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djramotowski_uiowa_edu/Documents/Mattes Lab/PCB_Data_Analysis/PCB_analysis/"/>
    </mc:Choice>
  </mc:AlternateContent>
  <xr:revisionPtr revIDLastSave="183" documentId="8_{79F5C8EA-9330-481F-AAF8-42F2B45BB1D6}" xr6:coauthVersionLast="47" xr6:coauthVersionMax="47" xr10:uidLastSave="{F2A66AE7-19CF-4849-8708-4A66DC472CC7}"/>
  <bookViews>
    <workbookView xWindow="-555" yWindow="5730" windowWidth="26760" windowHeight="11730" firstSheet="7" activeTab="9" xr2:uid="{F2C6B71A-9DB0-4044-84F2-8712FF3ACADA}"/>
  </bookViews>
  <sheets>
    <sheet name="mass_ng" sheetId="1" r:id="rId1"/>
    <sheet name="sediment_wet_mass_g" sheetId="2" r:id="rId2"/>
    <sheet name="concentration_ng_g" sheetId="3" r:id="rId3"/>
    <sheet name="average_concentration" sheetId="4" r:id="rId4"/>
    <sheet name="limit_of_blank" sheetId="5" r:id="rId5"/>
    <sheet name="concentration_ng_g_LOB" sheetId="6" r:id="rId6"/>
    <sheet name="average_concentration_LOB" sheetId="7" r:id="rId7"/>
    <sheet name="sediment_dry_mass_g" sheetId="8" r:id="rId8"/>
    <sheet name="concentration_ng_g_dry" sheetId="9" r:id="rId9"/>
    <sheet name="average_concentration_dry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D2" i="10"/>
  <c r="C2" i="10"/>
  <c r="B2" i="10"/>
  <c r="B3" i="9"/>
  <c r="C3" i="9"/>
  <c r="D3" i="9"/>
  <c r="E3" i="9"/>
  <c r="F3" i="9"/>
  <c r="G3" i="9"/>
  <c r="H3" i="9"/>
  <c r="I3" i="9"/>
  <c r="J3" i="9"/>
  <c r="K3" i="9"/>
  <c r="L3" i="9"/>
  <c r="B4" i="9"/>
  <c r="C4" i="9"/>
  <c r="D4" i="9"/>
  <c r="E4" i="9"/>
  <c r="F4" i="9"/>
  <c r="G4" i="9"/>
  <c r="H4" i="9"/>
  <c r="I4" i="9"/>
  <c r="J4" i="9"/>
  <c r="K4" i="9"/>
  <c r="L4" i="9"/>
  <c r="B5" i="9"/>
  <c r="C5" i="9"/>
  <c r="D5" i="9"/>
  <c r="E5" i="9"/>
  <c r="F5" i="9"/>
  <c r="G5" i="9"/>
  <c r="H5" i="9"/>
  <c r="I5" i="9"/>
  <c r="J5" i="9"/>
  <c r="K5" i="9"/>
  <c r="L5" i="9"/>
  <c r="B6" i="9"/>
  <c r="C6" i="9"/>
  <c r="D6" i="9"/>
  <c r="E6" i="9"/>
  <c r="F6" i="9"/>
  <c r="G6" i="9"/>
  <c r="H6" i="9"/>
  <c r="I6" i="9"/>
  <c r="J6" i="9"/>
  <c r="K6" i="9"/>
  <c r="L6" i="9"/>
  <c r="B7" i="9"/>
  <c r="C7" i="9"/>
  <c r="D7" i="9"/>
  <c r="E7" i="9"/>
  <c r="F7" i="9"/>
  <c r="G7" i="9"/>
  <c r="H7" i="9"/>
  <c r="I7" i="9"/>
  <c r="J7" i="9"/>
  <c r="K7" i="9"/>
  <c r="L7" i="9"/>
  <c r="B8" i="9"/>
  <c r="C8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C10" i="9"/>
  <c r="D10" i="9"/>
  <c r="E10" i="9"/>
  <c r="F10" i="9"/>
  <c r="G10" i="9"/>
  <c r="H10" i="9"/>
  <c r="I10" i="9"/>
  <c r="J10" i="9"/>
  <c r="K10" i="9"/>
  <c r="L10" i="9"/>
  <c r="B11" i="9"/>
  <c r="C11" i="9"/>
  <c r="D11" i="9"/>
  <c r="E11" i="9"/>
  <c r="F11" i="9"/>
  <c r="G11" i="9"/>
  <c r="H11" i="9"/>
  <c r="I11" i="9"/>
  <c r="J11" i="9"/>
  <c r="K11" i="9"/>
  <c r="L11" i="9"/>
  <c r="B12" i="9"/>
  <c r="C12" i="9"/>
  <c r="D12" i="9"/>
  <c r="E12" i="9"/>
  <c r="F12" i="9"/>
  <c r="G12" i="9"/>
  <c r="H12" i="9"/>
  <c r="I12" i="9"/>
  <c r="J12" i="9"/>
  <c r="K12" i="9"/>
  <c r="L12" i="9"/>
  <c r="B13" i="9"/>
  <c r="C13" i="9"/>
  <c r="D13" i="9"/>
  <c r="E13" i="9"/>
  <c r="F13" i="9"/>
  <c r="G13" i="9"/>
  <c r="H13" i="9"/>
  <c r="I13" i="9"/>
  <c r="J13" i="9"/>
  <c r="K13" i="9"/>
  <c r="L13" i="9"/>
  <c r="B14" i="9"/>
  <c r="C14" i="9"/>
  <c r="D14" i="9"/>
  <c r="E14" i="9"/>
  <c r="F14" i="9"/>
  <c r="G14" i="9"/>
  <c r="H14" i="9"/>
  <c r="I14" i="9"/>
  <c r="J14" i="9"/>
  <c r="K14" i="9"/>
  <c r="L14" i="9"/>
  <c r="B15" i="9"/>
  <c r="C15" i="9"/>
  <c r="D15" i="9"/>
  <c r="E15" i="9"/>
  <c r="F15" i="9"/>
  <c r="G15" i="9"/>
  <c r="H15" i="9"/>
  <c r="I15" i="9"/>
  <c r="J15" i="9"/>
  <c r="K15" i="9"/>
  <c r="L15" i="9"/>
  <c r="B16" i="9"/>
  <c r="C16" i="9"/>
  <c r="D16" i="9"/>
  <c r="E16" i="9"/>
  <c r="F16" i="9"/>
  <c r="G16" i="9"/>
  <c r="H16" i="9"/>
  <c r="I16" i="9"/>
  <c r="J16" i="9"/>
  <c r="K16" i="9"/>
  <c r="L16" i="9"/>
  <c r="B17" i="9"/>
  <c r="C17" i="9"/>
  <c r="D17" i="9"/>
  <c r="E17" i="9"/>
  <c r="F17" i="9"/>
  <c r="G17" i="9"/>
  <c r="H17" i="9"/>
  <c r="I17" i="9"/>
  <c r="J17" i="9"/>
  <c r="K17" i="9"/>
  <c r="L17" i="9"/>
  <c r="B18" i="9"/>
  <c r="C18" i="9"/>
  <c r="D18" i="9"/>
  <c r="E18" i="9"/>
  <c r="F18" i="9"/>
  <c r="G18" i="9"/>
  <c r="H18" i="9"/>
  <c r="I18" i="9"/>
  <c r="J18" i="9"/>
  <c r="K18" i="9"/>
  <c r="L18" i="9"/>
  <c r="B19" i="9"/>
  <c r="C19" i="9"/>
  <c r="D19" i="9"/>
  <c r="E19" i="9"/>
  <c r="F19" i="9"/>
  <c r="G19" i="9"/>
  <c r="H19" i="9"/>
  <c r="I19" i="9"/>
  <c r="J19" i="9"/>
  <c r="K19" i="9"/>
  <c r="L19" i="9"/>
  <c r="B20" i="9"/>
  <c r="C20" i="9"/>
  <c r="D20" i="9"/>
  <c r="E20" i="9"/>
  <c r="F20" i="9"/>
  <c r="G20" i="9"/>
  <c r="H20" i="9"/>
  <c r="I20" i="9"/>
  <c r="J20" i="9"/>
  <c r="K20" i="9"/>
  <c r="L20" i="9"/>
  <c r="B21" i="9"/>
  <c r="C21" i="9"/>
  <c r="D21" i="9"/>
  <c r="E21" i="9"/>
  <c r="F21" i="9"/>
  <c r="G21" i="9"/>
  <c r="H21" i="9"/>
  <c r="I21" i="9"/>
  <c r="J21" i="9"/>
  <c r="K21" i="9"/>
  <c r="L21" i="9"/>
  <c r="B22" i="9"/>
  <c r="C22" i="9"/>
  <c r="D22" i="9"/>
  <c r="E22" i="9"/>
  <c r="F22" i="9"/>
  <c r="G22" i="9"/>
  <c r="H22" i="9"/>
  <c r="I22" i="9"/>
  <c r="J22" i="9"/>
  <c r="K22" i="9"/>
  <c r="L22" i="9"/>
  <c r="B23" i="9"/>
  <c r="C23" i="9"/>
  <c r="D23" i="9"/>
  <c r="E23" i="9"/>
  <c r="F23" i="9"/>
  <c r="G23" i="9"/>
  <c r="H23" i="9"/>
  <c r="I23" i="9"/>
  <c r="J23" i="9"/>
  <c r="K23" i="9"/>
  <c r="L23" i="9"/>
  <c r="B24" i="9"/>
  <c r="C24" i="9"/>
  <c r="D24" i="9"/>
  <c r="E24" i="9"/>
  <c r="F24" i="9"/>
  <c r="G24" i="9"/>
  <c r="H24" i="9"/>
  <c r="I24" i="9"/>
  <c r="J24" i="9"/>
  <c r="K24" i="9"/>
  <c r="L24" i="9"/>
  <c r="B25" i="9"/>
  <c r="C25" i="9"/>
  <c r="D25" i="9"/>
  <c r="E25" i="9"/>
  <c r="F25" i="9"/>
  <c r="G25" i="9"/>
  <c r="H25" i="9"/>
  <c r="I25" i="9"/>
  <c r="J25" i="9"/>
  <c r="K25" i="9"/>
  <c r="L25" i="9"/>
  <c r="B26" i="9"/>
  <c r="C26" i="9"/>
  <c r="D26" i="9"/>
  <c r="E26" i="9"/>
  <c r="F26" i="9"/>
  <c r="G26" i="9"/>
  <c r="H26" i="9"/>
  <c r="I26" i="9"/>
  <c r="J26" i="9"/>
  <c r="K26" i="9"/>
  <c r="L26" i="9"/>
  <c r="B27" i="9"/>
  <c r="C27" i="9"/>
  <c r="D27" i="9"/>
  <c r="E27" i="9"/>
  <c r="F27" i="9"/>
  <c r="G27" i="9"/>
  <c r="H27" i="9"/>
  <c r="I27" i="9"/>
  <c r="J27" i="9"/>
  <c r="K27" i="9"/>
  <c r="L27" i="9"/>
  <c r="B28" i="9"/>
  <c r="C28" i="9"/>
  <c r="D28" i="9"/>
  <c r="E28" i="9"/>
  <c r="F28" i="9"/>
  <c r="G28" i="9"/>
  <c r="H28" i="9"/>
  <c r="I28" i="9"/>
  <c r="J28" i="9"/>
  <c r="K28" i="9"/>
  <c r="L28" i="9"/>
  <c r="B29" i="9"/>
  <c r="C29" i="9"/>
  <c r="D29" i="9"/>
  <c r="E29" i="9"/>
  <c r="F29" i="9"/>
  <c r="G29" i="9"/>
  <c r="H29" i="9"/>
  <c r="I29" i="9"/>
  <c r="J29" i="9"/>
  <c r="K29" i="9"/>
  <c r="L29" i="9"/>
  <c r="B30" i="9"/>
  <c r="C30" i="9"/>
  <c r="D30" i="9"/>
  <c r="E30" i="9"/>
  <c r="F30" i="9"/>
  <c r="G30" i="9"/>
  <c r="H30" i="9"/>
  <c r="I30" i="9"/>
  <c r="J30" i="9"/>
  <c r="K30" i="9"/>
  <c r="L30" i="9"/>
  <c r="B31" i="9"/>
  <c r="C31" i="9"/>
  <c r="D31" i="9"/>
  <c r="E31" i="9"/>
  <c r="F31" i="9"/>
  <c r="G31" i="9"/>
  <c r="H31" i="9"/>
  <c r="I31" i="9"/>
  <c r="J31" i="9"/>
  <c r="K31" i="9"/>
  <c r="L31" i="9"/>
  <c r="B32" i="9"/>
  <c r="C32" i="9"/>
  <c r="D32" i="9"/>
  <c r="E32" i="9"/>
  <c r="F32" i="9"/>
  <c r="G32" i="9"/>
  <c r="H32" i="9"/>
  <c r="I32" i="9"/>
  <c r="J32" i="9"/>
  <c r="K32" i="9"/>
  <c r="L32" i="9"/>
  <c r="B33" i="9"/>
  <c r="C33" i="9"/>
  <c r="D33" i="9"/>
  <c r="E33" i="9"/>
  <c r="F33" i="9"/>
  <c r="G33" i="9"/>
  <c r="H33" i="9"/>
  <c r="I33" i="9"/>
  <c r="J33" i="9"/>
  <c r="K33" i="9"/>
  <c r="L33" i="9"/>
  <c r="B34" i="9"/>
  <c r="C34" i="9"/>
  <c r="D34" i="9"/>
  <c r="E34" i="9"/>
  <c r="F34" i="9"/>
  <c r="G34" i="9"/>
  <c r="H34" i="9"/>
  <c r="I34" i="9"/>
  <c r="J34" i="9"/>
  <c r="K34" i="9"/>
  <c r="L34" i="9"/>
  <c r="B35" i="9"/>
  <c r="C35" i="9"/>
  <c r="D35" i="9"/>
  <c r="E35" i="9"/>
  <c r="F35" i="9"/>
  <c r="G35" i="9"/>
  <c r="H35" i="9"/>
  <c r="I35" i="9"/>
  <c r="J35" i="9"/>
  <c r="K35" i="9"/>
  <c r="L35" i="9"/>
  <c r="B36" i="9"/>
  <c r="C36" i="9"/>
  <c r="D36" i="9"/>
  <c r="E36" i="9"/>
  <c r="F36" i="9"/>
  <c r="G36" i="9"/>
  <c r="H36" i="9"/>
  <c r="I36" i="9"/>
  <c r="J36" i="9"/>
  <c r="K36" i="9"/>
  <c r="L36" i="9"/>
  <c r="B37" i="9"/>
  <c r="C37" i="9"/>
  <c r="D37" i="9"/>
  <c r="E37" i="9"/>
  <c r="F37" i="9"/>
  <c r="G37" i="9"/>
  <c r="H37" i="9"/>
  <c r="I37" i="9"/>
  <c r="J37" i="9"/>
  <c r="K37" i="9"/>
  <c r="L37" i="9"/>
  <c r="B38" i="9"/>
  <c r="C38" i="9"/>
  <c r="D38" i="9"/>
  <c r="E38" i="9"/>
  <c r="F38" i="9"/>
  <c r="G38" i="9"/>
  <c r="H38" i="9"/>
  <c r="I38" i="9"/>
  <c r="J38" i="9"/>
  <c r="K38" i="9"/>
  <c r="L38" i="9"/>
  <c r="B39" i="9"/>
  <c r="C39" i="9"/>
  <c r="D39" i="9"/>
  <c r="E39" i="9"/>
  <c r="F39" i="9"/>
  <c r="G39" i="9"/>
  <c r="H39" i="9"/>
  <c r="I39" i="9"/>
  <c r="J39" i="9"/>
  <c r="K39" i="9"/>
  <c r="L39" i="9"/>
  <c r="B40" i="9"/>
  <c r="C40" i="9"/>
  <c r="D40" i="9"/>
  <c r="E40" i="9"/>
  <c r="F40" i="9"/>
  <c r="G40" i="9"/>
  <c r="H40" i="9"/>
  <c r="I40" i="9"/>
  <c r="J40" i="9"/>
  <c r="K40" i="9"/>
  <c r="L40" i="9"/>
  <c r="B41" i="9"/>
  <c r="C41" i="9"/>
  <c r="D41" i="9"/>
  <c r="E41" i="9"/>
  <c r="F41" i="9"/>
  <c r="G41" i="9"/>
  <c r="H41" i="9"/>
  <c r="I41" i="9"/>
  <c r="J41" i="9"/>
  <c r="K41" i="9"/>
  <c r="L41" i="9"/>
  <c r="B42" i="9"/>
  <c r="C42" i="9"/>
  <c r="D42" i="9"/>
  <c r="E42" i="9"/>
  <c r="F42" i="9"/>
  <c r="G42" i="9"/>
  <c r="H42" i="9"/>
  <c r="I42" i="9"/>
  <c r="J42" i="9"/>
  <c r="K42" i="9"/>
  <c r="L42" i="9"/>
  <c r="B43" i="9"/>
  <c r="C43" i="9"/>
  <c r="D43" i="9"/>
  <c r="E43" i="9"/>
  <c r="F43" i="9"/>
  <c r="G43" i="9"/>
  <c r="H43" i="9"/>
  <c r="I43" i="9"/>
  <c r="J43" i="9"/>
  <c r="K43" i="9"/>
  <c r="L43" i="9"/>
  <c r="B44" i="9"/>
  <c r="C44" i="9"/>
  <c r="D44" i="9"/>
  <c r="E44" i="9"/>
  <c r="F44" i="9"/>
  <c r="G44" i="9"/>
  <c r="H44" i="9"/>
  <c r="I44" i="9"/>
  <c r="J44" i="9"/>
  <c r="K44" i="9"/>
  <c r="L44" i="9"/>
  <c r="B45" i="9"/>
  <c r="C45" i="9"/>
  <c r="D45" i="9"/>
  <c r="E45" i="9"/>
  <c r="F45" i="9"/>
  <c r="G45" i="9"/>
  <c r="H45" i="9"/>
  <c r="I45" i="9"/>
  <c r="J45" i="9"/>
  <c r="K45" i="9"/>
  <c r="L45" i="9"/>
  <c r="B46" i="9"/>
  <c r="C46" i="9"/>
  <c r="D46" i="9"/>
  <c r="E46" i="9"/>
  <c r="F46" i="9"/>
  <c r="G46" i="9"/>
  <c r="H46" i="9"/>
  <c r="I46" i="9"/>
  <c r="J46" i="9"/>
  <c r="K46" i="9"/>
  <c r="L46" i="9"/>
  <c r="B47" i="9"/>
  <c r="C47" i="9"/>
  <c r="D47" i="9"/>
  <c r="E47" i="9"/>
  <c r="F47" i="9"/>
  <c r="G47" i="9"/>
  <c r="H47" i="9"/>
  <c r="I47" i="9"/>
  <c r="J47" i="9"/>
  <c r="K47" i="9"/>
  <c r="L47" i="9"/>
  <c r="B48" i="9"/>
  <c r="C48" i="9"/>
  <c r="D48" i="9"/>
  <c r="E48" i="9"/>
  <c r="F48" i="9"/>
  <c r="G48" i="9"/>
  <c r="H48" i="9"/>
  <c r="I48" i="9"/>
  <c r="J48" i="9"/>
  <c r="K48" i="9"/>
  <c r="L48" i="9"/>
  <c r="B49" i="9"/>
  <c r="C49" i="9"/>
  <c r="D49" i="9"/>
  <c r="E49" i="9"/>
  <c r="F49" i="9"/>
  <c r="G49" i="9"/>
  <c r="H49" i="9"/>
  <c r="I49" i="9"/>
  <c r="J49" i="9"/>
  <c r="K49" i="9"/>
  <c r="L49" i="9"/>
  <c r="B50" i="9"/>
  <c r="C50" i="9"/>
  <c r="D50" i="9"/>
  <c r="E50" i="9"/>
  <c r="F50" i="9"/>
  <c r="G50" i="9"/>
  <c r="H50" i="9"/>
  <c r="I50" i="9"/>
  <c r="J50" i="9"/>
  <c r="K50" i="9"/>
  <c r="L50" i="9"/>
  <c r="B51" i="9"/>
  <c r="C51" i="9"/>
  <c r="D51" i="9"/>
  <c r="E51" i="9"/>
  <c r="F51" i="9"/>
  <c r="G51" i="9"/>
  <c r="H51" i="9"/>
  <c r="I51" i="9"/>
  <c r="J51" i="9"/>
  <c r="K51" i="9"/>
  <c r="L51" i="9"/>
  <c r="B52" i="9"/>
  <c r="C52" i="9"/>
  <c r="D52" i="9"/>
  <c r="E52" i="9"/>
  <c r="F52" i="9"/>
  <c r="G52" i="9"/>
  <c r="H52" i="9"/>
  <c r="I52" i="9"/>
  <c r="J52" i="9"/>
  <c r="K52" i="9"/>
  <c r="L52" i="9"/>
  <c r="B53" i="9"/>
  <c r="C53" i="9"/>
  <c r="D53" i="9"/>
  <c r="E53" i="9"/>
  <c r="F53" i="9"/>
  <c r="G53" i="9"/>
  <c r="H53" i="9"/>
  <c r="I53" i="9"/>
  <c r="J53" i="9"/>
  <c r="K53" i="9"/>
  <c r="L53" i="9"/>
  <c r="B54" i="9"/>
  <c r="C54" i="9"/>
  <c r="D54" i="9"/>
  <c r="E54" i="9"/>
  <c r="F54" i="9"/>
  <c r="G54" i="9"/>
  <c r="H54" i="9"/>
  <c r="I54" i="9"/>
  <c r="J54" i="9"/>
  <c r="K54" i="9"/>
  <c r="L54" i="9"/>
  <c r="B55" i="9"/>
  <c r="C55" i="9"/>
  <c r="D55" i="9"/>
  <c r="E55" i="9"/>
  <c r="F55" i="9"/>
  <c r="G55" i="9"/>
  <c r="H55" i="9"/>
  <c r="I55" i="9"/>
  <c r="J55" i="9"/>
  <c r="K55" i="9"/>
  <c r="L55" i="9"/>
  <c r="B56" i="9"/>
  <c r="C56" i="9"/>
  <c r="D56" i="9"/>
  <c r="E56" i="9"/>
  <c r="F56" i="9"/>
  <c r="G56" i="9"/>
  <c r="H56" i="9"/>
  <c r="I56" i="9"/>
  <c r="J56" i="9"/>
  <c r="K56" i="9"/>
  <c r="L56" i="9"/>
  <c r="B57" i="9"/>
  <c r="C57" i="9"/>
  <c r="D57" i="9"/>
  <c r="E57" i="9"/>
  <c r="F57" i="9"/>
  <c r="G57" i="9"/>
  <c r="H57" i="9"/>
  <c r="I57" i="9"/>
  <c r="J57" i="9"/>
  <c r="K57" i="9"/>
  <c r="L57" i="9"/>
  <c r="B58" i="9"/>
  <c r="C58" i="9"/>
  <c r="D58" i="9"/>
  <c r="E58" i="9"/>
  <c r="F58" i="9"/>
  <c r="G58" i="9"/>
  <c r="H58" i="9"/>
  <c r="I58" i="9"/>
  <c r="J58" i="9"/>
  <c r="K58" i="9"/>
  <c r="L58" i="9"/>
  <c r="B59" i="9"/>
  <c r="C59" i="9"/>
  <c r="D59" i="9"/>
  <c r="E59" i="9"/>
  <c r="F59" i="9"/>
  <c r="G59" i="9"/>
  <c r="H59" i="9"/>
  <c r="I59" i="9"/>
  <c r="J59" i="9"/>
  <c r="K59" i="9"/>
  <c r="L59" i="9"/>
  <c r="B60" i="9"/>
  <c r="C60" i="9"/>
  <c r="D60" i="9"/>
  <c r="E60" i="9"/>
  <c r="F60" i="9"/>
  <c r="G60" i="9"/>
  <c r="H60" i="9"/>
  <c r="I60" i="9"/>
  <c r="J60" i="9"/>
  <c r="K60" i="9"/>
  <c r="L60" i="9"/>
  <c r="B61" i="9"/>
  <c r="C61" i="9"/>
  <c r="D61" i="9"/>
  <c r="E61" i="9"/>
  <c r="F61" i="9"/>
  <c r="G61" i="9"/>
  <c r="H61" i="9"/>
  <c r="I61" i="9"/>
  <c r="J61" i="9"/>
  <c r="K61" i="9"/>
  <c r="L61" i="9"/>
  <c r="B62" i="9"/>
  <c r="C62" i="9"/>
  <c r="D62" i="9"/>
  <c r="E62" i="9"/>
  <c r="F62" i="9"/>
  <c r="G62" i="9"/>
  <c r="H62" i="9"/>
  <c r="I62" i="9"/>
  <c r="J62" i="9"/>
  <c r="K62" i="9"/>
  <c r="L62" i="9"/>
  <c r="B63" i="9"/>
  <c r="C63" i="9"/>
  <c r="D63" i="9"/>
  <c r="E63" i="9"/>
  <c r="F63" i="9"/>
  <c r="G63" i="9"/>
  <c r="H63" i="9"/>
  <c r="I63" i="9"/>
  <c r="J63" i="9"/>
  <c r="K63" i="9"/>
  <c r="L63" i="9"/>
  <c r="B64" i="9"/>
  <c r="C64" i="9"/>
  <c r="D64" i="9"/>
  <c r="E64" i="9"/>
  <c r="F64" i="9"/>
  <c r="G64" i="9"/>
  <c r="H64" i="9"/>
  <c r="I64" i="9"/>
  <c r="J64" i="9"/>
  <c r="K64" i="9"/>
  <c r="L64" i="9"/>
  <c r="B65" i="9"/>
  <c r="C65" i="9"/>
  <c r="D65" i="9"/>
  <c r="E65" i="9"/>
  <c r="F65" i="9"/>
  <c r="G65" i="9"/>
  <c r="H65" i="9"/>
  <c r="I65" i="9"/>
  <c r="J65" i="9"/>
  <c r="K65" i="9"/>
  <c r="L65" i="9"/>
  <c r="B66" i="9"/>
  <c r="C66" i="9"/>
  <c r="D66" i="9"/>
  <c r="E66" i="9"/>
  <c r="F66" i="9"/>
  <c r="G66" i="9"/>
  <c r="H66" i="9"/>
  <c r="I66" i="9"/>
  <c r="J66" i="9"/>
  <c r="K66" i="9"/>
  <c r="L66" i="9"/>
  <c r="B67" i="9"/>
  <c r="C67" i="9"/>
  <c r="D67" i="9"/>
  <c r="E67" i="9"/>
  <c r="F67" i="9"/>
  <c r="G67" i="9"/>
  <c r="H67" i="9"/>
  <c r="I67" i="9"/>
  <c r="J67" i="9"/>
  <c r="K67" i="9"/>
  <c r="L67" i="9"/>
  <c r="B68" i="9"/>
  <c r="C68" i="9"/>
  <c r="D68" i="9"/>
  <c r="E68" i="9"/>
  <c r="F68" i="9"/>
  <c r="G68" i="9"/>
  <c r="H68" i="9"/>
  <c r="I68" i="9"/>
  <c r="J68" i="9"/>
  <c r="K68" i="9"/>
  <c r="L68" i="9"/>
  <c r="B69" i="9"/>
  <c r="C69" i="9"/>
  <c r="D69" i="9"/>
  <c r="E69" i="9"/>
  <c r="F69" i="9"/>
  <c r="G69" i="9"/>
  <c r="H69" i="9"/>
  <c r="I69" i="9"/>
  <c r="J69" i="9"/>
  <c r="K69" i="9"/>
  <c r="L69" i="9"/>
  <c r="B70" i="9"/>
  <c r="C70" i="9"/>
  <c r="D70" i="9"/>
  <c r="E70" i="9"/>
  <c r="F70" i="9"/>
  <c r="G70" i="9"/>
  <c r="H70" i="9"/>
  <c r="I70" i="9"/>
  <c r="J70" i="9"/>
  <c r="K70" i="9"/>
  <c r="L70" i="9"/>
  <c r="B71" i="9"/>
  <c r="C71" i="9"/>
  <c r="D71" i="9"/>
  <c r="E71" i="9"/>
  <c r="F71" i="9"/>
  <c r="G71" i="9"/>
  <c r="H71" i="9"/>
  <c r="I71" i="9"/>
  <c r="J71" i="9"/>
  <c r="K71" i="9"/>
  <c r="L71" i="9"/>
  <c r="B72" i="9"/>
  <c r="C72" i="9"/>
  <c r="D72" i="9"/>
  <c r="E72" i="9"/>
  <c r="F72" i="9"/>
  <c r="G72" i="9"/>
  <c r="H72" i="9"/>
  <c r="I72" i="9"/>
  <c r="J72" i="9"/>
  <c r="K72" i="9"/>
  <c r="L72" i="9"/>
  <c r="B73" i="9"/>
  <c r="C73" i="9"/>
  <c r="D73" i="9"/>
  <c r="E73" i="9"/>
  <c r="F73" i="9"/>
  <c r="G73" i="9"/>
  <c r="H73" i="9"/>
  <c r="I73" i="9"/>
  <c r="J73" i="9"/>
  <c r="K73" i="9"/>
  <c r="L73" i="9"/>
  <c r="B74" i="9"/>
  <c r="C74" i="9"/>
  <c r="D74" i="9"/>
  <c r="E74" i="9"/>
  <c r="F74" i="9"/>
  <c r="G74" i="9"/>
  <c r="H74" i="9"/>
  <c r="I74" i="9"/>
  <c r="J74" i="9"/>
  <c r="K74" i="9"/>
  <c r="L74" i="9"/>
  <c r="B75" i="9"/>
  <c r="C75" i="9"/>
  <c r="D75" i="9"/>
  <c r="E75" i="9"/>
  <c r="F75" i="9"/>
  <c r="G75" i="9"/>
  <c r="H75" i="9"/>
  <c r="I75" i="9"/>
  <c r="J75" i="9"/>
  <c r="K75" i="9"/>
  <c r="L75" i="9"/>
  <c r="B76" i="9"/>
  <c r="C76" i="9"/>
  <c r="D76" i="9"/>
  <c r="E76" i="9"/>
  <c r="F76" i="9"/>
  <c r="G76" i="9"/>
  <c r="H76" i="9"/>
  <c r="I76" i="9"/>
  <c r="J76" i="9"/>
  <c r="K76" i="9"/>
  <c r="L76" i="9"/>
  <c r="B77" i="9"/>
  <c r="C77" i="9"/>
  <c r="D77" i="9"/>
  <c r="E77" i="9"/>
  <c r="F77" i="9"/>
  <c r="G77" i="9"/>
  <c r="H77" i="9"/>
  <c r="I77" i="9"/>
  <c r="J77" i="9"/>
  <c r="K77" i="9"/>
  <c r="L77" i="9"/>
  <c r="B78" i="9"/>
  <c r="C78" i="9"/>
  <c r="D78" i="9"/>
  <c r="E78" i="9"/>
  <c r="F78" i="9"/>
  <c r="G78" i="9"/>
  <c r="H78" i="9"/>
  <c r="I78" i="9"/>
  <c r="J78" i="9"/>
  <c r="K78" i="9"/>
  <c r="L78" i="9"/>
  <c r="B79" i="9"/>
  <c r="C79" i="9"/>
  <c r="D79" i="9"/>
  <c r="E79" i="9"/>
  <c r="F79" i="9"/>
  <c r="G79" i="9"/>
  <c r="H79" i="9"/>
  <c r="I79" i="9"/>
  <c r="J79" i="9"/>
  <c r="K79" i="9"/>
  <c r="L79" i="9"/>
  <c r="B80" i="9"/>
  <c r="C80" i="9"/>
  <c r="D80" i="9"/>
  <c r="E80" i="9"/>
  <c r="F80" i="9"/>
  <c r="G80" i="9"/>
  <c r="H80" i="9"/>
  <c r="I80" i="9"/>
  <c r="J80" i="9"/>
  <c r="K80" i="9"/>
  <c r="L80" i="9"/>
  <c r="B81" i="9"/>
  <c r="C81" i="9"/>
  <c r="D81" i="9"/>
  <c r="E81" i="9"/>
  <c r="F81" i="9"/>
  <c r="G81" i="9"/>
  <c r="H81" i="9"/>
  <c r="I81" i="9"/>
  <c r="J81" i="9"/>
  <c r="K81" i="9"/>
  <c r="L81" i="9"/>
  <c r="B82" i="9"/>
  <c r="C82" i="9"/>
  <c r="D82" i="9"/>
  <c r="E82" i="9"/>
  <c r="F82" i="9"/>
  <c r="G82" i="9"/>
  <c r="H82" i="9"/>
  <c r="I82" i="9"/>
  <c r="J82" i="9"/>
  <c r="K82" i="9"/>
  <c r="L82" i="9"/>
  <c r="B83" i="9"/>
  <c r="C83" i="9"/>
  <c r="D83" i="9"/>
  <c r="E83" i="9"/>
  <c r="F83" i="9"/>
  <c r="G83" i="9"/>
  <c r="H83" i="9"/>
  <c r="I83" i="9"/>
  <c r="J83" i="9"/>
  <c r="K83" i="9"/>
  <c r="L83" i="9"/>
  <c r="B84" i="9"/>
  <c r="C84" i="9"/>
  <c r="D84" i="9"/>
  <c r="E84" i="9"/>
  <c r="F84" i="9"/>
  <c r="G84" i="9"/>
  <c r="H84" i="9"/>
  <c r="I84" i="9"/>
  <c r="J84" i="9"/>
  <c r="K84" i="9"/>
  <c r="L84" i="9"/>
  <c r="B85" i="9"/>
  <c r="C85" i="9"/>
  <c r="D85" i="9"/>
  <c r="E85" i="9"/>
  <c r="F85" i="9"/>
  <c r="G85" i="9"/>
  <c r="H85" i="9"/>
  <c r="I85" i="9"/>
  <c r="J85" i="9"/>
  <c r="K85" i="9"/>
  <c r="L85" i="9"/>
  <c r="B86" i="9"/>
  <c r="C86" i="9"/>
  <c r="D86" i="9"/>
  <c r="E86" i="9"/>
  <c r="F86" i="9"/>
  <c r="G86" i="9"/>
  <c r="H86" i="9"/>
  <c r="I86" i="9"/>
  <c r="J86" i="9"/>
  <c r="K86" i="9"/>
  <c r="L86" i="9"/>
  <c r="B87" i="9"/>
  <c r="C87" i="9"/>
  <c r="D87" i="9"/>
  <c r="E87" i="9"/>
  <c r="F87" i="9"/>
  <c r="G87" i="9"/>
  <c r="H87" i="9"/>
  <c r="I87" i="9"/>
  <c r="J87" i="9"/>
  <c r="K87" i="9"/>
  <c r="L87" i="9"/>
  <c r="B88" i="9"/>
  <c r="C88" i="9"/>
  <c r="D88" i="9"/>
  <c r="E88" i="9"/>
  <c r="F88" i="9"/>
  <c r="G88" i="9"/>
  <c r="H88" i="9"/>
  <c r="I88" i="9"/>
  <c r="J88" i="9"/>
  <c r="K88" i="9"/>
  <c r="L88" i="9"/>
  <c r="B89" i="9"/>
  <c r="C89" i="9"/>
  <c r="D89" i="9"/>
  <c r="E89" i="9"/>
  <c r="F89" i="9"/>
  <c r="G89" i="9"/>
  <c r="H89" i="9"/>
  <c r="I89" i="9"/>
  <c r="J89" i="9"/>
  <c r="K89" i="9"/>
  <c r="L89" i="9"/>
  <c r="B90" i="9"/>
  <c r="C90" i="9"/>
  <c r="D90" i="9"/>
  <c r="E90" i="9"/>
  <c r="F90" i="9"/>
  <c r="G90" i="9"/>
  <c r="H90" i="9"/>
  <c r="I90" i="9"/>
  <c r="J90" i="9"/>
  <c r="K90" i="9"/>
  <c r="L90" i="9"/>
  <c r="B91" i="9"/>
  <c r="C91" i="9"/>
  <c r="D91" i="9"/>
  <c r="E91" i="9"/>
  <c r="F91" i="9"/>
  <c r="G91" i="9"/>
  <c r="H91" i="9"/>
  <c r="I91" i="9"/>
  <c r="J91" i="9"/>
  <c r="K91" i="9"/>
  <c r="L91" i="9"/>
  <c r="B92" i="9"/>
  <c r="C92" i="9"/>
  <c r="D92" i="9"/>
  <c r="E92" i="9"/>
  <c r="F92" i="9"/>
  <c r="G92" i="9"/>
  <c r="H92" i="9"/>
  <c r="I92" i="9"/>
  <c r="J92" i="9"/>
  <c r="K92" i="9"/>
  <c r="L92" i="9"/>
  <c r="B93" i="9"/>
  <c r="C93" i="9"/>
  <c r="D93" i="9"/>
  <c r="E93" i="9"/>
  <c r="F93" i="9"/>
  <c r="G93" i="9"/>
  <c r="H93" i="9"/>
  <c r="I93" i="9"/>
  <c r="J93" i="9"/>
  <c r="K93" i="9"/>
  <c r="L93" i="9"/>
  <c r="B94" i="9"/>
  <c r="C94" i="9"/>
  <c r="D94" i="9"/>
  <c r="E94" i="9"/>
  <c r="F94" i="9"/>
  <c r="G94" i="9"/>
  <c r="H94" i="9"/>
  <c r="I94" i="9"/>
  <c r="J94" i="9"/>
  <c r="K94" i="9"/>
  <c r="L94" i="9"/>
  <c r="B95" i="9"/>
  <c r="C95" i="9"/>
  <c r="D95" i="9"/>
  <c r="E95" i="9"/>
  <c r="F95" i="9"/>
  <c r="G95" i="9"/>
  <c r="H95" i="9"/>
  <c r="I95" i="9"/>
  <c r="J95" i="9"/>
  <c r="K95" i="9"/>
  <c r="L95" i="9"/>
  <c r="B96" i="9"/>
  <c r="C96" i="9"/>
  <c r="D96" i="9"/>
  <c r="E96" i="9"/>
  <c r="F96" i="9"/>
  <c r="G96" i="9"/>
  <c r="H96" i="9"/>
  <c r="I96" i="9"/>
  <c r="J96" i="9"/>
  <c r="K96" i="9"/>
  <c r="L96" i="9"/>
  <c r="B97" i="9"/>
  <c r="C97" i="9"/>
  <c r="D97" i="9"/>
  <c r="E97" i="9"/>
  <c r="F97" i="9"/>
  <c r="G97" i="9"/>
  <c r="H97" i="9"/>
  <c r="I97" i="9"/>
  <c r="J97" i="9"/>
  <c r="K97" i="9"/>
  <c r="L97" i="9"/>
  <c r="B98" i="9"/>
  <c r="C98" i="9"/>
  <c r="D98" i="9"/>
  <c r="E98" i="9"/>
  <c r="F98" i="9"/>
  <c r="G98" i="9"/>
  <c r="H98" i="9"/>
  <c r="I98" i="9"/>
  <c r="J98" i="9"/>
  <c r="K98" i="9"/>
  <c r="L98" i="9"/>
  <c r="B99" i="9"/>
  <c r="C99" i="9"/>
  <c r="D99" i="9"/>
  <c r="E99" i="9"/>
  <c r="F99" i="9"/>
  <c r="G99" i="9"/>
  <c r="H99" i="9"/>
  <c r="I99" i="9"/>
  <c r="J99" i="9"/>
  <c r="K99" i="9"/>
  <c r="L99" i="9"/>
  <c r="B100" i="9"/>
  <c r="C100" i="9"/>
  <c r="D100" i="9"/>
  <c r="E100" i="9"/>
  <c r="F100" i="9"/>
  <c r="G100" i="9"/>
  <c r="H100" i="9"/>
  <c r="I100" i="9"/>
  <c r="J100" i="9"/>
  <c r="K100" i="9"/>
  <c r="L100" i="9"/>
  <c r="B101" i="9"/>
  <c r="C101" i="9"/>
  <c r="D101" i="9"/>
  <c r="E101" i="9"/>
  <c r="F101" i="9"/>
  <c r="G101" i="9"/>
  <c r="H101" i="9"/>
  <c r="I101" i="9"/>
  <c r="J101" i="9"/>
  <c r="K101" i="9"/>
  <c r="L101" i="9"/>
  <c r="B102" i="9"/>
  <c r="C102" i="9"/>
  <c r="D102" i="9"/>
  <c r="E102" i="9"/>
  <c r="F102" i="9"/>
  <c r="G102" i="9"/>
  <c r="H102" i="9"/>
  <c r="I102" i="9"/>
  <c r="J102" i="9"/>
  <c r="K102" i="9"/>
  <c r="L102" i="9"/>
  <c r="B103" i="9"/>
  <c r="C103" i="9"/>
  <c r="D103" i="9"/>
  <c r="E103" i="9"/>
  <c r="F103" i="9"/>
  <c r="G103" i="9"/>
  <c r="H103" i="9"/>
  <c r="I103" i="9"/>
  <c r="J103" i="9"/>
  <c r="K103" i="9"/>
  <c r="L103" i="9"/>
  <c r="B104" i="9"/>
  <c r="C104" i="9"/>
  <c r="D104" i="9"/>
  <c r="E104" i="9"/>
  <c r="F104" i="9"/>
  <c r="G104" i="9"/>
  <c r="H104" i="9"/>
  <c r="I104" i="9"/>
  <c r="J104" i="9"/>
  <c r="K104" i="9"/>
  <c r="L104" i="9"/>
  <c r="B105" i="9"/>
  <c r="C105" i="9"/>
  <c r="D105" i="9"/>
  <c r="E105" i="9"/>
  <c r="F105" i="9"/>
  <c r="G105" i="9"/>
  <c r="H105" i="9"/>
  <c r="I105" i="9"/>
  <c r="J105" i="9"/>
  <c r="K105" i="9"/>
  <c r="L105" i="9"/>
  <c r="B106" i="9"/>
  <c r="C106" i="9"/>
  <c r="D106" i="9"/>
  <c r="E106" i="9"/>
  <c r="F106" i="9"/>
  <c r="G106" i="9"/>
  <c r="H106" i="9"/>
  <c r="I106" i="9"/>
  <c r="J106" i="9"/>
  <c r="K106" i="9"/>
  <c r="L106" i="9"/>
  <c r="B107" i="9"/>
  <c r="C107" i="9"/>
  <c r="D107" i="9"/>
  <c r="E107" i="9"/>
  <c r="F107" i="9"/>
  <c r="G107" i="9"/>
  <c r="H107" i="9"/>
  <c r="I107" i="9"/>
  <c r="J107" i="9"/>
  <c r="K107" i="9"/>
  <c r="L107" i="9"/>
  <c r="B108" i="9"/>
  <c r="C108" i="9"/>
  <c r="D108" i="9"/>
  <c r="E108" i="9"/>
  <c r="F108" i="9"/>
  <c r="G108" i="9"/>
  <c r="H108" i="9"/>
  <c r="I108" i="9"/>
  <c r="J108" i="9"/>
  <c r="K108" i="9"/>
  <c r="L108" i="9"/>
  <c r="B109" i="9"/>
  <c r="C109" i="9"/>
  <c r="D109" i="9"/>
  <c r="E109" i="9"/>
  <c r="F109" i="9"/>
  <c r="G109" i="9"/>
  <c r="H109" i="9"/>
  <c r="I109" i="9"/>
  <c r="J109" i="9"/>
  <c r="K109" i="9"/>
  <c r="L109" i="9"/>
  <c r="B110" i="9"/>
  <c r="C110" i="9"/>
  <c r="D110" i="9"/>
  <c r="E110" i="9"/>
  <c r="F110" i="9"/>
  <c r="G110" i="9"/>
  <c r="H110" i="9"/>
  <c r="I110" i="9"/>
  <c r="J110" i="9"/>
  <c r="K110" i="9"/>
  <c r="L110" i="9"/>
  <c r="B111" i="9"/>
  <c r="C111" i="9"/>
  <c r="D111" i="9"/>
  <c r="E111" i="9"/>
  <c r="F111" i="9"/>
  <c r="G111" i="9"/>
  <c r="H111" i="9"/>
  <c r="I111" i="9"/>
  <c r="J111" i="9"/>
  <c r="K111" i="9"/>
  <c r="L111" i="9"/>
  <c r="B112" i="9"/>
  <c r="C112" i="9"/>
  <c r="D112" i="9"/>
  <c r="E112" i="9"/>
  <c r="F112" i="9"/>
  <c r="G112" i="9"/>
  <c r="H112" i="9"/>
  <c r="I112" i="9"/>
  <c r="J112" i="9"/>
  <c r="K112" i="9"/>
  <c r="L112" i="9"/>
  <c r="B113" i="9"/>
  <c r="C113" i="9"/>
  <c r="D113" i="9"/>
  <c r="E113" i="9"/>
  <c r="F113" i="9"/>
  <c r="G113" i="9"/>
  <c r="H113" i="9"/>
  <c r="I113" i="9"/>
  <c r="J113" i="9"/>
  <c r="K113" i="9"/>
  <c r="L113" i="9"/>
  <c r="B114" i="9"/>
  <c r="C114" i="9"/>
  <c r="D114" i="9"/>
  <c r="E114" i="9"/>
  <c r="F114" i="9"/>
  <c r="G114" i="9"/>
  <c r="H114" i="9"/>
  <c r="I114" i="9"/>
  <c r="J114" i="9"/>
  <c r="K114" i="9"/>
  <c r="L114" i="9"/>
  <c r="B115" i="9"/>
  <c r="C115" i="9"/>
  <c r="D115" i="9"/>
  <c r="E115" i="9"/>
  <c r="F115" i="9"/>
  <c r="G115" i="9"/>
  <c r="H115" i="9"/>
  <c r="I115" i="9"/>
  <c r="J115" i="9"/>
  <c r="K115" i="9"/>
  <c r="L115" i="9"/>
  <c r="B116" i="9"/>
  <c r="C116" i="9"/>
  <c r="D116" i="9"/>
  <c r="E116" i="9"/>
  <c r="F116" i="9"/>
  <c r="G116" i="9"/>
  <c r="H116" i="9"/>
  <c r="I116" i="9"/>
  <c r="J116" i="9"/>
  <c r="K116" i="9"/>
  <c r="L116" i="9"/>
  <c r="B117" i="9"/>
  <c r="C117" i="9"/>
  <c r="D117" i="9"/>
  <c r="E117" i="9"/>
  <c r="F117" i="9"/>
  <c r="G117" i="9"/>
  <c r="H117" i="9"/>
  <c r="I117" i="9"/>
  <c r="J117" i="9"/>
  <c r="K117" i="9"/>
  <c r="L117" i="9"/>
  <c r="B118" i="9"/>
  <c r="C118" i="9"/>
  <c r="D118" i="9"/>
  <c r="E118" i="9"/>
  <c r="F118" i="9"/>
  <c r="G118" i="9"/>
  <c r="H118" i="9"/>
  <c r="I118" i="9"/>
  <c r="J118" i="9"/>
  <c r="K118" i="9"/>
  <c r="L118" i="9"/>
  <c r="B119" i="9"/>
  <c r="C119" i="9"/>
  <c r="D119" i="9"/>
  <c r="E119" i="9"/>
  <c r="F119" i="9"/>
  <c r="G119" i="9"/>
  <c r="H119" i="9"/>
  <c r="I119" i="9"/>
  <c r="J119" i="9"/>
  <c r="K119" i="9"/>
  <c r="L119" i="9"/>
  <c r="B120" i="9"/>
  <c r="C120" i="9"/>
  <c r="D120" i="9"/>
  <c r="E120" i="9"/>
  <c r="F120" i="9"/>
  <c r="G120" i="9"/>
  <c r="H120" i="9"/>
  <c r="I120" i="9"/>
  <c r="J120" i="9"/>
  <c r="K120" i="9"/>
  <c r="L120" i="9"/>
  <c r="B121" i="9"/>
  <c r="C121" i="9"/>
  <c r="D121" i="9"/>
  <c r="E121" i="9"/>
  <c r="F121" i="9"/>
  <c r="G121" i="9"/>
  <c r="H121" i="9"/>
  <c r="I121" i="9"/>
  <c r="J121" i="9"/>
  <c r="K121" i="9"/>
  <c r="L121" i="9"/>
  <c r="B122" i="9"/>
  <c r="C122" i="9"/>
  <c r="D122" i="9"/>
  <c r="E122" i="9"/>
  <c r="F122" i="9"/>
  <c r="G122" i="9"/>
  <c r="H122" i="9"/>
  <c r="I122" i="9"/>
  <c r="J122" i="9"/>
  <c r="K122" i="9"/>
  <c r="L122" i="9"/>
  <c r="B123" i="9"/>
  <c r="C123" i="9"/>
  <c r="D123" i="9"/>
  <c r="E123" i="9"/>
  <c r="F123" i="9"/>
  <c r="G123" i="9"/>
  <c r="H123" i="9"/>
  <c r="I123" i="9"/>
  <c r="J123" i="9"/>
  <c r="K123" i="9"/>
  <c r="L123" i="9"/>
  <c r="B124" i="9"/>
  <c r="C124" i="9"/>
  <c r="D124" i="9"/>
  <c r="E124" i="9"/>
  <c r="F124" i="9"/>
  <c r="G124" i="9"/>
  <c r="H124" i="9"/>
  <c r="I124" i="9"/>
  <c r="J124" i="9"/>
  <c r="K124" i="9"/>
  <c r="L124" i="9"/>
  <c r="B125" i="9"/>
  <c r="C125" i="9"/>
  <c r="D125" i="9"/>
  <c r="E125" i="9"/>
  <c r="F125" i="9"/>
  <c r="G125" i="9"/>
  <c r="H125" i="9"/>
  <c r="I125" i="9"/>
  <c r="J125" i="9"/>
  <c r="K125" i="9"/>
  <c r="L125" i="9"/>
  <c r="B126" i="9"/>
  <c r="C126" i="9"/>
  <c r="D126" i="9"/>
  <c r="E126" i="9"/>
  <c r="F126" i="9"/>
  <c r="G126" i="9"/>
  <c r="H126" i="9"/>
  <c r="I126" i="9"/>
  <c r="J126" i="9"/>
  <c r="K126" i="9"/>
  <c r="L126" i="9"/>
  <c r="B127" i="9"/>
  <c r="C127" i="9"/>
  <c r="D127" i="9"/>
  <c r="E127" i="9"/>
  <c r="F127" i="9"/>
  <c r="G127" i="9"/>
  <c r="H127" i="9"/>
  <c r="I127" i="9"/>
  <c r="J127" i="9"/>
  <c r="K127" i="9"/>
  <c r="L127" i="9"/>
  <c r="B128" i="9"/>
  <c r="C128" i="9"/>
  <c r="D128" i="9"/>
  <c r="E128" i="9"/>
  <c r="F128" i="9"/>
  <c r="G128" i="9"/>
  <c r="H128" i="9"/>
  <c r="I128" i="9"/>
  <c r="J128" i="9"/>
  <c r="K128" i="9"/>
  <c r="L128" i="9"/>
  <c r="B129" i="9"/>
  <c r="C129" i="9"/>
  <c r="D129" i="9"/>
  <c r="E129" i="9"/>
  <c r="F129" i="9"/>
  <c r="G129" i="9"/>
  <c r="H129" i="9"/>
  <c r="I129" i="9"/>
  <c r="J129" i="9"/>
  <c r="K129" i="9"/>
  <c r="L129" i="9"/>
  <c r="B130" i="9"/>
  <c r="C130" i="9"/>
  <c r="D130" i="9"/>
  <c r="E130" i="9"/>
  <c r="F130" i="9"/>
  <c r="G130" i="9"/>
  <c r="H130" i="9"/>
  <c r="I130" i="9"/>
  <c r="J130" i="9"/>
  <c r="K130" i="9"/>
  <c r="L130" i="9"/>
  <c r="B131" i="9"/>
  <c r="C131" i="9"/>
  <c r="D131" i="9"/>
  <c r="E131" i="9"/>
  <c r="F131" i="9"/>
  <c r="G131" i="9"/>
  <c r="H131" i="9"/>
  <c r="I131" i="9"/>
  <c r="J131" i="9"/>
  <c r="K131" i="9"/>
  <c r="L131" i="9"/>
  <c r="B132" i="9"/>
  <c r="C132" i="9"/>
  <c r="D132" i="9"/>
  <c r="E132" i="9"/>
  <c r="F132" i="9"/>
  <c r="G132" i="9"/>
  <c r="H132" i="9"/>
  <c r="I132" i="9"/>
  <c r="J132" i="9"/>
  <c r="K132" i="9"/>
  <c r="L132" i="9"/>
  <c r="B133" i="9"/>
  <c r="C133" i="9"/>
  <c r="D133" i="9"/>
  <c r="E133" i="9"/>
  <c r="F133" i="9"/>
  <c r="G133" i="9"/>
  <c r="H133" i="9"/>
  <c r="I133" i="9"/>
  <c r="J133" i="9"/>
  <c r="K133" i="9"/>
  <c r="L133" i="9"/>
  <c r="B134" i="9"/>
  <c r="C134" i="9"/>
  <c r="D134" i="9"/>
  <c r="E134" i="9"/>
  <c r="F134" i="9"/>
  <c r="G134" i="9"/>
  <c r="H134" i="9"/>
  <c r="I134" i="9"/>
  <c r="J134" i="9"/>
  <c r="K134" i="9"/>
  <c r="L134" i="9"/>
  <c r="B135" i="9"/>
  <c r="C135" i="9"/>
  <c r="D135" i="9"/>
  <c r="E135" i="9"/>
  <c r="F135" i="9"/>
  <c r="G135" i="9"/>
  <c r="H135" i="9"/>
  <c r="I135" i="9"/>
  <c r="J135" i="9"/>
  <c r="K135" i="9"/>
  <c r="L135" i="9"/>
  <c r="B136" i="9"/>
  <c r="C136" i="9"/>
  <c r="D136" i="9"/>
  <c r="E136" i="9"/>
  <c r="F136" i="9"/>
  <c r="G136" i="9"/>
  <c r="H136" i="9"/>
  <c r="I136" i="9"/>
  <c r="J136" i="9"/>
  <c r="K136" i="9"/>
  <c r="L136" i="9"/>
  <c r="B137" i="9"/>
  <c r="C137" i="9"/>
  <c r="D137" i="9"/>
  <c r="E137" i="9"/>
  <c r="F137" i="9"/>
  <c r="G137" i="9"/>
  <c r="H137" i="9"/>
  <c r="I137" i="9"/>
  <c r="J137" i="9"/>
  <c r="K137" i="9"/>
  <c r="L137" i="9"/>
  <c r="B138" i="9"/>
  <c r="C138" i="9"/>
  <c r="D138" i="9"/>
  <c r="E138" i="9"/>
  <c r="F138" i="9"/>
  <c r="G138" i="9"/>
  <c r="H138" i="9"/>
  <c r="I138" i="9"/>
  <c r="J138" i="9"/>
  <c r="K138" i="9"/>
  <c r="L138" i="9"/>
  <c r="B139" i="9"/>
  <c r="C139" i="9"/>
  <c r="D139" i="9"/>
  <c r="E139" i="9"/>
  <c r="F139" i="9"/>
  <c r="G139" i="9"/>
  <c r="H139" i="9"/>
  <c r="I139" i="9"/>
  <c r="J139" i="9"/>
  <c r="K139" i="9"/>
  <c r="L139" i="9"/>
  <c r="B140" i="9"/>
  <c r="C140" i="9"/>
  <c r="D140" i="9"/>
  <c r="E140" i="9"/>
  <c r="F140" i="9"/>
  <c r="G140" i="9"/>
  <c r="H140" i="9"/>
  <c r="I140" i="9"/>
  <c r="J140" i="9"/>
  <c r="K140" i="9"/>
  <c r="L140" i="9"/>
  <c r="B141" i="9"/>
  <c r="C141" i="9"/>
  <c r="D141" i="9"/>
  <c r="E141" i="9"/>
  <c r="F141" i="9"/>
  <c r="G141" i="9"/>
  <c r="H141" i="9"/>
  <c r="I141" i="9"/>
  <c r="J141" i="9"/>
  <c r="K141" i="9"/>
  <c r="L141" i="9"/>
  <c r="B142" i="9"/>
  <c r="C142" i="9"/>
  <c r="D142" i="9"/>
  <c r="E142" i="9"/>
  <c r="F142" i="9"/>
  <c r="G142" i="9"/>
  <c r="H142" i="9"/>
  <c r="I142" i="9"/>
  <c r="J142" i="9"/>
  <c r="K142" i="9"/>
  <c r="L142" i="9"/>
  <c r="B143" i="9"/>
  <c r="C143" i="9"/>
  <c r="D143" i="9"/>
  <c r="E143" i="9"/>
  <c r="F143" i="9"/>
  <c r="G143" i="9"/>
  <c r="H143" i="9"/>
  <c r="I143" i="9"/>
  <c r="J143" i="9"/>
  <c r="K143" i="9"/>
  <c r="L143" i="9"/>
  <c r="B144" i="9"/>
  <c r="C144" i="9"/>
  <c r="D144" i="9"/>
  <c r="E144" i="9"/>
  <c r="F144" i="9"/>
  <c r="G144" i="9"/>
  <c r="H144" i="9"/>
  <c r="I144" i="9"/>
  <c r="J144" i="9"/>
  <c r="K144" i="9"/>
  <c r="L144" i="9"/>
  <c r="B145" i="9"/>
  <c r="C145" i="9"/>
  <c r="D145" i="9"/>
  <c r="E145" i="9"/>
  <c r="F145" i="9"/>
  <c r="G145" i="9"/>
  <c r="H145" i="9"/>
  <c r="I145" i="9"/>
  <c r="J145" i="9"/>
  <c r="K145" i="9"/>
  <c r="L145" i="9"/>
  <c r="B146" i="9"/>
  <c r="C146" i="9"/>
  <c r="D146" i="9"/>
  <c r="E146" i="9"/>
  <c r="F146" i="9"/>
  <c r="G146" i="9"/>
  <c r="H146" i="9"/>
  <c r="I146" i="9"/>
  <c r="J146" i="9"/>
  <c r="K146" i="9"/>
  <c r="L146" i="9"/>
  <c r="B147" i="9"/>
  <c r="C147" i="9"/>
  <c r="D147" i="9"/>
  <c r="E147" i="9"/>
  <c r="F147" i="9"/>
  <c r="G147" i="9"/>
  <c r="H147" i="9"/>
  <c r="I147" i="9"/>
  <c r="J147" i="9"/>
  <c r="K147" i="9"/>
  <c r="L147" i="9"/>
  <c r="B148" i="9"/>
  <c r="C148" i="9"/>
  <c r="D148" i="9"/>
  <c r="E148" i="9"/>
  <c r="F148" i="9"/>
  <c r="G148" i="9"/>
  <c r="H148" i="9"/>
  <c r="I148" i="9"/>
  <c r="J148" i="9"/>
  <c r="K148" i="9"/>
  <c r="L148" i="9"/>
  <c r="B149" i="9"/>
  <c r="C149" i="9"/>
  <c r="D149" i="9"/>
  <c r="E149" i="9"/>
  <c r="F149" i="9"/>
  <c r="G149" i="9"/>
  <c r="H149" i="9"/>
  <c r="I149" i="9"/>
  <c r="J149" i="9"/>
  <c r="K149" i="9"/>
  <c r="L149" i="9"/>
  <c r="B150" i="9"/>
  <c r="C150" i="9"/>
  <c r="D150" i="9"/>
  <c r="E150" i="9"/>
  <c r="F150" i="9"/>
  <c r="G150" i="9"/>
  <c r="H150" i="9"/>
  <c r="I150" i="9"/>
  <c r="J150" i="9"/>
  <c r="K150" i="9"/>
  <c r="L150" i="9"/>
  <c r="B151" i="9"/>
  <c r="C151" i="9"/>
  <c r="D151" i="9"/>
  <c r="E151" i="9"/>
  <c r="F151" i="9"/>
  <c r="G151" i="9"/>
  <c r="H151" i="9"/>
  <c r="I151" i="9"/>
  <c r="J151" i="9"/>
  <c r="K151" i="9"/>
  <c r="L151" i="9"/>
  <c r="B152" i="9"/>
  <c r="C152" i="9"/>
  <c r="D152" i="9"/>
  <c r="E152" i="9"/>
  <c r="F152" i="9"/>
  <c r="G152" i="9"/>
  <c r="H152" i="9"/>
  <c r="I152" i="9"/>
  <c r="J152" i="9"/>
  <c r="K152" i="9"/>
  <c r="L152" i="9"/>
  <c r="B153" i="9"/>
  <c r="C153" i="9"/>
  <c r="D153" i="9"/>
  <c r="E153" i="9"/>
  <c r="F153" i="9"/>
  <c r="G153" i="9"/>
  <c r="H153" i="9"/>
  <c r="I153" i="9"/>
  <c r="J153" i="9"/>
  <c r="K153" i="9"/>
  <c r="L153" i="9"/>
  <c r="B154" i="9"/>
  <c r="C154" i="9"/>
  <c r="D154" i="9"/>
  <c r="E154" i="9"/>
  <c r="F154" i="9"/>
  <c r="G154" i="9"/>
  <c r="H154" i="9"/>
  <c r="I154" i="9"/>
  <c r="J154" i="9"/>
  <c r="K154" i="9"/>
  <c r="L154" i="9"/>
  <c r="B155" i="9"/>
  <c r="C155" i="9"/>
  <c r="D155" i="9"/>
  <c r="E155" i="9"/>
  <c r="F155" i="9"/>
  <c r="G155" i="9"/>
  <c r="H155" i="9"/>
  <c r="I155" i="9"/>
  <c r="J155" i="9"/>
  <c r="K155" i="9"/>
  <c r="L155" i="9"/>
  <c r="B156" i="9"/>
  <c r="C156" i="9"/>
  <c r="D156" i="9"/>
  <c r="E156" i="9"/>
  <c r="F156" i="9"/>
  <c r="G156" i="9"/>
  <c r="H156" i="9"/>
  <c r="I156" i="9"/>
  <c r="J156" i="9"/>
  <c r="K156" i="9"/>
  <c r="L156" i="9"/>
  <c r="B157" i="9"/>
  <c r="C157" i="9"/>
  <c r="D157" i="9"/>
  <c r="E157" i="9"/>
  <c r="F157" i="9"/>
  <c r="G157" i="9"/>
  <c r="H157" i="9"/>
  <c r="I157" i="9"/>
  <c r="J157" i="9"/>
  <c r="K157" i="9"/>
  <c r="L157" i="9"/>
  <c r="B158" i="9"/>
  <c r="C158" i="9"/>
  <c r="D158" i="9"/>
  <c r="E158" i="9"/>
  <c r="F158" i="9"/>
  <c r="G158" i="9"/>
  <c r="H158" i="9"/>
  <c r="I158" i="9"/>
  <c r="J158" i="9"/>
  <c r="K158" i="9"/>
  <c r="L158" i="9"/>
  <c r="B159" i="9"/>
  <c r="C159" i="9"/>
  <c r="D159" i="9"/>
  <c r="E159" i="9"/>
  <c r="F159" i="9"/>
  <c r="G159" i="9"/>
  <c r="H159" i="9"/>
  <c r="I159" i="9"/>
  <c r="J159" i="9"/>
  <c r="K159" i="9"/>
  <c r="L159" i="9"/>
  <c r="B160" i="9"/>
  <c r="C160" i="9"/>
  <c r="D160" i="9"/>
  <c r="E160" i="9"/>
  <c r="F160" i="9"/>
  <c r="G160" i="9"/>
  <c r="H160" i="9"/>
  <c r="I160" i="9"/>
  <c r="J160" i="9"/>
  <c r="K160" i="9"/>
  <c r="L160" i="9"/>
  <c r="B161" i="9"/>
  <c r="C161" i="9"/>
  <c r="D161" i="9"/>
  <c r="E161" i="9"/>
  <c r="F161" i="9"/>
  <c r="G161" i="9"/>
  <c r="H161" i="9"/>
  <c r="I161" i="9"/>
  <c r="J161" i="9"/>
  <c r="K161" i="9"/>
  <c r="L161" i="9"/>
  <c r="B162" i="9"/>
  <c r="C162" i="9"/>
  <c r="D162" i="9"/>
  <c r="E162" i="9"/>
  <c r="F162" i="9"/>
  <c r="G162" i="9"/>
  <c r="H162" i="9"/>
  <c r="I162" i="9"/>
  <c r="J162" i="9"/>
  <c r="K162" i="9"/>
  <c r="L162" i="9"/>
  <c r="B163" i="9"/>
  <c r="C163" i="9"/>
  <c r="D163" i="9"/>
  <c r="E163" i="9"/>
  <c r="F163" i="9"/>
  <c r="G163" i="9"/>
  <c r="H163" i="9"/>
  <c r="I163" i="9"/>
  <c r="J163" i="9"/>
  <c r="K163" i="9"/>
  <c r="L163" i="9"/>
  <c r="B164" i="9"/>
  <c r="C164" i="9"/>
  <c r="D164" i="9"/>
  <c r="E164" i="9"/>
  <c r="F164" i="9"/>
  <c r="G164" i="9"/>
  <c r="H164" i="9"/>
  <c r="I164" i="9"/>
  <c r="J164" i="9"/>
  <c r="K164" i="9"/>
  <c r="L164" i="9"/>
  <c r="B165" i="9"/>
  <c r="C165" i="9"/>
  <c r="D165" i="9"/>
  <c r="E165" i="9"/>
  <c r="F165" i="9"/>
  <c r="G165" i="9"/>
  <c r="H165" i="9"/>
  <c r="I165" i="9"/>
  <c r="J165" i="9"/>
  <c r="K165" i="9"/>
  <c r="L165" i="9"/>
  <c r="B166" i="9"/>
  <c r="C166" i="9"/>
  <c r="D166" i="9"/>
  <c r="E166" i="9"/>
  <c r="F166" i="9"/>
  <c r="G166" i="9"/>
  <c r="H166" i="9"/>
  <c r="I166" i="9"/>
  <c r="J166" i="9"/>
  <c r="K166" i="9"/>
  <c r="L166" i="9"/>
  <c r="B167" i="9"/>
  <c r="C167" i="9"/>
  <c r="D167" i="9"/>
  <c r="E167" i="9"/>
  <c r="F167" i="9"/>
  <c r="G167" i="9"/>
  <c r="H167" i="9"/>
  <c r="I167" i="9"/>
  <c r="J167" i="9"/>
  <c r="K167" i="9"/>
  <c r="L167" i="9"/>
  <c r="B168" i="9"/>
  <c r="C168" i="9"/>
  <c r="D168" i="9"/>
  <c r="E168" i="9"/>
  <c r="F168" i="9"/>
  <c r="G168" i="9"/>
  <c r="H168" i="9"/>
  <c r="I168" i="9"/>
  <c r="J168" i="9"/>
  <c r="K168" i="9"/>
  <c r="L168" i="9"/>
  <c r="B169" i="9"/>
  <c r="C169" i="9"/>
  <c r="D169" i="9"/>
  <c r="E169" i="9"/>
  <c r="F169" i="9"/>
  <c r="G169" i="9"/>
  <c r="H169" i="9"/>
  <c r="I169" i="9"/>
  <c r="J169" i="9"/>
  <c r="K169" i="9"/>
  <c r="L169" i="9"/>
  <c r="B170" i="9"/>
  <c r="C170" i="9"/>
  <c r="D170" i="9"/>
  <c r="E170" i="9"/>
  <c r="F170" i="9"/>
  <c r="G170" i="9"/>
  <c r="H170" i="9"/>
  <c r="I170" i="9"/>
  <c r="J170" i="9"/>
  <c r="K170" i="9"/>
  <c r="L170" i="9"/>
  <c r="B171" i="9"/>
  <c r="C171" i="9"/>
  <c r="D171" i="9"/>
  <c r="E171" i="9"/>
  <c r="F171" i="9"/>
  <c r="G171" i="9"/>
  <c r="H171" i="9"/>
  <c r="I171" i="9"/>
  <c r="J171" i="9"/>
  <c r="K171" i="9"/>
  <c r="L171" i="9"/>
  <c r="B172" i="9"/>
  <c r="C172" i="9"/>
  <c r="D172" i="9"/>
  <c r="E172" i="9"/>
  <c r="F172" i="9"/>
  <c r="G172" i="9"/>
  <c r="H172" i="9"/>
  <c r="I172" i="9"/>
  <c r="J172" i="9"/>
  <c r="K172" i="9"/>
  <c r="L172" i="9"/>
  <c r="B173" i="9"/>
  <c r="C173" i="9"/>
  <c r="D173" i="9"/>
  <c r="E173" i="9"/>
  <c r="F173" i="9"/>
  <c r="G173" i="9"/>
  <c r="H173" i="9"/>
  <c r="I173" i="9"/>
  <c r="J173" i="9"/>
  <c r="K173" i="9"/>
  <c r="L173" i="9"/>
  <c r="B174" i="9"/>
  <c r="C174" i="9"/>
  <c r="D174" i="9"/>
  <c r="E174" i="9"/>
  <c r="F174" i="9"/>
  <c r="G174" i="9"/>
  <c r="H174" i="9"/>
  <c r="I174" i="9"/>
  <c r="J174" i="9"/>
  <c r="K174" i="9"/>
  <c r="L174" i="9"/>
  <c r="D2" i="9"/>
  <c r="E2" i="9"/>
  <c r="F2" i="9"/>
  <c r="G2" i="9"/>
  <c r="H2" i="9"/>
  <c r="I2" i="9"/>
  <c r="J2" i="9"/>
  <c r="K2" i="9"/>
  <c r="L2" i="9"/>
  <c r="C2" i="9"/>
  <c r="B2" i="9"/>
  <c r="J2" i="8"/>
  <c r="K2" i="8"/>
  <c r="I2" i="8"/>
  <c r="F2" i="8"/>
  <c r="G2" i="8"/>
  <c r="H2" i="8"/>
  <c r="E2" i="8"/>
  <c r="B2" i="8"/>
  <c r="C2" i="8"/>
  <c r="D2" i="8"/>
  <c r="A2" i="8"/>
  <c r="B3" i="6"/>
  <c r="C3" i="6"/>
  <c r="D3" i="6"/>
  <c r="E3" i="6"/>
  <c r="F3" i="6"/>
  <c r="G3" i="6"/>
  <c r="H3" i="6"/>
  <c r="I3" i="6"/>
  <c r="J3" i="6"/>
  <c r="K3" i="6"/>
  <c r="L3" i="6"/>
  <c r="B4" i="6"/>
  <c r="C4" i="6"/>
  <c r="D4" i="6"/>
  <c r="B4" i="7" s="1"/>
  <c r="E4" i="6"/>
  <c r="F4" i="6"/>
  <c r="C4" i="7" s="1"/>
  <c r="G4" i="6"/>
  <c r="H4" i="6"/>
  <c r="I4" i="6"/>
  <c r="J4" i="6"/>
  <c r="K4" i="6"/>
  <c r="L4" i="6"/>
  <c r="B5" i="6"/>
  <c r="C5" i="6"/>
  <c r="D5" i="6"/>
  <c r="E5" i="6"/>
  <c r="F5" i="6"/>
  <c r="G5" i="6"/>
  <c r="H5" i="6"/>
  <c r="I5" i="6"/>
  <c r="C5" i="7" s="1"/>
  <c r="J5" i="6"/>
  <c r="K5" i="6"/>
  <c r="D5" i="7" s="1"/>
  <c r="L5" i="6"/>
  <c r="B6" i="6"/>
  <c r="C6" i="6"/>
  <c r="D6" i="6"/>
  <c r="E6" i="6"/>
  <c r="F6" i="6"/>
  <c r="G6" i="6"/>
  <c r="H6" i="6"/>
  <c r="I6" i="6"/>
  <c r="J6" i="6"/>
  <c r="K6" i="6"/>
  <c r="L6" i="6"/>
  <c r="B7" i="6"/>
  <c r="C7" i="6"/>
  <c r="C175" i="6" s="1"/>
  <c r="D7" i="6"/>
  <c r="E7" i="6"/>
  <c r="E175" i="6" s="1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C8" i="7" s="1"/>
  <c r="I8" i="6"/>
  <c r="J8" i="6"/>
  <c r="D8" i="7" s="1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B10" i="7" s="1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C11" i="7" s="1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B13" i="7" s="1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C14" i="7" s="1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D15" i="7" s="1"/>
  <c r="L15" i="6"/>
  <c r="B16" i="6"/>
  <c r="B16" i="7" s="1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B17" i="7" s="1"/>
  <c r="F17" i="6"/>
  <c r="G17" i="6"/>
  <c r="C17" i="7" s="1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B20" i="7" s="1"/>
  <c r="E20" i="6"/>
  <c r="F20" i="6"/>
  <c r="C20" i="7" s="1"/>
  <c r="G20" i="6"/>
  <c r="H20" i="6"/>
  <c r="I20" i="6"/>
  <c r="J20" i="6"/>
  <c r="K20" i="6"/>
  <c r="L20" i="6"/>
  <c r="B21" i="6"/>
  <c r="C21" i="6"/>
  <c r="D21" i="6"/>
  <c r="E21" i="6"/>
  <c r="F21" i="6"/>
  <c r="G21" i="6"/>
  <c r="H21" i="6"/>
  <c r="I21" i="6"/>
  <c r="C21" i="7" s="1"/>
  <c r="J21" i="6"/>
  <c r="K21" i="6"/>
  <c r="D21" i="7" s="1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B23" i="7" s="1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C24" i="7" s="1"/>
  <c r="I24" i="6"/>
  <c r="J24" i="6"/>
  <c r="D24" i="7" s="1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B26" i="7" s="1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C27" i="7" s="1"/>
  <c r="H27" i="6"/>
  <c r="I27" i="6"/>
  <c r="J27" i="6"/>
  <c r="K27" i="6"/>
  <c r="L27" i="6"/>
  <c r="B28" i="6"/>
  <c r="C28" i="6"/>
  <c r="D28" i="6"/>
  <c r="E28" i="6"/>
  <c r="F28" i="6"/>
  <c r="G28" i="6"/>
  <c r="H28" i="6"/>
  <c r="I28" i="6"/>
  <c r="J28" i="6"/>
  <c r="K28" i="6"/>
  <c r="L28" i="6"/>
  <c r="B29" i="6"/>
  <c r="C29" i="6"/>
  <c r="B29" i="7" s="1"/>
  <c r="D29" i="6"/>
  <c r="E29" i="6"/>
  <c r="F29" i="6"/>
  <c r="G29" i="6"/>
  <c r="H29" i="6"/>
  <c r="I29" i="6"/>
  <c r="J29" i="6"/>
  <c r="K29" i="6"/>
  <c r="L29" i="6"/>
  <c r="B30" i="6"/>
  <c r="C30" i="6"/>
  <c r="D30" i="6"/>
  <c r="E30" i="6"/>
  <c r="F30" i="6"/>
  <c r="C30" i="7" s="1"/>
  <c r="G30" i="6"/>
  <c r="H30" i="6"/>
  <c r="I30" i="6"/>
  <c r="J30" i="6"/>
  <c r="K30" i="6"/>
  <c r="L30" i="6"/>
  <c r="B31" i="6"/>
  <c r="C31" i="6"/>
  <c r="D31" i="6"/>
  <c r="E31" i="6"/>
  <c r="F31" i="6"/>
  <c r="G31" i="6"/>
  <c r="H31" i="6"/>
  <c r="I31" i="6"/>
  <c r="J31" i="6"/>
  <c r="K31" i="6"/>
  <c r="D31" i="7" s="1"/>
  <c r="L31" i="6"/>
  <c r="B32" i="6"/>
  <c r="B32" i="7" s="1"/>
  <c r="C32" i="6"/>
  <c r="D32" i="6"/>
  <c r="E32" i="6"/>
  <c r="F32" i="6"/>
  <c r="G32" i="6"/>
  <c r="H32" i="6"/>
  <c r="I32" i="6"/>
  <c r="J32" i="6"/>
  <c r="K32" i="6"/>
  <c r="L32" i="6"/>
  <c r="B33" i="6"/>
  <c r="C33" i="6"/>
  <c r="D33" i="6"/>
  <c r="E33" i="6"/>
  <c r="B33" i="7" s="1"/>
  <c r="F33" i="6"/>
  <c r="G33" i="6"/>
  <c r="C33" i="7" s="1"/>
  <c r="H33" i="6"/>
  <c r="I33" i="6"/>
  <c r="J33" i="6"/>
  <c r="K33" i="6"/>
  <c r="L33" i="6"/>
  <c r="B34" i="6"/>
  <c r="C34" i="6"/>
  <c r="D34" i="6"/>
  <c r="E34" i="6"/>
  <c r="F34" i="6"/>
  <c r="G34" i="6"/>
  <c r="H34" i="6"/>
  <c r="I34" i="6"/>
  <c r="J34" i="6"/>
  <c r="K34" i="6"/>
  <c r="L34" i="6"/>
  <c r="B35" i="6"/>
  <c r="C35" i="6"/>
  <c r="D35" i="6"/>
  <c r="E35" i="6"/>
  <c r="F35" i="6"/>
  <c r="G35" i="6"/>
  <c r="H35" i="6"/>
  <c r="I35" i="6"/>
  <c r="J35" i="6"/>
  <c r="K35" i="6"/>
  <c r="L35" i="6"/>
  <c r="B36" i="6"/>
  <c r="C36" i="6"/>
  <c r="D36" i="6"/>
  <c r="B36" i="7" s="1"/>
  <c r="E36" i="6"/>
  <c r="F36" i="6"/>
  <c r="C36" i="7" s="1"/>
  <c r="G36" i="6"/>
  <c r="H36" i="6"/>
  <c r="I36" i="6"/>
  <c r="J36" i="6"/>
  <c r="K36" i="6"/>
  <c r="L36" i="6"/>
  <c r="B37" i="6"/>
  <c r="C37" i="6"/>
  <c r="D37" i="6"/>
  <c r="E37" i="6"/>
  <c r="F37" i="6"/>
  <c r="G37" i="6"/>
  <c r="H37" i="6"/>
  <c r="I37" i="6"/>
  <c r="C37" i="7" s="1"/>
  <c r="J37" i="6"/>
  <c r="K37" i="6"/>
  <c r="D37" i="7" s="1"/>
  <c r="L37" i="6"/>
  <c r="B38" i="6"/>
  <c r="C38" i="6"/>
  <c r="D38" i="6"/>
  <c r="E38" i="6"/>
  <c r="F38" i="6"/>
  <c r="G38" i="6"/>
  <c r="H38" i="6"/>
  <c r="I38" i="6"/>
  <c r="J38" i="6"/>
  <c r="K38" i="6"/>
  <c r="L38" i="6"/>
  <c r="B39" i="6"/>
  <c r="C39" i="6"/>
  <c r="B39" i="7" s="1"/>
  <c r="D39" i="6"/>
  <c r="E39" i="6"/>
  <c r="F39" i="6"/>
  <c r="G39" i="6"/>
  <c r="H39" i="6"/>
  <c r="I39" i="6"/>
  <c r="J39" i="6"/>
  <c r="K39" i="6"/>
  <c r="L39" i="6"/>
  <c r="B40" i="6"/>
  <c r="C40" i="6"/>
  <c r="D40" i="6"/>
  <c r="E40" i="6"/>
  <c r="F40" i="6"/>
  <c r="G40" i="6"/>
  <c r="H40" i="6"/>
  <c r="C40" i="7" s="1"/>
  <c r="I40" i="6"/>
  <c r="J40" i="6"/>
  <c r="D40" i="7" s="1"/>
  <c r="K40" i="6"/>
  <c r="L40" i="6"/>
  <c r="B41" i="6"/>
  <c r="C41" i="6"/>
  <c r="D41" i="6"/>
  <c r="E41" i="6"/>
  <c r="F41" i="6"/>
  <c r="G41" i="6"/>
  <c r="H41" i="6"/>
  <c r="I41" i="6"/>
  <c r="J41" i="6"/>
  <c r="K41" i="6"/>
  <c r="L41" i="6"/>
  <c r="B42" i="6"/>
  <c r="B42" i="7" s="1"/>
  <c r="C42" i="6"/>
  <c r="D42" i="6"/>
  <c r="E42" i="6"/>
  <c r="F42" i="6"/>
  <c r="G42" i="6"/>
  <c r="H42" i="6"/>
  <c r="I42" i="6"/>
  <c r="J42" i="6"/>
  <c r="K42" i="6"/>
  <c r="L42" i="6"/>
  <c r="B43" i="6"/>
  <c r="C43" i="6"/>
  <c r="D43" i="6"/>
  <c r="E43" i="6"/>
  <c r="F43" i="6"/>
  <c r="G43" i="6"/>
  <c r="C43" i="7" s="1"/>
  <c r="H43" i="6"/>
  <c r="I43" i="6"/>
  <c r="J43" i="6"/>
  <c r="K43" i="6"/>
  <c r="L43" i="6"/>
  <c r="B44" i="6"/>
  <c r="C44" i="6"/>
  <c r="D44" i="6"/>
  <c r="E44" i="6"/>
  <c r="F44" i="6"/>
  <c r="G44" i="6"/>
  <c r="H44" i="6"/>
  <c r="I44" i="6"/>
  <c r="J44" i="6"/>
  <c r="K44" i="6"/>
  <c r="L44" i="6"/>
  <c r="B45" i="6"/>
  <c r="C45" i="6"/>
  <c r="B45" i="7" s="1"/>
  <c r="D45" i="6"/>
  <c r="E45" i="6"/>
  <c r="F45" i="6"/>
  <c r="G45" i="6"/>
  <c r="H45" i="6"/>
  <c r="I45" i="6"/>
  <c r="J45" i="6"/>
  <c r="K45" i="6"/>
  <c r="L45" i="6"/>
  <c r="B46" i="6"/>
  <c r="C46" i="6"/>
  <c r="D46" i="6"/>
  <c r="E46" i="6"/>
  <c r="F46" i="6"/>
  <c r="C46" i="7" s="1"/>
  <c r="G46" i="6"/>
  <c r="H46" i="6"/>
  <c r="I46" i="6"/>
  <c r="J46" i="6"/>
  <c r="K46" i="6"/>
  <c r="L46" i="6"/>
  <c r="B47" i="6"/>
  <c r="C47" i="6"/>
  <c r="D47" i="6"/>
  <c r="E47" i="6"/>
  <c r="F47" i="6"/>
  <c r="G47" i="6"/>
  <c r="H47" i="6"/>
  <c r="I47" i="6"/>
  <c r="J47" i="6"/>
  <c r="K47" i="6"/>
  <c r="D47" i="7" s="1"/>
  <c r="L47" i="6"/>
  <c r="B48" i="6"/>
  <c r="B48" i="7" s="1"/>
  <c r="C48" i="6"/>
  <c r="D48" i="6"/>
  <c r="E48" i="6"/>
  <c r="F48" i="6"/>
  <c r="G48" i="6"/>
  <c r="H48" i="6"/>
  <c r="I48" i="6"/>
  <c r="J48" i="6"/>
  <c r="K48" i="6"/>
  <c r="L48" i="6"/>
  <c r="B49" i="6"/>
  <c r="C49" i="6"/>
  <c r="D49" i="6"/>
  <c r="E49" i="6"/>
  <c r="B49" i="7" s="1"/>
  <c r="F49" i="6"/>
  <c r="G49" i="6"/>
  <c r="C49" i="7" s="1"/>
  <c r="H49" i="6"/>
  <c r="I49" i="6"/>
  <c r="J49" i="6"/>
  <c r="K49" i="6"/>
  <c r="L49" i="6"/>
  <c r="B50" i="6"/>
  <c r="C50" i="6"/>
  <c r="D50" i="6"/>
  <c r="E50" i="6"/>
  <c r="F50" i="6"/>
  <c r="G50" i="6"/>
  <c r="H50" i="6"/>
  <c r="I50" i="6"/>
  <c r="J50" i="6"/>
  <c r="K50" i="6"/>
  <c r="L50" i="6"/>
  <c r="L175" i="6" s="1"/>
  <c r="B51" i="6"/>
  <c r="C51" i="6"/>
  <c r="D51" i="6"/>
  <c r="E51" i="6"/>
  <c r="F51" i="6"/>
  <c r="G51" i="6"/>
  <c r="H51" i="6"/>
  <c r="I51" i="6"/>
  <c r="J51" i="6"/>
  <c r="K51" i="6"/>
  <c r="L51" i="6"/>
  <c r="B52" i="6"/>
  <c r="C52" i="6"/>
  <c r="D52" i="6"/>
  <c r="B52" i="7" s="1"/>
  <c r="E52" i="6"/>
  <c r="F52" i="6"/>
  <c r="C52" i="7" s="1"/>
  <c r="G52" i="6"/>
  <c r="H52" i="6"/>
  <c r="I52" i="6"/>
  <c r="J52" i="6"/>
  <c r="K52" i="6"/>
  <c r="L52" i="6"/>
  <c r="B53" i="6"/>
  <c r="C53" i="6"/>
  <c r="D53" i="6"/>
  <c r="E53" i="6"/>
  <c r="F53" i="6"/>
  <c r="G53" i="6"/>
  <c r="H53" i="6"/>
  <c r="I53" i="6"/>
  <c r="C53" i="7" s="1"/>
  <c r="J53" i="6"/>
  <c r="K53" i="6"/>
  <c r="D53" i="7" s="1"/>
  <c r="L53" i="6"/>
  <c r="B54" i="6"/>
  <c r="C54" i="6"/>
  <c r="D54" i="6"/>
  <c r="E54" i="6"/>
  <c r="F54" i="6"/>
  <c r="G54" i="6"/>
  <c r="H54" i="6"/>
  <c r="I54" i="6"/>
  <c r="J54" i="6"/>
  <c r="K54" i="6"/>
  <c r="L54" i="6"/>
  <c r="B55" i="6"/>
  <c r="C55" i="6"/>
  <c r="B55" i="7" s="1"/>
  <c r="D55" i="6"/>
  <c r="E55" i="6"/>
  <c r="F55" i="6"/>
  <c r="G55" i="6"/>
  <c r="H55" i="6"/>
  <c r="I55" i="6"/>
  <c r="J55" i="6"/>
  <c r="K55" i="6"/>
  <c r="L55" i="6"/>
  <c r="B56" i="6"/>
  <c r="C56" i="6"/>
  <c r="D56" i="6"/>
  <c r="E56" i="6"/>
  <c r="F56" i="6"/>
  <c r="G56" i="6"/>
  <c r="H56" i="6"/>
  <c r="C56" i="7" s="1"/>
  <c r="I56" i="6"/>
  <c r="J56" i="6"/>
  <c r="D56" i="7" s="1"/>
  <c r="K56" i="6"/>
  <c r="L56" i="6"/>
  <c r="B57" i="6"/>
  <c r="C57" i="6"/>
  <c r="D57" i="6"/>
  <c r="E57" i="6"/>
  <c r="F57" i="6"/>
  <c r="G57" i="6"/>
  <c r="H57" i="6"/>
  <c r="I57" i="6"/>
  <c r="J57" i="6"/>
  <c r="K57" i="6"/>
  <c r="L57" i="6"/>
  <c r="B58" i="6"/>
  <c r="B58" i="7" s="1"/>
  <c r="C58" i="6"/>
  <c r="D58" i="6"/>
  <c r="E58" i="6"/>
  <c r="F58" i="6"/>
  <c r="G58" i="6"/>
  <c r="H58" i="6"/>
  <c r="I58" i="6"/>
  <c r="J58" i="6"/>
  <c r="K58" i="6"/>
  <c r="L58" i="6"/>
  <c r="B59" i="6"/>
  <c r="C59" i="6"/>
  <c r="D59" i="6"/>
  <c r="E59" i="6"/>
  <c r="F59" i="6"/>
  <c r="G59" i="6"/>
  <c r="C59" i="7" s="1"/>
  <c r="H59" i="6"/>
  <c r="I59" i="6"/>
  <c r="J59" i="6"/>
  <c r="K59" i="6"/>
  <c r="L59" i="6"/>
  <c r="B60" i="6"/>
  <c r="C60" i="6"/>
  <c r="D60" i="6"/>
  <c r="E60" i="6"/>
  <c r="F60" i="6"/>
  <c r="G60" i="6"/>
  <c r="H60" i="6"/>
  <c r="I60" i="6"/>
  <c r="J60" i="6"/>
  <c r="K60" i="6"/>
  <c r="L60" i="6"/>
  <c r="B61" i="6"/>
  <c r="C61" i="6"/>
  <c r="B61" i="7" s="1"/>
  <c r="D61" i="6"/>
  <c r="E61" i="6"/>
  <c r="F61" i="6"/>
  <c r="G61" i="6"/>
  <c r="H61" i="6"/>
  <c r="I61" i="6"/>
  <c r="J61" i="6"/>
  <c r="K61" i="6"/>
  <c r="L61" i="6"/>
  <c r="B62" i="6"/>
  <c r="C62" i="6"/>
  <c r="D62" i="6"/>
  <c r="E62" i="6"/>
  <c r="F62" i="6"/>
  <c r="C62" i="7" s="1"/>
  <c r="G62" i="6"/>
  <c r="H62" i="6"/>
  <c r="I62" i="6"/>
  <c r="J62" i="6"/>
  <c r="K62" i="6"/>
  <c r="L62" i="6"/>
  <c r="B63" i="6"/>
  <c r="C63" i="6"/>
  <c r="D63" i="6"/>
  <c r="E63" i="6"/>
  <c r="F63" i="6"/>
  <c r="G63" i="6"/>
  <c r="H63" i="6"/>
  <c r="I63" i="6"/>
  <c r="J63" i="6"/>
  <c r="K63" i="6"/>
  <c r="D63" i="7" s="1"/>
  <c r="L63" i="6"/>
  <c r="B64" i="6"/>
  <c r="B64" i="7" s="1"/>
  <c r="C64" i="6"/>
  <c r="D64" i="6"/>
  <c r="E64" i="6"/>
  <c r="F64" i="6"/>
  <c r="G64" i="6"/>
  <c r="H64" i="6"/>
  <c r="I64" i="6"/>
  <c r="J64" i="6"/>
  <c r="K64" i="6"/>
  <c r="L64" i="6"/>
  <c r="B65" i="6"/>
  <c r="C65" i="6"/>
  <c r="D65" i="6"/>
  <c r="E65" i="6"/>
  <c r="B65" i="7" s="1"/>
  <c r="F65" i="6"/>
  <c r="G65" i="6"/>
  <c r="C65" i="7" s="1"/>
  <c r="H65" i="6"/>
  <c r="I65" i="6"/>
  <c r="J65" i="6"/>
  <c r="K65" i="6"/>
  <c r="L65" i="6"/>
  <c r="B66" i="6"/>
  <c r="C66" i="6"/>
  <c r="D66" i="6"/>
  <c r="E66" i="6"/>
  <c r="F66" i="6"/>
  <c r="G66" i="6"/>
  <c r="H66" i="6"/>
  <c r="I66" i="6"/>
  <c r="J66" i="6"/>
  <c r="K66" i="6"/>
  <c r="L66" i="6"/>
  <c r="B67" i="6"/>
  <c r="C67" i="6"/>
  <c r="D67" i="6"/>
  <c r="E67" i="6"/>
  <c r="F67" i="6"/>
  <c r="G67" i="6"/>
  <c r="H67" i="6"/>
  <c r="I67" i="6"/>
  <c r="J67" i="6"/>
  <c r="K67" i="6"/>
  <c r="L67" i="6"/>
  <c r="B68" i="6"/>
  <c r="C68" i="6"/>
  <c r="D68" i="6"/>
  <c r="B68" i="7" s="1"/>
  <c r="E68" i="6"/>
  <c r="F68" i="6"/>
  <c r="C68" i="7" s="1"/>
  <c r="G68" i="6"/>
  <c r="H68" i="6"/>
  <c r="I68" i="6"/>
  <c r="J68" i="6"/>
  <c r="K68" i="6"/>
  <c r="L68" i="6"/>
  <c r="B69" i="6"/>
  <c r="C69" i="6"/>
  <c r="D69" i="6"/>
  <c r="E69" i="6"/>
  <c r="F69" i="6"/>
  <c r="G69" i="6"/>
  <c r="H69" i="6"/>
  <c r="I69" i="6"/>
  <c r="C69" i="7" s="1"/>
  <c r="J69" i="6"/>
  <c r="K69" i="6"/>
  <c r="D69" i="7" s="1"/>
  <c r="L69" i="6"/>
  <c r="B70" i="6"/>
  <c r="C70" i="6"/>
  <c r="D70" i="6"/>
  <c r="E70" i="6"/>
  <c r="F70" i="6"/>
  <c r="G70" i="6"/>
  <c r="H70" i="6"/>
  <c r="I70" i="6"/>
  <c r="J70" i="6"/>
  <c r="K70" i="6"/>
  <c r="L70" i="6"/>
  <c r="B71" i="6"/>
  <c r="C71" i="6"/>
  <c r="B71" i="7" s="1"/>
  <c r="D71" i="6"/>
  <c r="E71" i="6"/>
  <c r="F71" i="6"/>
  <c r="G71" i="6"/>
  <c r="H71" i="6"/>
  <c r="I71" i="6"/>
  <c r="J71" i="6"/>
  <c r="K71" i="6"/>
  <c r="L71" i="6"/>
  <c r="B72" i="6"/>
  <c r="C72" i="6"/>
  <c r="D72" i="6"/>
  <c r="E72" i="6"/>
  <c r="F72" i="6"/>
  <c r="G72" i="6"/>
  <c r="H72" i="6"/>
  <c r="C72" i="7" s="1"/>
  <c r="I72" i="6"/>
  <c r="J72" i="6"/>
  <c r="D72" i="7" s="1"/>
  <c r="K72" i="6"/>
  <c r="L72" i="6"/>
  <c r="B73" i="6"/>
  <c r="C73" i="6"/>
  <c r="D73" i="6"/>
  <c r="E73" i="6"/>
  <c r="F73" i="6"/>
  <c r="G73" i="6"/>
  <c r="H73" i="6"/>
  <c r="I73" i="6"/>
  <c r="J73" i="6"/>
  <c r="K73" i="6"/>
  <c r="L73" i="6"/>
  <c r="B74" i="6"/>
  <c r="B74" i="7" s="1"/>
  <c r="C74" i="6"/>
  <c r="D74" i="6"/>
  <c r="E74" i="6"/>
  <c r="F74" i="6"/>
  <c r="G74" i="6"/>
  <c r="H74" i="6"/>
  <c r="I74" i="6"/>
  <c r="J74" i="6"/>
  <c r="K74" i="6"/>
  <c r="L74" i="6"/>
  <c r="B75" i="6"/>
  <c r="C75" i="6"/>
  <c r="D75" i="6"/>
  <c r="E75" i="6"/>
  <c r="F75" i="6"/>
  <c r="G75" i="6"/>
  <c r="C75" i="7" s="1"/>
  <c r="H75" i="6"/>
  <c r="I75" i="6"/>
  <c r="J75" i="6"/>
  <c r="K75" i="6"/>
  <c r="L75" i="6"/>
  <c r="B76" i="6"/>
  <c r="C76" i="6"/>
  <c r="D76" i="6"/>
  <c r="E76" i="6"/>
  <c r="F76" i="6"/>
  <c r="G76" i="6"/>
  <c r="H76" i="6"/>
  <c r="I76" i="6"/>
  <c r="J76" i="6"/>
  <c r="K76" i="6"/>
  <c r="L76" i="6"/>
  <c r="B77" i="6"/>
  <c r="C77" i="6"/>
  <c r="B77" i="7" s="1"/>
  <c r="D77" i="6"/>
  <c r="E77" i="6"/>
  <c r="F77" i="6"/>
  <c r="G77" i="6"/>
  <c r="H77" i="6"/>
  <c r="I77" i="6"/>
  <c r="J77" i="6"/>
  <c r="K77" i="6"/>
  <c r="L77" i="6"/>
  <c r="B78" i="6"/>
  <c r="C78" i="6"/>
  <c r="D78" i="6"/>
  <c r="E78" i="6"/>
  <c r="F78" i="6"/>
  <c r="C78" i="7" s="1"/>
  <c r="G78" i="6"/>
  <c r="H78" i="6"/>
  <c r="I78" i="6"/>
  <c r="J78" i="6"/>
  <c r="K78" i="6"/>
  <c r="L78" i="6"/>
  <c r="B79" i="6"/>
  <c r="C79" i="6"/>
  <c r="D79" i="6"/>
  <c r="E79" i="6"/>
  <c r="F79" i="6"/>
  <c r="G79" i="6"/>
  <c r="H79" i="6"/>
  <c r="I79" i="6"/>
  <c r="J79" i="6"/>
  <c r="K79" i="6"/>
  <c r="D79" i="7" s="1"/>
  <c r="L79" i="6"/>
  <c r="B80" i="6"/>
  <c r="B80" i="7" s="1"/>
  <c r="C80" i="6"/>
  <c r="D80" i="6"/>
  <c r="E80" i="6"/>
  <c r="F80" i="6"/>
  <c r="G80" i="6"/>
  <c r="H80" i="6"/>
  <c r="I80" i="6"/>
  <c r="J80" i="6"/>
  <c r="K80" i="6"/>
  <c r="L80" i="6"/>
  <c r="B81" i="6"/>
  <c r="C81" i="6"/>
  <c r="D81" i="6"/>
  <c r="E81" i="6"/>
  <c r="B81" i="7" s="1"/>
  <c r="F81" i="6"/>
  <c r="G81" i="6"/>
  <c r="C81" i="7" s="1"/>
  <c r="H81" i="6"/>
  <c r="I81" i="6"/>
  <c r="J81" i="6"/>
  <c r="K81" i="6"/>
  <c r="L81" i="6"/>
  <c r="B82" i="6"/>
  <c r="C82" i="6"/>
  <c r="D82" i="6"/>
  <c r="E82" i="6"/>
  <c r="F82" i="6"/>
  <c r="G82" i="6"/>
  <c r="H82" i="6"/>
  <c r="I82" i="6"/>
  <c r="J82" i="6"/>
  <c r="K82" i="6"/>
  <c r="L82" i="6"/>
  <c r="B83" i="6"/>
  <c r="C83" i="6"/>
  <c r="D83" i="6"/>
  <c r="E83" i="6"/>
  <c r="F83" i="6"/>
  <c r="G83" i="6"/>
  <c r="H83" i="6"/>
  <c r="I83" i="6"/>
  <c r="J83" i="6"/>
  <c r="K83" i="6"/>
  <c r="L83" i="6"/>
  <c r="B84" i="6"/>
  <c r="C84" i="6"/>
  <c r="D84" i="6"/>
  <c r="B84" i="7" s="1"/>
  <c r="E84" i="6"/>
  <c r="F84" i="6"/>
  <c r="C84" i="7" s="1"/>
  <c r="G84" i="6"/>
  <c r="H84" i="6"/>
  <c r="I84" i="6"/>
  <c r="J84" i="6"/>
  <c r="K84" i="6"/>
  <c r="L84" i="6"/>
  <c r="B85" i="6"/>
  <c r="C85" i="6"/>
  <c r="D85" i="6"/>
  <c r="E85" i="6"/>
  <c r="F85" i="6"/>
  <c r="G85" i="6"/>
  <c r="H85" i="6"/>
  <c r="I85" i="6"/>
  <c r="C85" i="7" s="1"/>
  <c r="J85" i="6"/>
  <c r="K85" i="6"/>
  <c r="D85" i="7" s="1"/>
  <c r="L85" i="6"/>
  <c r="B86" i="6"/>
  <c r="C86" i="6"/>
  <c r="D86" i="6"/>
  <c r="E86" i="6"/>
  <c r="F86" i="6"/>
  <c r="G86" i="6"/>
  <c r="H86" i="6"/>
  <c r="I86" i="6"/>
  <c r="J86" i="6"/>
  <c r="K86" i="6"/>
  <c r="L86" i="6"/>
  <c r="B87" i="6"/>
  <c r="C87" i="6"/>
  <c r="B87" i="7" s="1"/>
  <c r="D87" i="6"/>
  <c r="E87" i="6"/>
  <c r="F87" i="6"/>
  <c r="G87" i="6"/>
  <c r="H87" i="6"/>
  <c r="I87" i="6"/>
  <c r="J87" i="6"/>
  <c r="K87" i="6"/>
  <c r="L87" i="6"/>
  <c r="B88" i="6"/>
  <c r="C88" i="6"/>
  <c r="D88" i="6"/>
  <c r="E88" i="6"/>
  <c r="F88" i="6"/>
  <c r="G88" i="6"/>
  <c r="H88" i="6"/>
  <c r="C88" i="7" s="1"/>
  <c r="I88" i="6"/>
  <c r="J88" i="6"/>
  <c r="D88" i="7" s="1"/>
  <c r="K88" i="6"/>
  <c r="L88" i="6"/>
  <c r="B89" i="6"/>
  <c r="C89" i="6"/>
  <c r="D89" i="6"/>
  <c r="E89" i="6"/>
  <c r="F89" i="6"/>
  <c r="G89" i="6"/>
  <c r="H89" i="6"/>
  <c r="I89" i="6"/>
  <c r="J89" i="6"/>
  <c r="K89" i="6"/>
  <c r="L89" i="6"/>
  <c r="B90" i="6"/>
  <c r="B90" i="7" s="1"/>
  <c r="C90" i="6"/>
  <c r="D90" i="6"/>
  <c r="E90" i="6"/>
  <c r="F90" i="6"/>
  <c r="G90" i="6"/>
  <c r="H90" i="6"/>
  <c r="I90" i="6"/>
  <c r="J90" i="6"/>
  <c r="K90" i="6"/>
  <c r="L90" i="6"/>
  <c r="B91" i="6"/>
  <c r="C91" i="6"/>
  <c r="D91" i="6"/>
  <c r="E91" i="6"/>
  <c r="F91" i="6"/>
  <c r="G91" i="6"/>
  <c r="C91" i="7" s="1"/>
  <c r="H91" i="6"/>
  <c r="I91" i="6"/>
  <c r="J91" i="6"/>
  <c r="K91" i="6"/>
  <c r="L91" i="6"/>
  <c r="B92" i="6"/>
  <c r="C92" i="6"/>
  <c r="D92" i="6"/>
  <c r="E92" i="6"/>
  <c r="F92" i="6"/>
  <c r="G92" i="6"/>
  <c r="H92" i="6"/>
  <c r="I92" i="6"/>
  <c r="J92" i="6"/>
  <c r="K92" i="6"/>
  <c r="L92" i="6"/>
  <c r="B93" i="6"/>
  <c r="C93" i="6"/>
  <c r="B93" i="7" s="1"/>
  <c r="D93" i="6"/>
  <c r="E93" i="6"/>
  <c r="F93" i="6"/>
  <c r="G93" i="6"/>
  <c r="H93" i="6"/>
  <c r="I93" i="6"/>
  <c r="J93" i="6"/>
  <c r="K93" i="6"/>
  <c r="L93" i="6"/>
  <c r="B94" i="6"/>
  <c r="C94" i="6"/>
  <c r="D94" i="6"/>
  <c r="E94" i="6"/>
  <c r="F94" i="6"/>
  <c r="C94" i="7" s="1"/>
  <c r="G94" i="6"/>
  <c r="H94" i="6"/>
  <c r="I94" i="6"/>
  <c r="J94" i="6"/>
  <c r="K94" i="6"/>
  <c r="L94" i="6"/>
  <c r="B95" i="6"/>
  <c r="C95" i="6"/>
  <c r="D95" i="6"/>
  <c r="E95" i="6"/>
  <c r="F95" i="6"/>
  <c r="G95" i="6"/>
  <c r="H95" i="6"/>
  <c r="I95" i="6"/>
  <c r="J95" i="6"/>
  <c r="K95" i="6"/>
  <c r="D95" i="7" s="1"/>
  <c r="L95" i="6"/>
  <c r="B96" i="6"/>
  <c r="B96" i="7" s="1"/>
  <c r="C96" i="6"/>
  <c r="D96" i="6"/>
  <c r="E96" i="6"/>
  <c r="F96" i="6"/>
  <c r="G96" i="6"/>
  <c r="H96" i="6"/>
  <c r="I96" i="6"/>
  <c r="J96" i="6"/>
  <c r="K96" i="6"/>
  <c r="L96" i="6"/>
  <c r="B97" i="6"/>
  <c r="C97" i="6"/>
  <c r="D97" i="6"/>
  <c r="E97" i="6"/>
  <c r="B97" i="7" s="1"/>
  <c r="F97" i="6"/>
  <c r="G97" i="6"/>
  <c r="C97" i="7" s="1"/>
  <c r="H97" i="6"/>
  <c r="I97" i="6"/>
  <c r="J97" i="6"/>
  <c r="K97" i="6"/>
  <c r="L97" i="6"/>
  <c r="B98" i="6"/>
  <c r="C98" i="6"/>
  <c r="D98" i="6"/>
  <c r="E98" i="6"/>
  <c r="F98" i="6"/>
  <c r="G98" i="6"/>
  <c r="H98" i="6"/>
  <c r="I98" i="6"/>
  <c r="J98" i="6"/>
  <c r="K98" i="6"/>
  <c r="L98" i="6"/>
  <c r="B99" i="6"/>
  <c r="C99" i="6"/>
  <c r="D99" i="6"/>
  <c r="E99" i="6"/>
  <c r="F99" i="6"/>
  <c r="G99" i="6"/>
  <c r="H99" i="6"/>
  <c r="I99" i="6"/>
  <c r="J99" i="6"/>
  <c r="K99" i="6"/>
  <c r="L99" i="6"/>
  <c r="B100" i="6"/>
  <c r="C100" i="6"/>
  <c r="D100" i="6"/>
  <c r="B100" i="7" s="1"/>
  <c r="E100" i="6"/>
  <c r="F100" i="6"/>
  <c r="C100" i="7" s="1"/>
  <c r="G100" i="6"/>
  <c r="H100" i="6"/>
  <c r="I100" i="6"/>
  <c r="J100" i="6"/>
  <c r="K100" i="6"/>
  <c r="L100" i="6"/>
  <c r="B101" i="6"/>
  <c r="C101" i="6"/>
  <c r="D101" i="6"/>
  <c r="E101" i="6"/>
  <c r="F101" i="6"/>
  <c r="G101" i="6"/>
  <c r="H101" i="6"/>
  <c r="I101" i="6"/>
  <c r="C101" i="7" s="1"/>
  <c r="J101" i="6"/>
  <c r="K101" i="6"/>
  <c r="D101" i="7" s="1"/>
  <c r="L101" i="6"/>
  <c r="B102" i="6"/>
  <c r="C102" i="6"/>
  <c r="D102" i="6"/>
  <c r="E102" i="6"/>
  <c r="F102" i="6"/>
  <c r="G102" i="6"/>
  <c r="H102" i="6"/>
  <c r="I102" i="6"/>
  <c r="J102" i="6"/>
  <c r="K102" i="6"/>
  <c r="L102" i="6"/>
  <c r="B103" i="6"/>
  <c r="C103" i="6"/>
  <c r="B103" i="7" s="1"/>
  <c r="D103" i="6"/>
  <c r="E103" i="6"/>
  <c r="F103" i="6"/>
  <c r="G103" i="6"/>
  <c r="H103" i="6"/>
  <c r="I103" i="6"/>
  <c r="J103" i="6"/>
  <c r="K103" i="6"/>
  <c r="L103" i="6"/>
  <c r="B104" i="6"/>
  <c r="C104" i="6"/>
  <c r="D104" i="6"/>
  <c r="E104" i="6"/>
  <c r="F104" i="6"/>
  <c r="G104" i="6"/>
  <c r="H104" i="6"/>
  <c r="C104" i="7" s="1"/>
  <c r="I104" i="6"/>
  <c r="J104" i="6"/>
  <c r="D104" i="7" s="1"/>
  <c r="K104" i="6"/>
  <c r="L104" i="6"/>
  <c r="B105" i="6"/>
  <c r="C105" i="6"/>
  <c r="D105" i="6"/>
  <c r="E105" i="6"/>
  <c r="F105" i="6"/>
  <c r="G105" i="6"/>
  <c r="H105" i="6"/>
  <c r="I105" i="6"/>
  <c r="J105" i="6"/>
  <c r="K105" i="6"/>
  <c r="L105" i="6"/>
  <c r="B106" i="6"/>
  <c r="B106" i="7" s="1"/>
  <c r="C106" i="6"/>
  <c r="D106" i="6"/>
  <c r="E106" i="6"/>
  <c r="F106" i="6"/>
  <c r="G106" i="6"/>
  <c r="H106" i="6"/>
  <c r="I106" i="6"/>
  <c r="J106" i="6"/>
  <c r="K106" i="6"/>
  <c r="L106" i="6"/>
  <c r="B107" i="6"/>
  <c r="C107" i="6"/>
  <c r="D107" i="6"/>
  <c r="E107" i="6"/>
  <c r="F107" i="6"/>
  <c r="G107" i="6"/>
  <c r="C107" i="7" s="1"/>
  <c r="H107" i="6"/>
  <c r="I107" i="6"/>
  <c r="J107" i="6"/>
  <c r="K107" i="6"/>
  <c r="L107" i="6"/>
  <c r="B108" i="6"/>
  <c r="C108" i="6"/>
  <c r="D108" i="6"/>
  <c r="E108" i="6"/>
  <c r="F108" i="6"/>
  <c r="G108" i="6"/>
  <c r="H108" i="6"/>
  <c r="I108" i="6"/>
  <c r="J108" i="6"/>
  <c r="K108" i="6"/>
  <c r="L108" i="6"/>
  <c r="B109" i="6"/>
  <c r="C109" i="6"/>
  <c r="B109" i="7" s="1"/>
  <c r="D109" i="6"/>
  <c r="E109" i="6"/>
  <c r="F109" i="6"/>
  <c r="G109" i="6"/>
  <c r="H109" i="6"/>
  <c r="I109" i="6"/>
  <c r="J109" i="6"/>
  <c r="K109" i="6"/>
  <c r="L109" i="6"/>
  <c r="B110" i="6"/>
  <c r="C110" i="6"/>
  <c r="D110" i="6"/>
  <c r="E110" i="6"/>
  <c r="F110" i="6"/>
  <c r="C110" i="7" s="1"/>
  <c r="G110" i="6"/>
  <c r="H110" i="6"/>
  <c r="I110" i="6"/>
  <c r="J110" i="6"/>
  <c r="K110" i="6"/>
  <c r="L110" i="6"/>
  <c r="B111" i="6"/>
  <c r="C111" i="6"/>
  <c r="D111" i="6"/>
  <c r="E111" i="6"/>
  <c r="F111" i="6"/>
  <c r="G111" i="6"/>
  <c r="H111" i="6"/>
  <c r="I111" i="6"/>
  <c r="J111" i="6"/>
  <c r="K111" i="6"/>
  <c r="D111" i="7" s="1"/>
  <c r="L111" i="6"/>
  <c r="B112" i="6"/>
  <c r="B112" i="7" s="1"/>
  <c r="C112" i="6"/>
  <c r="D112" i="6"/>
  <c r="E112" i="6"/>
  <c r="F112" i="6"/>
  <c r="G112" i="6"/>
  <c r="H112" i="6"/>
  <c r="I112" i="6"/>
  <c r="J112" i="6"/>
  <c r="K112" i="6"/>
  <c r="L112" i="6"/>
  <c r="B113" i="6"/>
  <c r="C113" i="6"/>
  <c r="D113" i="6"/>
  <c r="E113" i="6"/>
  <c r="B113" i="7" s="1"/>
  <c r="F113" i="6"/>
  <c r="G113" i="6"/>
  <c r="C113" i="7" s="1"/>
  <c r="H113" i="6"/>
  <c r="I113" i="6"/>
  <c r="J113" i="6"/>
  <c r="K113" i="6"/>
  <c r="L113" i="6"/>
  <c r="B114" i="6"/>
  <c r="C114" i="6"/>
  <c r="D114" i="6"/>
  <c r="E114" i="6"/>
  <c r="F114" i="6"/>
  <c r="G114" i="6"/>
  <c r="H114" i="6"/>
  <c r="I114" i="6"/>
  <c r="J114" i="6"/>
  <c r="K114" i="6"/>
  <c r="L114" i="6"/>
  <c r="B115" i="6"/>
  <c r="C115" i="6"/>
  <c r="D115" i="6"/>
  <c r="E115" i="6"/>
  <c r="F115" i="6"/>
  <c r="G115" i="6"/>
  <c r="H115" i="6"/>
  <c r="I115" i="6"/>
  <c r="J115" i="6"/>
  <c r="K115" i="6"/>
  <c r="L115" i="6"/>
  <c r="B116" i="6"/>
  <c r="C116" i="6"/>
  <c r="D116" i="6"/>
  <c r="B116" i="7" s="1"/>
  <c r="E116" i="6"/>
  <c r="F116" i="6"/>
  <c r="C116" i="7" s="1"/>
  <c r="G116" i="6"/>
  <c r="H116" i="6"/>
  <c r="I116" i="6"/>
  <c r="J116" i="6"/>
  <c r="K116" i="6"/>
  <c r="L116" i="6"/>
  <c r="B117" i="6"/>
  <c r="C117" i="6"/>
  <c r="D117" i="6"/>
  <c r="E117" i="6"/>
  <c r="F117" i="6"/>
  <c r="G117" i="6"/>
  <c r="H117" i="6"/>
  <c r="I117" i="6"/>
  <c r="C117" i="7" s="1"/>
  <c r="J117" i="6"/>
  <c r="K117" i="6"/>
  <c r="D117" i="7" s="1"/>
  <c r="L117" i="6"/>
  <c r="B118" i="6"/>
  <c r="C118" i="6"/>
  <c r="D118" i="6"/>
  <c r="E118" i="6"/>
  <c r="F118" i="6"/>
  <c r="G118" i="6"/>
  <c r="H118" i="6"/>
  <c r="I118" i="6"/>
  <c r="J118" i="6"/>
  <c r="K118" i="6"/>
  <c r="L118" i="6"/>
  <c r="B119" i="6"/>
  <c r="C119" i="6"/>
  <c r="B119" i="7" s="1"/>
  <c r="D119" i="6"/>
  <c r="E119" i="6"/>
  <c r="F119" i="6"/>
  <c r="G119" i="6"/>
  <c r="H119" i="6"/>
  <c r="I119" i="6"/>
  <c r="J119" i="6"/>
  <c r="K119" i="6"/>
  <c r="L119" i="6"/>
  <c r="B120" i="6"/>
  <c r="C120" i="6"/>
  <c r="D120" i="6"/>
  <c r="E120" i="6"/>
  <c r="F120" i="6"/>
  <c r="G120" i="6"/>
  <c r="H120" i="6"/>
  <c r="C120" i="7" s="1"/>
  <c r="I120" i="6"/>
  <c r="J120" i="6"/>
  <c r="D120" i="7" s="1"/>
  <c r="K120" i="6"/>
  <c r="L120" i="6"/>
  <c r="B121" i="6"/>
  <c r="C121" i="6"/>
  <c r="D121" i="6"/>
  <c r="E121" i="6"/>
  <c r="F121" i="6"/>
  <c r="G121" i="6"/>
  <c r="H121" i="6"/>
  <c r="I121" i="6"/>
  <c r="J121" i="6"/>
  <c r="K121" i="6"/>
  <c r="L121" i="6"/>
  <c r="B122" i="6"/>
  <c r="B122" i="7" s="1"/>
  <c r="C122" i="6"/>
  <c r="D122" i="6"/>
  <c r="E122" i="6"/>
  <c r="F122" i="6"/>
  <c r="G122" i="6"/>
  <c r="H122" i="6"/>
  <c r="I122" i="6"/>
  <c r="J122" i="6"/>
  <c r="K122" i="6"/>
  <c r="L122" i="6"/>
  <c r="B123" i="6"/>
  <c r="C123" i="6"/>
  <c r="D123" i="6"/>
  <c r="E123" i="6"/>
  <c r="F123" i="6"/>
  <c r="G123" i="6"/>
  <c r="C123" i="7" s="1"/>
  <c r="H123" i="6"/>
  <c r="I123" i="6"/>
  <c r="J123" i="6"/>
  <c r="K123" i="6"/>
  <c r="L123" i="6"/>
  <c r="B124" i="6"/>
  <c r="C124" i="6"/>
  <c r="D124" i="6"/>
  <c r="E124" i="6"/>
  <c r="F124" i="6"/>
  <c r="G124" i="6"/>
  <c r="H124" i="6"/>
  <c r="I124" i="6"/>
  <c r="J124" i="6"/>
  <c r="K124" i="6"/>
  <c r="L124" i="6"/>
  <c r="B125" i="6"/>
  <c r="C125" i="6"/>
  <c r="B125" i="7" s="1"/>
  <c r="D125" i="6"/>
  <c r="E125" i="6"/>
  <c r="F125" i="6"/>
  <c r="G125" i="6"/>
  <c r="H125" i="6"/>
  <c r="I125" i="6"/>
  <c r="J125" i="6"/>
  <c r="K125" i="6"/>
  <c r="L125" i="6"/>
  <c r="B126" i="6"/>
  <c r="C126" i="6"/>
  <c r="D126" i="6"/>
  <c r="E126" i="6"/>
  <c r="F126" i="6"/>
  <c r="C126" i="7" s="1"/>
  <c r="G126" i="6"/>
  <c r="H126" i="6"/>
  <c r="I126" i="6"/>
  <c r="J126" i="6"/>
  <c r="K126" i="6"/>
  <c r="L126" i="6"/>
  <c r="B127" i="6"/>
  <c r="C127" i="6"/>
  <c r="D127" i="6"/>
  <c r="E127" i="6"/>
  <c r="F127" i="6"/>
  <c r="G127" i="6"/>
  <c r="H127" i="6"/>
  <c r="I127" i="6"/>
  <c r="J127" i="6"/>
  <c r="K127" i="6"/>
  <c r="D127" i="7" s="1"/>
  <c r="L127" i="6"/>
  <c r="B128" i="6"/>
  <c r="B128" i="7" s="1"/>
  <c r="C128" i="6"/>
  <c r="D128" i="6"/>
  <c r="E128" i="6"/>
  <c r="F128" i="6"/>
  <c r="G128" i="6"/>
  <c r="H128" i="6"/>
  <c r="I128" i="6"/>
  <c r="J128" i="6"/>
  <c r="K128" i="6"/>
  <c r="L128" i="6"/>
  <c r="B129" i="6"/>
  <c r="C129" i="6"/>
  <c r="D129" i="6"/>
  <c r="E129" i="6"/>
  <c r="B129" i="7" s="1"/>
  <c r="F129" i="6"/>
  <c r="G129" i="6"/>
  <c r="C129" i="7" s="1"/>
  <c r="H129" i="6"/>
  <c r="I129" i="6"/>
  <c r="J129" i="6"/>
  <c r="K129" i="6"/>
  <c r="L129" i="6"/>
  <c r="B130" i="6"/>
  <c r="C130" i="6"/>
  <c r="D130" i="6"/>
  <c r="E130" i="6"/>
  <c r="F130" i="6"/>
  <c r="G130" i="6"/>
  <c r="H130" i="6"/>
  <c r="I130" i="6"/>
  <c r="J130" i="6"/>
  <c r="K130" i="6"/>
  <c r="L130" i="6"/>
  <c r="B131" i="6"/>
  <c r="C131" i="6"/>
  <c r="D131" i="6"/>
  <c r="E131" i="6"/>
  <c r="F131" i="6"/>
  <c r="G131" i="6"/>
  <c r="H131" i="6"/>
  <c r="I131" i="6"/>
  <c r="J131" i="6"/>
  <c r="K131" i="6"/>
  <c r="L131" i="6"/>
  <c r="B132" i="6"/>
  <c r="C132" i="6"/>
  <c r="D132" i="6"/>
  <c r="B132" i="7" s="1"/>
  <c r="E132" i="6"/>
  <c r="F132" i="6"/>
  <c r="C132" i="7" s="1"/>
  <c r="G132" i="6"/>
  <c r="H132" i="6"/>
  <c r="I132" i="6"/>
  <c r="J132" i="6"/>
  <c r="K132" i="6"/>
  <c r="L132" i="6"/>
  <c r="B133" i="6"/>
  <c r="C133" i="6"/>
  <c r="D133" i="6"/>
  <c r="E133" i="6"/>
  <c r="F133" i="6"/>
  <c r="G133" i="6"/>
  <c r="H133" i="6"/>
  <c r="I133" i="6"/>
  <c r="C133" i="7" s="1"/>
  <c r="J133" i="6"/>
  <c r="K133" i="6"/>
  <c r="D133" i="7" s="1"/>
  <c r="L133" i="6"/>
  <c r="B134" i="6"/>
  <c r="C134" i="6"/>
  <c r="D134" i="6"/>
  <c r="E134" i="6"/>
  <c r="F134" i="6"/>
  <c r="G134" i="6"/>
  <c r="H134" i="6"/>
  <c r="I134" i="6"/>
  <c r="J134" i="6"/>
  <c r="K134" i="6"/>
  <c r="L134" i="6"/>
  <c r="B135" i="6"/>
  <c r="C135" i="6"/>
  <c r="B135" i="7" s="1"/>
  <c r="D135" i="6"/>
  <c r="E135" i="6"/>
  <c r="F135" i="6"/>
  <c r="G135" i="6"/>
  <c r="H135" i="6"/>
  <c r="I135" i="6"/>
  <c r="J135" i="6"/>
  <c r="K135" i="6"/>
  <c r="L135" i="6"/>
  <c r="B136" i="6"/>
  <c r="C136" i="6"/>
  <c r="D136" i="6"/>
  <c r="E136" i="6"/>
  <c r="F136" i="6"/>
  <c r="G136" i="6"/>
  <c r="H136" i="6"/>
  <c r="C136" i="7" s="1"/>
  <c r="I136" i="6"/>
  <c r="J136" i="6"/>
  <c r="D136" i="7" s="1"/>
  <c r="K136" i="6"/>
  <c r="L136" i="6"/>
  <c r="B137" i="6"/>
  <c r="C137" i="6"/>
  <c r="D137" i="6"/>
  <c r="E137" i="6"/>
  <c r="F137" i="6"/>
  <c r="G137" i="6"/>
  <c r="H137" i="6"/>
  <c r="I137" i="6"/>
  <c r="J137" i="6"/>
  <c r="K137" i="6"/>
  <c r="L137" i="6"/>
  <c r="B138" i="6"/>
  <c r="B138" i="7" s="1"/>
  <c r="C138" i="6"/>
  <c r="D138" i="6"/>
  <c r="E138" i="6"/>
  <c r="F138" i="6"/>
  <c r="G138" i="6"/>
  <c r="H138" i="6"/>
  <c r="I138" i="6"/>
  <c r="J138" i="6"/>
  <c r="K138" i="6"/>
  <c r="L138" i="6"/>
  <c r="B139" i="6"/>
  <c r="C139" i="6"/>
  <c r="D139" i="6"/>
  <c r="E139" i="6"/>
  <c r="F139" i="6"/>
  <c r="G139" i="6"/>
  <c r="C139" i="7" s="1"/>
  <c r="H139" i="6"/>
  <c r="I139" i="6"/>
  <c r="J139" i="6"/>
  <c r="K139" i="6"/>
  <c r="L139" i="6"/>
  <c r="B140" i="6"/>
  <c r="C140" i="6"/>
  <c r="D140" i="6"/>
  <c r="E140" i="6"/>
  <c r="F140" i="6"/>
  <c r="G140" i="6"/>
  <c r="H140" i="6"/>
  <c r="I140" i="6"/>
  <c r="J140" i="6"/>
  <c r="K140" i="6"/>
  <c r="L140" i="6"/>
  <c r="B141" i="6"/>
  <c r="C141" i="6"/>
  <c r="B141" i="7" s="1"/>
  <c r="D141" i="6"/>
  <c r="E141" i="6"/>
  <c r="F141" i="6"/>
  <c r="G141" i="6"/>
  <c r="H141" i="6"/>
  <c r="I141" i="6"/>
  <c r="J141" i="6"/>
  <c r="K141" i="6"/>
  <c r="L141" i="6"/>
  <c r="B142" i="6"/>
  <c r="C142" i="6"/>
  <c r="D142" i="6"/>
  <c r="E142" i="6"/>
  <c r="F142" i="6"/>
  <c r="C142" i="7" s="1"/>
  <c r="G142" i="6"/>
  <c r="H142" i="6"/>
  <c r="I142" i="6"/>
  <c r="J142" i="6"/>
  <c r="K142" i="6"/>
  <c r="L142" i="6"/>
  <c r="B143" i="6"/>
  <c r="C143" i="6"/>
  <c r="D143" i="6"/>
  <c r="E143" i="6"/>
  <c r="F143" i="6"/>
  <c r="G143" i="6"/>
  <c r="H143" i="6"/>
  <c r="I143" i="6"/>
  <c r="J143" i="6"/>
  <c r="K143" i="6"/>
  <c r="D143" i="7" s="1"/>
  <c r="L143" i="6"/>
  <c r="B144" i="6"/>
  <c r="B144" i="7" s="1"/>
  <c r="C144" i="6"/>
  <c r="D144" i="6"/>
  <c r="E144" i="6"/>
  <c r="F144" i="6"/>
  <c r="G144" i="6"/>
  <c r="H144" i="6"/>
  <c r="I144" i="6"/>
  <c r="J144" i="6"/>
  <c r="K144" i="6"/>
  <c r="L144" i="6"/>
  <c r="B145" i="6"/>
  <c r="C145" i="6"/>
  <c r="D145" i="6"/>
  <c r="E145" i="6"/>
  <c r="B145" i="7" s="1"/>
  <c r="F145" i="6"/>
  <c r="G145" i="6"/>
  <c r="C145" i="7" s="1"/>
  <c r="H145" i="6"/>
  <c r="I145" i="6"/>
  <c r="J145" i="6"/>
  <c r="K145" i="6"/>
  <c r="L145" i="6"/>
  <c r="B146" i="6"/>
  <c r="C146" i="6"/>
  <c r="D146" i="6"/>
  <c r="E146" i="6"/>
  <c r="F146" i="6"/>
  <c r="G146" i="6"/>
  <c r="H146" i="6"/>
  <c r="I146" i="6"/>
  <c r="J146" i="6"/>
  <c r="K146" i="6"/>
  <c r="L146" i="6"/>
  <c r="B147" i="6"/>
  <c r="C147" i="6"/>
  <c r="D147" i="6"/>
  <c r="E147" i="6"/>
  <c r="F147" i="6"/>
  <c r="G147" i="6"/>
  <c r="H147" i="6"/>
  <c r="I147" i="6"/>
  <c r="J147" i="6"/>
  <c r="K147" i="6"/>
  <c r="L147" i="6"/>
  <c r="B148" i="6"/>
  <c r="C148" i="6"/>
  <c r="D148" i="6"/>
  <c r="B148" i="7" s="1"/>
  <c r="E148" i="6"/>
  <c r="F148" i="6"/>
  <c r="C148" i="7" s="1"/>
  <c r="G148" i="6"/>
  <c r="H148" i="6"/>
  <c r="I148" i="6"/>
  <c r="J148" i="6"/>
  <c r="K148" i="6"/>
  <c r="L148" i="6"/>
  <c r="B149" i="6"/>
  <c r="C149" i="6"/>
  <c r="D149" i="6"/>
  <c r="E149" i="6"/>
  <c r="F149" i="6"/>
  <c r="G149" i="6"/>
  <c r="H149" i="6"/>
  <c r="I149" i="6"/>
  <c r="C149" i="7" s="1"/>
  <c r="J149" i="6"/>
  <c r="K149" i="6"/>
  <c r="D149" i="7" s="1"/>
  <c r="L149" i="6"/>
  <c r="B150" i="6"/>
  <c r="C150" i="6"/>
  <c r="D150" i="6"/>
  <c r="E150" i="6"/>
  <c r="F150" i="6"/>
  <c r="G150" i="6"/>
  <c r="H150" i="6"/>
  <c r="I150" i="6"/>
  <c r="J150" i="6"/>
  <c r="K150" i="6"/>
  <c r="L150" i="6"/>
  <c r="B151" i="6"/>
  <c r="C151" i="6"/>
  <c r="B151" i="7" s="1"/>
  <c r="D151" i="6"/>
  <c r="E151" i="6"/>
  <c r="F151" i="6"/>
  <c r="G151" i="6"/>
  <c r="H151" i="6"/>
  <c r="I151" i="6"/>
  <c r="J151" i="6"/>
  <c r="K151" i="6"/>
  <c r="L151" i="6"/>
  <c r="B152" i="6"/>
  <c r="C152" i="6"/>
  <c r="D152" i="6"/>
  <c r="E152" i="6"/>
  <c r="F152" i="6"/>
  <c r="G152" i="6"/>
  <c r="H152" i="6"/>
  <c r="C152" i="7" s="1"/>
  <c r="I152" i="6"/>
  <c r="J152" i="6"/>
  <c r="D152" i="7" s="1"/>
  <c r="K152" i="6"/>
  <c r="L152" i="6"/>
  <c r="B153" i="6"/>
  <c r="C153" i="6"/>
  <c r="D153" i="6"/>
  <c r="E153" i="6"/>
  <c r="F153" i="6"/>
  <c r="G153" i="6"/>
  <c r="H153" i="6"/>
  <c r="I153" i="6"/>
  <c r="J153" i="6"/>
  <c r="K153" i="6"/>
  <c r="L153" i="6"/>
  <c r="B154" i="6"/>
  <c r="B154" i="7" s="1"/>
  <c r="C154" i="6"/>
  <c r="D154" i="6"/>
  <c r="E154" i="6"/>
  <c r="F154" i="6"/>
  <c r="G154" i="6"/>
  <c r="H154" i="6"/>
  <c r="I154" i="6"/>
  <c r="J154" i="6"/>
  <c r="K154" i="6"/>
  <c r="L154" i="6"/>
  <c r="B155" i="6"/>
  <c r="C155" i="6"/>
  <c r="D155" i="6"/>
  <c r="E155" i="6"/>
  <c r="F155" i="6"/>
  <c r="G155" i="6"/>
  <c r="C155" i="7" s="1"/>
  <c r="H155" i="6"/>
  <c r="I155" i="6"/>
  <c r="J155" i="6"/>
  <c r="K155" i="6"/>
  <c r="L155" i="6"/>
  <c r="B156" i="6"/>
  <c r="C156" i="6"/>
  <c r="D156" i="6"/>
  <c r="E156" i="6"/>
  <c r="F156" i="6"/>
  <c r="G156" i="6"/>
  <c r="H156" i="6"/>
  <c r="I156" i="6"/>
  <c r="J156" i="6"/>
  <c r="K156" i="6"/>
  <c r="L156" i="6"/>
  <c r="B157" i="6"/>
  <c r="C157" i="6"/>
  <c r="B157" i="7" s="1"/>
  <c r="D157" i="6"/>
  <c r="E157" i="6"/>
  <c r="F157" i="6"/>
  <c r="G157" i="6"/>
  <c r="H157" i="6"/>
  <c r="I157" i="6"/>
  <c r="J157" i="6"/>
  <c r="K157" i="6"/>
  <c r="L157" i="6"/>
  <c r="B158" i="6"/>
  <c r="C158" i="6"/>
  <c r="D158" i="6"/>
  <c r="E158" i="6"/>
  <c r="F158" i="6"/>
  <c r="C158" i="7" s="1"/>
  <c r="G158" i="6"/>
  <c r="H158" i="6"/>
  <c r="I158" i="6"/>
  <c r="J158" i="6"/>
  <c r="K158" i="6"/>
  <c r="L158" i="6"/>
  <c r="B159" i="6"/>
  <c r="C159" i="6"/>
  <c r="D159" i="6"/>
  <c r="E159" i="6"/>
  <c r="F159" i="6"/>
  <c r="G159" i="6"/>
  <c r="H159" i="6"/>
  <c r="I159" i="6"/>
  <c r="J159" i="6"/>
  <c r="K159" i="6"/>
  <c r="D159" i="7" s="1"/>
  <c r="L159" i="6"/>
  <c r="B160" i="6"/>
  <c r="B160" i="7" s="1"/>
  <c r="C160" i="6"/>
  <c r="D160" i="6"/>
  <c r="E160" i="6"/>
  <c r="F160" i="6"/>
  <c r="G160" i="6"/>
  <c r="H160" i="6"/>
  <c r="I160" i="6"/>
  <c r="J160" i="6"/>
  <c r="K160" i="6"/>
  <c r="L160" i="6"/>
  <c r="B161" i="6"/>
  <c r="C161" i="6"/>
  <c r="D161" i="6"/>
  <c r="E161" i="6"/>
  <c r="B161" i="7" s="1"/>
  <c r="F161" i="6"/>
  <c r="G161" i="6"/>
  <c r="C161" i="7" s="1"/>
  <c r="H161" i="6"/>
  <c r="I161" i="6"/>
  <c r="J161" i="6"/>
  <c r="K161" i="6"/>
  <c r="L161" i="6"/>
  <c r="B162" i="6"/>
  <c r="C162" i="6"/>
  <c r="D162" i="6"/>
  <c r="E162" i="6"/>
  <c r="F162" i="6"/>
  <c r="G162" i="6"/>
  <c r="H162" i="6"/>
  <c r="I162" i="6"/>
  <c r="J162" i="6"/>
  <c r="K162" i="6"/>
  <c r="L162" i="6"/>
  <c r="B163" i="6"/>
  <c r="C163" i="6"/>
  <c r="D163" i="6"/>
  <c r="E163" i="6"/>
  <c r="F163" i="6"/>
  <c r="G163" i="6"/>
  <c r="H163" i="6"/>
  <c r="I163" i="6"/>
  <c r="J163" i="6"/>
  <c r="K163" i="6"/>
  <c r="L163" i="6"/>
  <c r="B164" i="6"/>
  <c r="C164" i="6"/>
  <c r="D164" i="6"/>
  <c r="B164" i="7" s="1"/>
  <c r="E164" i="6"/>
  <c r="F164" i="6"/>
  <c r="C164" i="7" s="1"/>
  <c r="G164" i="6"/>
  <c r="H164" i="6"/>
  <c r="I164" i="6"/>
  <c r="J164" i="6"/>
  <c r="K164" i="6"/>
  <c r="L164" i="6"/>
  <c r="B165" i="6"/>
  <c r="C165" i="6"/>
  <c r="D165" i="6"/>
  <c r="E165" i="6"/>
  <c r="F165" i="6"/>
  <c r="G165" i="6"/>
  <c r="H165" i="6"/>
  <c r="I165" i="6"/>
  <c r="C165" i="7" s="1"/>
  <c r="J165" i="6"/>
  <c r="K165" i="6"/>
  <c r="D165" i="7" s="1"/>
  <c r="L165" i="6"/>
  <c r="B166" i="6"/>
  <c r="C166" i="6"/>
  <c r="D166" i="6"/>
  <c r="E166" i="6"/>
  <c r="F166" i="6"/>
  <c r="G166" i="6"/>
  <c r="H166" i="6"/>
  <c r="I166" i="6"/>
  <c r="J166" i="6"/>
  <c r="K166" i="6"/>
  <c r="L166" i="6"/>
  <c r="B167" i="6"/>
  <c r="C167" i="6"/>
  <c r="B167" i="7" s="1"/>
  <c r="D167" i="6"/>
  <c r="E167" i="6"/>
  <c r="F167" i="6"/>
  <c r="G167" i="6"/>
  <c r="H167" i="6"/>
  <c r="I167" i="6"/>
  <c r="J167" i="6"/>
  <c r="K167" i="6"/>
  <c r="L167" i="6"/>
  <c r="B168" i="6"/>
  <c r="C168" i="6"/>
  <c r="D168" i="6"/>
  <c r="E168" i="6"/>
  <c r="F168" i="6"/>
  <c r="G168" i="6"/>
  <c r="H168" i="6"/>
  <c r="C168" i="7" s="1"/>
  <c r="I168" i="6"/>
  <c r="J168" i="6"/>
  <c r="D168" i="7" s="1"/>
  <c r="K168" i="6"/>
  <c r="L168" i="6"/>
  <c r="B169" i="6"/>
  <c r="C169" i="6"/>
  <c r="D169" i="6"/>
  <c r="E169" i="6"/>
  <c r="F169" i="6"/>
  <c r="G169" i="6"/>
  <c r="H169" i="6"/>
  <c r="I169" i="6"/>
  <c r="J169" i="6"/>
  <c r="K169" i="6"/>
  <c r="L169" i="6"/>
  <c r="B170" i="6"/>
  <c r="B170" i="7" s="1"/>
  <c r="C170" i="6"/>
  <c r="D170" i="6"/>
  <c r="E170" i="6"/>
  <c r="F170" i="6"/>
  <c r="G170" i="6"/>
  <c r="H170" i="6"/>
  <c r="I170" i="6"/>
  <c r="J170" i="6"/>
  <c r="K170" i="6"/>
  <c r="L170" i="6"/>
  <c r="B171" i="6"/>
  <c r="C171" i="6"/>
  <c r="D171" i="6"/>
  <c r="E171" i="6"/>
  <c r="F171" i="6"/>
  <c r="G171" i="6"/>
  <c r="C171" i="7" s="1"/>
  <c r="H171" i="6"/>
  <c r="I171" i="6"/>
  <c r="J171" i="6"/>
  <c r="K171" i="6"/>
  <c r="L171" i="6"/>
  <c r="B172" i="6"/>
  <c r="C172" i="6"/>
  <c r="D172" i="6"/>
  <c r="E172" i="6"/>
  <c r="F172" i="6"/>
  <c r="G172" i="6"/>
  <c r="H172" i="6"/>
  <c r="I172" i="6"/>
  <c r="J172" i="6"/>
  <c r="K172" i="6"/>
  <c r="L172" i="6"/>
  <c r="B173" i="6"/>
  <c r="C173" i="6"/>
  <c r="B173" i="7" s="1"/>
  <c r="D173" i="6"/>
  <c r="E173" i="6"/>
  <c r="F173" i="6"/>
  <c r="G173" i="6"/>
  <c r="H173" i="6"/>
  <c r="I173" i="6"/>
  <c r="J173" i="6"/>
  <c r="K173" i="6"/>
  <c r="L173" i="6"/>
  <c r="B174" i="6"/>
  <c r="C174" i="6"/>
  <c r="D174" i="6"/>
  <c r="E174" i="6"/>
  <c r="F174" i="6"/>
  <c r="C174" i="7" s="1"/>
  <c r="G174" i="6"/>
  <c r="H174" i="6"/>
  <c r="I174" i="6"/>
  <c r="J174" i="6"/>
  <c r="K174" i="6"/>
  <c r="L174" i="6"/>
  <c r="D2" i="6"/>
  <c r="E2" i="6"/>
  <c r="F2" i="6"/>
  <c r="G2" i="6"/>
  <c r="H2" i="6"/>
  <c r="I2" i="6"/>
  <c r="J2" i="6"/>
  <c r="K2" i="6"/>
  <c r="L2" i="6"/>
  <c r="C2" i="6"/>
  <c r="B2" i="6"/>
  <c r="B2" i="7"/>
  <c r="B3" i="7"/>
  <c r="C3" i="7"/>
  <c r="D3" i="7"/>
  <c r="D4" i="7"/>
  <c r="B5" i="7"/>
  <c r="B6" i="7"/>
  <c r="C6" i="7"/>
  <c r="D6" i="7"/>
  <c r="C7" i="7"/>
  <c r="D7" i="7"/>
  <c r="B8" i="7"/>
  <c r="B9" i="7"/>
  <c r="C9" i="7"/>
  <c r="D9" i="7"/>
  <c r="C10" i="7"/>
  <c r="D10" i="7"/>
  <c r="B11" i="7"/>
  <c r="D11" i="7"/>
  <c r="B12" i="7"/>
  <c r="C12" i="7"/>
  <c r="D12" i="7"/>
  <c r="C13" i="7"/>
  <c r="D13" i="7"/>
  <c r="B14" i="7"/>
  <c r="D14" i="7"/>
  <c r="B15" i="7"/>
  <c r="C15" i="7"/>
  <c r="C16" i="7"/>
  <c r="D16" i="7"/>
  <c r="D17" i="7"/>
  <c r="B18" i="7"/>
  <c r="C18" i="7"/>
  <c r="D18" i="7"/>
  <c r="B19" i="7"/>
  <c r="C19" i="7"/>
  <c r="D19" i="7"/>
  <c r="D20" i="7"/>
  <c r="B21" i="7"/>
  <c r="B22" i="7"/>
  <c r="C22" i="7"/>
  <c r="D22" i="7"/>
  <c r="C23" i="7"/>
  <c r="D23" i="7"/>
  <c r="B24" i="7"/>
  <c r="B25" i="7"/>
  <c r="C25" i="7"/>
  <c r="D25" i="7"/>
  <c r="C26" i="7"/>
  <c r="D26" i="7"/>
  <c r="B27" i="7"/>
  <c r="D27" i="7"/>
  <c r="B28" i="7"/>
  <c r="C28" i="7"/>
  <c r="D28" i="7"/>
  <c r="C29" i="7"/>
  <c r="D29" i="7"/>
  <c r="B30" i="7"/>
  <c r="D30" i="7"/>
  <c r="B31" i="7"/>
  <c r="C31" i="7"/>
  <c r="C32" i="7"/>
  <c r="D32" i="7"/>
  <c r="D33" i="7"/>
  <c r="B34" i="7"/>
  <c r="C34" i="7"/>
  <c r="D34" i="7"/>
  <c r="B35" i="7"/>
  <c r="C35" i="7"/>
  <c r="D35" i="7"/>
  <c r="D36" i="7"/>
  <c r="B37" i="7"/>
  <c r="B38" i="7"/>
  <c r="C38" i="7"/>
  <c r="D38" i="7"/>
  <c r="C39" i="7"/>
  <c r="D39" i="7"/>
  <c r="B40" i="7"/>
  <c r="B41" i="7"/>
  <c r="C41" i="7"/>
  <c r="D41" i="7"/>
  <c r="C42" i="7"/>
  <c r="D42" i="7"/>
  <c r="B43" i="7"/>
  <c r="D43" i="7"/>
  <c r="B44" i="7"/>
  <c r="C44" i="7"/>
  <c r="D44" i="7"/>
  <c r="C45" i="7"/>
  <c r="D45" i="7"/>
  <c r="B46" i="7"/>
  <c r="D46" i="7"/>
  <c r="B47" i="7"/>
  <c r="C47" i="7"/>
  <c r="C48" i="7"/>
  <c r="D48" i="7"/>
  <c r="D49" i="7"/>
  <c r="B50" i="7"/>
  <c r="C50" i="7"/>
  <c r="D50" i="7"/>
  <c r="B51" i="7"/>
  <c r="C51" i="7"/>
  <c r="D51" i="7"/>
  <c r="D52" i="7"/>
  <c r="B53" i="7"/>
  <c r="B54" i="7"/>
  <c r="C54" i="7"/>
  <c r="D54" i="7"/>
  <c r="C55" i="7"/>
  <c r="D55" i="7"/>
  <c r="B56" i="7"/>
  <c r="B57" i="7"/>
  <c r="C57" i="7"/>
  <c r="D57" i="7"/>
  <c r="C58" i="7"/>
  <c r="D58" i="7"/>
  <c r="B59" i="7"/>
  <c r="D59" i="7"/>
  <c r="B60" i="7"/>
  <c r="C60" i="7"/>
  <c r="D60" i="7"/>
  <c r="C61" i="7"/>
  <c r="D61" i="7"/>
  <c r="B62" i="7"/>
  <c r="D62" i="7"/>
  <c r="B63" i="7"/>
  <c r="C63" i="7"/>
  <c r="C64" i="7"/>
  <c r="D64" i="7"/>
  <c r="D65" i="7"/>
  <c r="B66" i="7"/>
  <c r="C66" i="7"/>
  <c r="D66" i="7"/>
  <c r="B67" i="7"/>
  <c r="C67" i="7"/>
  <c r="D67" i="7"/>
  <c r="D68" i="7"/>
  <c r="B69" i="7"/>
  <c r="B70" i="7"/>
  <c r="C70" i="7"/>
  <c r="D70" i="7"/>
  <c r="C71" i="7"/>
  <c r="D71" i="7"/>
  <c r="B72" i="7"/>
  <c r="B73" i="7"/>
  <c r="C73" i="7"/>
  <c r="D73" i="7"/>
  <c r="C74" i="7"/>
  <c r="D74" i="7"/>
  <c r="B75" i="7"/>
  <c r="D75" i="7"/>
  <c r="B76" i="7"/>
  <c r="C76" i="7"/>
  <c r="D76" i="7"/>
  <c r="C77" i="7"/>
  <c r="D77" i="7"/>
  <c r="B78" i="7"/>
  <c r="D78" i="7"/>
  <c r="B79" i="7"/>
  <c r="C79" i="7"/>
  <c r="C80" i="7"/>
  <c r="D80" i="7"/>
  <c r="D81" i="7"/>
  <c r="B82" i="7"/>
  <c r="C82" i="7"/>
  <c r="D82" i="7"/>
  <c r="B83" i="7"/>
  <c r="C83" i="7"/>
  <c r="D83" i="7"/>
  <c r="D84" i="7"/>
  <c r="B85" i="7"/>
  <c r="B86" i="7"/>
  <c r="C86" i="7"/>
  <c r="D86" i="7"/>
  <c r="C87" i="7"/>
  <c r="D87" i="7"/>
  <c r="B88" i="7"/>
  <c r="B89" i="7"/>
  <c r="C89" i="7"/>
  <c r="D89" i="7"/>
  <c r="C90" i="7"/>
  <c r="D90" i="7"/>
  <c r="B91" i="7"/>
  <c r="D91" i="7"/>
  <c r="B92" i="7"/>
  <c r="C92" i="7"/>
  <c r="D92" i="7"/>
  <c r="C93" i="7"/>
  <c r="D93" i="7"/>
  <c r="B94" i="7"/>
  <c r="D94" i="7"/>
  <c r="B95" i="7"/>
  <c r="C95" i="7"/>
  <c r="C96" i="7"/>
  <c r="D96" i="7"/>
  <c r="D97" i="7"/>
  <c r="B98" i="7"/>
  <c r="C98" i="7"/>
  <c r="D98" i="7"/>
  <c r="B99" i="7"/>
  <c r="C99" i="7"/>
  <c r="D99" i="7"/>
  <c r="D100" i="7"/>
  <c r="B101" i="7"/>
  <c r="B102" i="7"/>
  <c r="C102" i="7"/>
  <c r="D102" i="7"/>
  <c r="C103" i="7"/>
  <c r="D103" i="7"/>
  <c r="B104" i="7"/>
  <c r="B105" i="7"/>
  <c r="C105" i="7"/>
  <c r="D105" i="7"/>
  <c r="C106" i="7"/>
  <c r="D106" i="7"/>
  <c r="B107" i="7"/>
  <c r="D107" i="7"/>
  <c r="B108" i="7"/>
  <c r="C108" i="7"/>
  <c r="D108" i="7"/>
  <c r="C109" i="7"/>
  <c r="D109" i="7"/>
  <c r="B110" i="7"/>
  <c r="D110" i="7"/>
  <c r="B111" i="7"/>
  <c r="C111" i="7"/>
  <c r="C112" i="7"/>
  <c r="D112" i="7"/>
  <c r="D113" i="7"/>
  <c r="B114" i="7"/>
  <c r="C114" i="7"/>
  <c r="D114" i="7"/>
  <c r="B115" i="7"/>
  <c r="C115" i="7"/>
  <c r="D115" i="7"/>
  <c r="D116" i="7"/>
  <c r="B117" i="7"/>
  <c r="B118" i="7"/>
  <c r="C118" i="7"/>
  <c r="D118" i="7"/>
  <c r="C119" i="7"/>
  <c r="D119" i="7"/>
  <c r="B120" i="7"/>
  <c r="B121" i="7"/>
  <c r="C121" i="7"/>
  <c r="D121" i="7"/>
  <c r="C122" i="7"/>
  <c r="D122" i="7"/>
  <c r="B123" i="7"/>
  <c r="D123" i="7"/>
  <c r="B124" i="7"/>
  <c r="C124" i="7"/>
  <c r="D124" i="7"/>
  <c r="C125" i="7"/>
  <c r="D125" i="7"/>
  <c r="B126" i="7"/>
  <c r="D126" i="7"/>
  <c r="B127" i="7"/>
  <c r="C127" i="7"/>
  <c r="C128" i="7"/>
  <c r="D128" i="7"/>
  <c r="D129" i="7"/>
  <c r="B130" i="7"/>
  <c r="C130" i="7"/>
  <c r="D130" i="7"/>
  <c r="B131" i="7"/>
  <c r="C131" i="7"/>
  <c r="D131" i="7"/>
  <c r="D132" i="7"/>
  <c r="B133" i="7"/>
  <c r="B134" i="7"/>
  <c r="C134" i="7"/>
  <c r="D134" i="7"/>
  <c r="C135" i="7"/>
  <c r="D135" i="7"/>
  <c r="B136" i="7"/>
  <c r="B137" i="7"/>
  <c r="C137" i="7"/>
  <c r="D137" i="7"/>
  <c r="C138" i="7"/>
  <c r="D138" i="7"/>
  <c r="B139" i="7"/>
  <c r="D139" i="7"/>
  <c r="B140" i="7"/>
  <c r="C140" i="7"/>
  <c r="D140" i="7"/>
  <c r="C141" i="7"/>
  <c r="D141" i="7"/>
  <c r="B142" i="7"/>
  <c r="D142" i="7"/>
  <c r="B143" i="7"/>
  <c r="C143" i="7"/>
  <c r="C144" i="7"/>
  <c r="D144" i="7"/>
  <c r="D145" i="7"/>
  <c r="B146" i="7"/>
  <c r="C146" i="7"/>
  <c r="D146" i="7"/>
  <c r="B147" i="7"/>
  <c r="C147" i="7"/>
  <c r="D147" i="7"/>
  <c r="D148" i="7"/>
  <c r="B149" i="7"/>
  <c r="B150" i="7"/>
  <c r="C150" i="7"/>
  <c r="D150" i="7"/>
  <c r="C151" i="7"/>
  <c r="D151" i="7"/>
  <c r="B152" i="7"/>
  <c r="B153" i="7"/>
  <c r="C153" i="7"/>
  <c r="D153" i="7"/>
  <c r="C154" i="7"/>
  <c r="D154" i="7"/>
  <c r="B155" i="7"/>
  <c r="D155" i="7"/>
  <c r="B156" i="7"/>
  <c r="C156" i="7"/>
  <c r="D156" i="7"/>
  <c r="C157" i="7"/>
  <c r="D157" i="7"/>
  <c r="B158" i="7"/>
  <c r="D158" i="7"/>
  <c r="B159" i="7"/>
  <c r="C159" i="7"/>
  <c r="C160" i="7"/>
  <c r="D160" i="7"/>
  <c r="D161" i="7"/>
  <c r="B162" i="7"/>
  <c r="C162" i="7"/>
  <c r="D162" i="7"/>
  <c r="B163" i="7"/>
  <c r="C163" i="7"/>
  <c r="D163" i="7"/>
  <c r="D164" i="7"/>
  <c r="B165" i="7"/>
  <c r="B166" i="7"/>
  <c r="C166" i="7"/>
  <c r="D166" i="7"/>
  <c r="C167" i="7"/>
  <c r="D167" i="7"/>
  <c r="B168" i="7"/>
  <c r="B169" i="7"/>
  <c r="C169" i="7"/>
  <c r="D169" i="7"/>
  <c r="C170" i="7"/>
  <c r="D170" i="7"/>
  <c r="B171" i="7"/>
  <c r="D171" i="7"/>
  <c r="B172" i="7"/>
  <c r="C172" i="7"/>
  <c r="D172" i="7"/>
  <c r="C173" i="7"/>
  <c r="D173" i="7"/>
  <c r="B174" i="7"/>
  <c r="D174" i="7"/>
  <c r="D2" i="7"/>
  <c r="C2" i="7"/>
  <c r="C175" i="5"/>
  <c r="D175" i="5"/>
  <c r="E175" i="5"/>
  <c r="F175" i="5"/>
  <c r="G175" i="5"/>
  <c r="H175" i="5"/>
  <c r="I175" i="5"/>
  <c r="J175" i="5"/>
  <c r="K175" i="5"/>
  <c r="L175" i="5"/>
  <c r="B175" i="5"/>
  <c r="G132" i="5"/>
  <c r="H132" i="5"/>
  <c r="I132" i="5"/>
  <c r="F132" i="5"/>
  <c r="D66" i="5"/>
  <c r="E66" i="5"/>
  <c r="C66" i="5"/>
  <c r="B66" i="5"/>
  <c r="B3" i="5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B12" i="5"/>
  <c r="C12" i="5"/>
  <c r="D12" i="5"/>
  <c r="E12" i="5"/>
  <c r="F12" i="5"/>
  <c r="G12" i="5"/>
  <c r="H12" i="5"/>
  <c r="I12" i="5"/>
  <c r="J12" i="5"/>
  <c r="K12" i="5"/>
  <c r="L12" i="5"/>
  <c r="B13" i="5"/>
  <c r="C13" i="5"/>
  <c r="D13" i="5"/>
  <c r="E13" i="5"/>
  <c r="F13" i="5"/>
  <c r="G13" i="5"/>
  <c r="H13" i="5"/>
  <c r="I13" i="5"/>
  <c r="J13" i="5"/>
  <c r="K13" i="5"/>
  <c r="L13" i="5"/>
  <c r="B14" i="5"/>
  <c r="C14" i="5"/>
  <c r="D14" i="5"/>
  <c r="E14" i="5"/>
  <c r="F14" i="5"/>
  <c r="G14" i="5"/>
  <c r="H14" i="5"/>
  <c r="I14" i="5"/>
  <c r="J14" i="5"/>
  <c r="K14" i="5"/>
  <c r="L14" i="5"/>
  <c r="B15" i="5"/>
  <c r="C15" i="5"/>
  <c r="D15" i="5"/>
  <c r="E15" i="5"/>
  <c r="F15" i="5"/>
  <c r="G15" i="5"/>
  <c r="H15" i="5"/>
  <c r="I15" i="5"/>
  <c r="J15" i="5"/>
  <c r="K15" i="5"/>
  <c r="L15" i="5"/>
  <c r="B16" i="5"/>
  <c r="C16" i="5"/>
  <c r="D16" i="5"/>
  <c r="E16" i="5"/>
  <c r="F16" i="5"/>
  <c r="G16" i="5"/>
  <c r="H16" i="5"/>
  <c r="I16" i="5"/>
  <c r="J16" i="5"/>
  <c r="K16" i="5"/>
  <c r="L16" i="5"/>
  <c r="B17" i="5"/>
  <c r="C17" i="5"/>
  <c r="D17" i="5"/>
  <c r="E17" i="5"/>
  <c r="F17" i="5"/>
  <c r="G17" i="5"/>
  <c r="H17" i="5"/>
  <c r="I17" i="5"/>
  <c r="J17" i="5"/>
  <c r="K17" i="5"/>
  <c r="L17" i="5"/>
  <c r="B18" i="5"/>
  <c r="C18" i="5"/>
  <c r="D18" i="5"/>
  <c r="E18" i="5"/>
  <c r="F18" i="5"/>
  <c r="G18" i="5"/>
  <c r="H18" i="5"/>
  <c r="I18" i="5"/>
  <c r="J18" i="5"/>
  <c r="K18" i="5"/>
  <c r="L18" i="5"/>
  <c r="B19" i="5"/>
  <c r="C19" i="5"/>
  <c r="D19" i="5"/>
  <c r="E19" i="5"/>
  <c r="F19" i="5"/>
  <c r="G19" i="5"/>
  <c r="H19" i="5"/>
  <c r="I19" i="5"/>
  <c r="J19" i="5"/>
  <c r="K19" i="5"/>
  <c r="L19" i="5"/>
  <c r="B20" i="5"/>
  <c r="C20" i="5"/>
  <c r="D20" i="5"/>
  <c r="E20" i="5"/>
  <c r="F20" i="5"/>
  <c r="G20" i="5"/>
  <c r="H20" i="5"/>
  <c r="I20" i="5"/>
  <c r="J20" i="5"/>
  <c r="K20" i="5"/>
  <c r="L20" i="5"/>
  <c r="B21" i="5"/>
  <c r="C21" i="5"/>
  <c r="D21" i="5"/>
  <c r="E21" i="5"/>
  <c r="F21" i="5"/>
  <c r="G21" i="5"/>
  <c r="H21" i="5"/>
  <c r="I21" i="5"/>
  <c r="J21" i="5"/>
  <c r="K21" i="5"/>
  <c r="L21" i="5"/>
  <c r="B22" i="5"/>
  <c r="C22" i="5"/>
  <c r="D22" i="5"/>
  <c r="E22" i="5"/>
  <c r="F22" i="5"/>
  <c r="G22" i="5"/>
  <c r="H22" i="5"/>
  <c r="I22" i="5"/>
  <c r="J22" i="5"/>
  <c r="K22" i="5"/>
  <c r="L22" i="5"/>
  <c r="B23" i="5"/>
  <c r="C23" i="5"/>
  <c r="D23" i="5"/>
  <c r="E23" i="5"/>
  <c r="F23" i="5"/>
  <c r="G23" i="5"/>
  <c r="H23" i="5"/>
  <c r="I23" i="5"/>
  <c r="J23" i="5"/>
  <c r="K23" i="5"/>
  <c r="L23" i="5"/>
  <c r="B24" i="5"/>
  <c r="C24" i="5"/>
  <c r="D24" i="5"/>
  <c r="E24" i="5"/>
  <c r="F24" i="5"/>
  <c r="G24" i="5"/>
  <c r="H24" i="5"/>
  <c r="I24" i="5"/>
  <c r="J24" i="5"/>
  <c r="K24" i="5"/>
  <c r="L24" i="5"/>
  <c r="B25" i="5"/>
  <c r="C25" i="5"/>
  <c r="D25" i="5"/>
  <c r="E25" i="5"/>
  <c r="F25" i="5"/>
  <c r="G25" i="5"/>
  <c r="H25" i="5"/>
  <c r="I25" i="5"/>
  <c r="J25" i="5"/>
  <c r="K25" i="5"/>
  <c r="L25" i="5"/>
  <c r="B26" i="5"/>
  <c r="C26" i="5"/>
  <c r="D26" i="5"/>
  <c r="E26" i="5"/>
  <c r="F26" i="5"/>
  <c r="G26" i="5"/>
  <c r="H26" i="5"/>
  <c r="I26" i="5"/>
  <c r="J26" i="5"/>
  <c r="K26" i="5"/>
  <c r="L26" i="5"/>
  <c r="B27" i="5"/>
  <c r="C27" i="5"/>
  <c r="D27" i="5"/>
  <c r="E27" i="5"/>
  <c r="F27" i="5"/>
  <c r="G27" i="5"/>
  <c r="H27" i="5"/>
  <c r="I27" i="5"/>
  <c r="J27" i="5"/>
  <c r="K27" i="5"/>
  <c r="L27" i="5"/>
  <c r="B28" i="5"/>
  <c r="C28" i="5"/>
  <c r="D28" i="5"/>
  <c r="E28" i="5"/>
  <c r="F28" i="5"/>
  <c r="G28" i="5"/>
  <c r="H28" i="5"/>
  <c r="I28" i="5"/>
  <c r="J28" i="5"/>
  <c r="K28" i="5"/>
  <c r="L28" i="5"/>
  <c r="B29" i="5"/>
  <c r="C29" i="5"/>
  <c r="D29" i="5"/>
  <c r="E29" i="5"/>
  <c r="F29" i="5"/>
  <c r="G29" i="5"/>
  <c r="H29" i="5"/>
  <c r="I29" i="5"/>
  <c r="J29" i="5"/>
  <c r="K29" i="5"/>
  <c r="L29" i="5"/>
  <c r="B30" i="5"/>
  <c r="C30" i="5"/>
  <c r="D30" i="5"/>
  <c r="E30" i="5"/>
  <c r="F30" i="5"/>
  <c r="G30" i="5"/>
  <c r="H30" i="5"/>
  <c r="I30" i="5"/>
  <c r="J30" i="5"/>
  <c r="K30" i="5"/>
  <c r="L30" i="5"/>
  <c r="B31" i="5"/>
  <c r="C31" i="5"/>
  <c r="D31" i="5"/>
  <c r="E31" i="5"/>
  <c r="F31" i="5"/>
  <c r="G31" i="5"/>
  <c r="H31" i="5"/>
  <c r="I31" i="5"/>
  <c r="J31" i="5"/>
  <c r="K31" i="5"/>
  <c r="L31" i="5"/>
  <c r="B32" i="5"/>
  <c r="C32" i="5"/>
  <c r="D32" i="5"/>
  <c r="E32" i="5"/>
  <c r="F32" i="5"/>
  <c r="G32" i="5"/>
  <c r="H32" i="5"/>
  <c r="I32" i="5"/>
  <c r="J32" i="5"/>
  <c r="K32" i="5"/>
  <c r="L32" i="5"/>
  <c r="B33" i="5"/>
  <c r="C33" i="5"/>
  <c r="D33" i="5"/>
  <c r="E33" i="5"/>
  <c r="F33" i="5"/>
  <c r="G33" i="5"/>
  <c r="H33" i="5"/>
  <c r="I33" i="5"/>
  <c r="J33" i="5"/>
  <c r="K33" i="5"/>
  <c r="L33" i="5"/>
  <c r="B34" i="5"/>
  <c r="C34" i="5"/>
  <c r="D34" i="5"/>
  <c r="E34" i="5"/>
  <c r="F34" i="5"/>
  <c r="G34" i="5"/>
  <c r="H34" i="5"/>
  <c r="I34" i="5"/>
  <c r="J34" i="5"/>
  <c r="K34" i="5"/>
  <c r="L34" i="5"/>
  <c r="B35" i="5"/>
  <c r="C35" i="5"/>
  <c r="D35" i="5"/>
  <c r="E35" i="5"/>
  <c r="F35" i="5"/>
  <c r="G35" i="5"/>
  <c r="H35" i="5"/>
  <c r="I35" i="5"/>
  <c r="J35" i="5"/>
  <c r="K35" i="5"/>
  <c r="L35" i="5"/>
  <c r="B36" i="5"/>
  <c r="C36" i="5"/>
  <c r="D36" i="5"/>
  <c r="E36" i="5"/>
  <c r="F36" i="5"/>
  <c r="G36" i="5"/>
  <c r="H36" i="5"/>
  <c r="I36" i="5"/>
  <c r="J36" i="5"/>
  <c r="K36" i="5"/>
  <c r="L36" i="5"/>
  <c r="B37" i="5"/>
  <c r="C37" i="5"/>
  <c r="D37" i="5"/>
  <c r="E37" i="5"/>
  <c r="F37" i="5"/>
  <c r="G37" i="5"/>
  <c r="H37" i="5"/>
  <c r="I37" i="5"/>
  <c r="J37" i="5"/>
  <c r="K37" i="5"/>
  <c r="L37" i="5"/>
  <c r="B38" i="5"/>
  <c r="C38" i="5"/>
  <c r="D38" i="5"/>
  <c r="E38" i="5"/>
  <c r="F38" i="5"/>
  <c r="G38" i="5"/>
  <c r="H38" i="5"/>
  <c r="I38" i="5"/>
  <c r="J38" i="5"/>
  <c r="K38" i="5"/>
  <c r="L38" i="5"/>
  <c r="B39" i="5"/>
  <c r="C39" i="5"/>
  <c r="D39" i="5"/>
  <c r="E39" i="5"/>
  <c r="F39" i="5"/>
  <c r="G39" i="5"/>
  <c r="H39" i="5"/>
  <c r="I39" i="5"/>
  <c r="J39" i="5"/>
  <c r="K39" i="5"/>
  <c r="L39" i="5"/>
  <c r="B40" i="5"/>
  <c r="C40" i="5"/>
  <c r="D40" i="5"/>
  <c r="E40" i="5"/>
  <c r="F40" i="5"/>
  <c r="G40" i="5"/>
  <c r="H40" i="5"/>
  <c r="I40" i="5"/>
  <c r="J40" i="5"/>
  <c r="K40" i="5"/>
  <c r="L40" i="5"/>
  <c r="B41" i="5"/>
  <c r="C41" i="5"/>
  <c r="D41" i="5"/>
  <c r="E41" i="5"/>
  <c r="F41" i="5"/>
  <c r="G41" i="5"/>
  <c r="H41" i="5"/>
  <c r="I41" i="5"/>
  <c r="J41" i="5"/>
  <c r="K41" i="5"/>
  <c r="L41" i="5"/>
  <c r="B42" i="5"/>
  <c r="C42" i="5"/>
  <c r="D42" i="5"/>
  <c r="E42" i="5"/>
  <c r="F42" i="5"/>
  <c r="G42" i="5"/>
  <c r="H42" i="5"/>
  <c r="I42" i="5"/>
  <c r="J42" i="5"/>
  <c r="K42" i="5"/>
  <c r="L42" i="5"/>
  <c r="B43" i="5"/>
  <c r="C43" i="5"/>
  <c r="D43" i="5"/>
  <c r="E43" i="5"/>
  <c r="F43" i="5"/>
  <c r="G43" i="5"/>
  <c r="H43" i="5"/>
  <c r="I43" i="5"/>
  <c r="J43" i="5"/>
  <c r="K43" i="5"/>
  <c r="L43" i="5"/>
  <c r="B44" i="5"/>
  <c r="C44" i="5"/>
  <c r="D44" i="5"/>
  <c r="E44" i="5"/>
  <c r="F44" i="5"/>
  <c r="G44" i="5"/>
  <c r="H44" i="5"/>
  <c r="I44" i="5"/>
  <c r="J44" i="5"/>
  <c r="K44" i="5"/>
  <c r="L44" i="5"/>
  <c r="B45" i="5"/>
  <c r="C45" i="5"/>
  <c r="D45" i="5"/>
  <c r="E45" i="5"/>
  <c r="F45" i="5"/>
  <c r="G45" i="5"/>
  <c r="H45" i="5"/>
  <c r="I45" i="5"/>
  <c r="J45" i="5"/>
  <c r="K45" i="5"/>
  <c r="L45" i="5"/>
  <c r="B46" i="5"/>
  <c r="C46" i="5"/>
  <c r="D46" i="5"/>
  <c r="E46" i="5"/>
  <c r="F46" i="5"/>
  <c r="G46" i="5"/>
  <c r="H46" i="5"/>
  <c r="I46" i="5"/>
  <c r="J46" i="5"/>
  <c r="K46" i="5"/>
  <c r="L46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B49" i="5"/>
  <c r="C49" i="5"/>
  <c r="D49" i="5"/>
  <c r="E49" i="5"/>
  <c r="F49" i="5"/>
  <c r="G49" i="5"/>
  <c r="H49" i="5"/>
  <c r="I49" i="5"/>
  <c r="J49" i="5"/>
  <c r="K49" i="5"/>
  <c r="L49" i="5"/>
  <c r="B50" i="5"/>
  <c r="C50" i="5"/>
  <c r="D50" i="5"/>
  <c r="E50" i="5"/>
  <c r="F50" i="5"/>
  <c r="G50" i="5"/>
  <c r="H50" i="5"/>
  <c r="I50" i="5"/>
  <c r="J50" i="5"/>
  <c r="K50" i="5"/>
  <c r="L50" i="5"/>
  <c r="B51" i="5"/>
  <c r="C51" i="5"/>
  <c r="D51" i="5"/>
  <c r="E51" i="5"/>
  <c r="F51" i="5"/>
  <c r="G51" i="5"/>
  <c r="H51" i="5"/>
  <c r="I51" i="5"/>
  <c r="J51" i="5"/>
  <c r="K51" i="5"/>
  <c r="L51" i="5"/>
  <c r="B52" i="5"/>
  <c r="C52" i="5"/>
  <c r="D52" i="5"/>
  <c r="E52" i="5"/>
  <c r="F52" i="5"/>
  <c r="G52" i="5"/>
  <c r="H52" i="5"/>
  <c r="I52" i="5"/>
  <c r="J52" i="5"/>
  <c r="K52" i="5"/>
  <c r="L52" i="5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B55" i="5"/>
  <c r="C55" i="5"/>
  <c r="D55" i="5"/>
  <c r="E55" i="5"/>
  <c r="F55" i="5"/>
  <c r="G55" i="5"/>
  <c r="H55" i="5"/>
  <c r="I55" i="5"/>
  <c r="J55" i="5"/>
  <c r="K55" i="5"/>
  <c r="L55" i="5"/>
  <c r="B56" i="5"/>
  <c r="C56" i="5"/>
  <c r="D56" i="5"/>
  <c r="E56" i="5"/>
  <c r="F56" i="5"/>
  <c r="G56" i="5"/>
  <c r="H56" i="5"/>
  <c r="I56" i="5"/>
  <c r="J56" i="5"/>
  <c r="K56" i="5"/>
  <c r="L56" i="5"/>
  <c r="B57" i="5"/>
  <c r="C57" i="5"/>
  <c r="D57" i="5"/>
  <c r="E57" i="5"/>
  <c r="F57" i="5"/>
  <c r="G57" i="5"/>
  <c r="H57" i="5"/>
  <c r="I57" i="5"/>
  <c r="J57" i="5"/>
  <c r="K57" i="5"/>
  <c r="L57" i="5"/>
  <c r="B58" i="5"/>
  <c r="C58" i="5"/>
  <c r="D58" i="5"/>
  <c r="E58" i="5"/>
  <c r="F58" i="5"/>
  <c r="G58" i="5"/>
  <c r="H58" i="5"/>
  <c r="I58" i="5"/>
  <c r="J58" i="5"/>
  <c r="K58" i="5"/>
  <c r="L58" i="5"/>
  <c r="B59" i="5"/>
  <c r="C59" i="5"/>
  <c r="D59" i="5"/>
  <c r="E59" i="5"/>
  <c r="F59" i="5"/>
  <c r="G59" i="5"/>
  <c r="H59" i="5"/>
  <c r="I59" i="5"/>
  <c r="J59" i="5"/>
  <c r="K59" i="5"/>
  <c r="L59" i="5"/>
  <c r="B60" i="5"/>
  <c r="C60" i="5"/>
  <c r="D60" i="5"/>
  <c r="E60" i="5"/>
  <c r="F60" i="5"/>
  <c r="G60" i="5"/>
  <c r="H60" i="5"/>
  <c r="I60" i="5"/>
  <c r="J60" i="5"/>
  <c r="K60" i="5"/>
  <c r="L60" i="5"/>
  <c r="B61" i="5"/>
  <c r="C61" i="5"/>
  <c r="D61" i="5"/>
  <c r="E61" i="5"/>
  <c r="F61" i="5"/>
  <c r="G61" i="5"/>
  <c r="H61" i="5"/>
  <c r="I61" i="5"/>
  <c r="J61" i="5"/>
  <c r="K61" i="5"/>
  <c r="L61" i="5"/>
  <c r="B62" i="5"/>
  <c r="C62" i="5"/>
  <c r="D62" i="5"/>
  <c r="E62" i="5"/>
  <c r="F62" i="5"/>
  <c r="G62" i="5"/>
  <c r="H62" i="5"/>
  <c r="I62" i="5"/>
  <c r="J62" i="5"/>
  <c r="K62" i="5"/>
  <c r="L62" i="5"/>
  <c r="B63" i="5"/>
  <c r="C63" i="5"/>
  <c r="D63" i="5"/>
  <c r="E63" i="5"/>
  <c r="F63" i="5"/>
  <c r="G63" i="5"/>
  <c r="H63" i="5"/>
  <c r="I63" i="5"/>
  <c r="J63" i="5"/>
  <c r="K63" i="5"/>
  <c r="L63" i="5"/>
  <c r="B64" i="5"/>
  <c r="C64" i="5"/>
  <c r="D64" i="5"/>
  <c r="E64" i="5"/>
  <c r="F64" i="5"/>
  <c r="G64" i="5"/>
  <c r="H64" i="5"/>
  <c r="I64" i="5"/>
  <c r="J64" i="5"/>
  <c r="K64" i="5"/>
  <c r="L64" i="5"/>
  <c r="B65" i="5"/>
  <c r="C65" i="5"/>
  <c r="D65" i="5"/>
  <c r="E65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B67" i="5"/>
  <c r="C67" i="5"/>
  <c r="D67" i="5"/>
  <c r="E67" i="5"/>
  <c r="F67" i="5"/>
  <c r="G67" i="5"/>
  <c r="H67" i="5"/>
  <c r="I67" i="5"/>
  <c r="J67" i="5"/>
  <c r="K67" i="5"/>
  <c r="L67" i="5"/>
  <c r="B68" i="5"/>
  <c r="C68" i="5"/>
  <c r="D68" i="5"/>
  <c r="E68" i="5"/>
  <c r="F68" i="5"/>
  <c r="G68" i="5"/>
  <c r="H68" i="5"/>
  <c r="I68" i="5"/>
  <c r="J68" i="5"/>
  <c r="K68" i="5"/>
  <c r="L68" i="5"/>
  <c r="B69" i="5"/>
  <c r="C69" i="5"/>
  <c r="D69" i="5"/>
  <c r="E69" i="5"/>
  <c r="F69" i="5"/>
  <c r="G69" i="5"/>
  <c r="H69" i="5"/>
  <c r="I69" i="5"/>
  <c r="J69" i="5"/>
  <c r="K69" i="5"/>
  <c r="L69" i="5"/>
  <c r="B70" i="5"/>
  <c r="C70" i="5"/>
  <c r="D70" i="5"/>
  <c r="E70" i="5"/>
  <c r="F70" i="5"/>
  <c r="G70" i="5"/>
  <c r="H70" i="5"/>
  <c r="I70" i="5"/>
  <c r="J70" i="5"/>
  <c r="K70" i="5"/>
  <c r="L70" i="5"/>
  <c r="B71" i="5"/>
  <c r="C71" i="5"/>
  <c r="D71" i="5"/>
  <c r="E71" i="5"/>
  <c r="F71" i="5"/>
  <c r="G71" i="5"/>
  <c r="H71" i="5"/>
  <c r="I71" i="5"/>
  <c r="J71" i="5"/>
  <c r="K71" i="5"/>
  <c r="L71" i="5"/>
  <c r="B72" i="5"/>
  <c r="C72" i="5"/>
  <c r="D72" i="5"/>
  <c r="E72" i="5"/>
  <c r="F72" i="5"/>
  <c r="G72" i="5"/>
  <c r="H72" i="5"/>
  <c r="I72" i="5"/>
  <c r="J72" i="5"/>
  <c r="K72" i="5"/>
  <c r="L72" i="5"/>
  <c r="B73" i="5"/>
  <c r="C73" i="5"/>
  <c r="D73" i="5"/>
  <c r="E73" i="5"/>
  <c r="F73" i="5"/>
  <c r="G73" i="5"/>
  <c r="H73" i="5"/>
  <c r="I73" i="5"/>
  <c r="J73" i="5"/>
  <c r="K73" i="5"/>
  <c r="L73" i="5"/>
  <c r="B74" i="5"/>
  <c r="C74" i="5"/>
  <c r="D74" i="5"/>
  <c r="E74" i="5"/>
  <c r="F74" i="5"/>
  <c r="G74" i="5"/>
  <c r="H74" i="5"/>
  <c r="I74" i="5"/>
  <c r="J74" i="5"/>
  <c r="K74" i="5"/>
  <c r="L74" i="5"/>
  <c r="B75" i="5"/>
  <c r="C75" i="5"/>
  <c r="D75" i="5"/>
  <c r="E75" i="5"/>
  <c r="F75" i="5"/>
  <c r="G75" i="5"/>
  <c r="H75" i="5"/>
  <c r="I75" i="5"/>
  <c r="J75" i="5"/>
  <c r="K75" i="5"/>
  <c r="L75" i="5"/>
  <c r="B76" i="5"/>
  <c r="C76" i="5"/>
  <c r="D76" i="5"/>
  <c r="E76" i="5"/>
  <c r="F76" i="5"/>
  <c r="G76" i="5"/>
  <c r="H76" i="5"/>
  <c r="I76" i="5"/>
  <c r="J76" i="5"/>
  <c r="K76" i="5"/>
  <c r="L76" i="5"/>
  <c r="B77" i="5"/>
  <c r="C77" i="5"/>
  <c r="D77" i="5"/>
  <c r="E77" i="5"/>
  <c r="F77" i="5"/>
  <c r="G77" i="5"/>
  <c r="H77" i="5"/>
  <c r="I77" i="5"/>
  <c r="J77" i="5"/>
  <c r="K77" i="5"/>
  <c r="L77" i="5"/>
  <c r="B78" i="5"/>
  <c r="C78" i="5"/>
  <c r="D78" i="5"/>
  <c r="E78" i="5"/>
  <c r="F78" i="5"/>
  <c r="G78" i="5"/>
  <c r="H78" i="5"/>
  <c r="I78" i="5"/>
  <c r="J78" i="5"/>
  <c r="K78" i="5"/>
  <c r="L78" i="5"/>
  <c r="B79" i="5"/>
  <c r="C79" i="5"/>
  <c r="D79" i="5"/>
  <c r="E79" i="5"/>
  <c r="F79" i="5"/>
  <c r="G79" i="5"/>
  <c r="H79" i="5"/>
  <c r="I79" i="5"/>
  <c r="J79" i="5"/>
  <c r="K79" i="5"/>
  <c r="L79" i="5"/>
  <c r="B80" i="5"/>
  <c r="C80" i="5"/>
  <c r="D80" i="5"/>
  <c r="E80" i="5"/>
  <c r="F80" i="5"/>
  <c r="G80" i="5"/>
  <c r="H80" i="5"/>
  <c r="I80" i="5"/>
  <c r="J80" i="5"/>
  <c r="K80" i="5"/>
  <c r="L80" i="5"/>
  <c r="B81" i="5"/>
  <c r="C81" i="5"/>
  <c r="D81" i="5"/>
  <c r="E81" i="5"/>
  <c r="F81" i="5"/>
  <c r="G81" i="5"/>
  <c r="H81" i="5"/>
  <c r="I81" i="5"/>
  <c r="J81" i="5"/>
  <c r="K81" i="5"/>
  <c r="L81" i="5"/>
  <c r="B82" i="5"/>
  <c r="C82" i="5"/>
  <c r="D82" i="5"/>
  <c r="E82" i="5"/>
  <c r="F82" i="5"/>
  <c r="G82" i="5"/>
  <c r="H82" i="5"/>
  <c r="I82" i="5"/>
  <c r="J82" i="5"/>
  <c r="K82" i="5"/>
  <c r="L82" i="5"/>
  <c r="B83" i="5"/>
  <c r="C83" i="5"/>
  <c r="D83" i="5"/>
  <c r="E83" i="5"/>
  <c r="F83" i="5"/>
  <c r="G83" i="5"/>
  <c r="H83" i="5"/>
  <c r="I83" i="5"/>
  <c r="J83" i="5"/>
  <c r="K83" i="5"/>
  <c r="L83" i="5"/>
  <c r="B84" i="5"/>
  <c r="C84" i="5"/>
  <c r="D84" i="5"/>
  <c r="E84" i="5"/>
  <c r="F84" i="5"/>
  <c r="G84" i="5"/>
  <c r="H84" i="5"/>
  <c r="I84" i="5"/>
  <c r="J84" i="5"/>
  <c r="K84" i="5"/>
  <c r="L84" i="5"/>
  <c r="B85" i="5"/>
  <c r="C85" i="5"/>
  <c r="D85" i="5"/>
  <c r="E85" i="5"/>
  <c r="F85" i="5"/>
  <c r="G85" i="5"/>
  <c r="H85" i="5"/>
  <c r="I85" i="5"/>
  <c r="J85" i="5"/>
  <c r="K85" i="5"/>
  <c r="L85" i="5"/>
  <c r="B86" i="5"/>
  <c r="C86" i="5"/>
  <c r="D86" i="5"/>
  <c r="E86" i="5"/>
  <c r="F86" i="5"/>
  <c r="G86" i="5"/>
  <c r="H86" i="5"/>
  <c r="I86" i="5"/>
  <c r="J86" i="5"/>
  <c r="K86" i="5"/>
  <c r="L86" i="5"/>
  <c r="B87" i="5"/>
  <c r="C87" i="5"/>
  <c r="D87" i="5"/>
  <c r="E87" i="5"/>
  <c r="F87" i="5"/>
  <c r="G87" i="5"/>
  <c r="H87" i="5"/>
  <c r="I87" i="5"/>
  <c r="J87" i="5"/>
  <c r="K87" i="5"/>
  <c r="L87" i="5"/>
  <c r="B88" i="5"/>
  <c r="C88" i="5"/>
  <c r="D88" i="5"/>
  <c r="E88" i="5"/>
  <c r="F88" i="5"/>
  <c r="G88" i="5"/>
  <c r="H88" i="5"/>
  <c r="I88" i="5"/>
  <c r="J88" i="5"/>
  <c r="K88" i="5"/>
  <c r="L88" i="5"/>
  <c r="B89" i="5"/>
  <c r="C89" i="5"/>
  <c r="D89" i="5"/>
  <c r="E89" i="5"/>
  <c r="F89" i="5"/>
  <c r="G89" i="5"/>
  <c r="H89" i="5"/>
  <c r="I89" i="5"/>
  <c r="J89" i="5"/>
  <c r="K89" i="5"/>
  <c r="L89" i="5"/>
  <c r="B90" i="5"/>
  <c r="C90" i="5"/>
  <c r="D90" i="5"/>
  <c r="E90" i="5"/>
  <c r="F90" i="5"/>
  <c r="G90" i="5"/>
  <c r="H90" i="5"/>
  <c r="I90" i="5"/>
  <c r="J90" i="5"/>
  <c r="K90" i="5"/>
  <c r="L90" i="5"/>
  <c r="B91" i="5"/>
  <c r="C91" i="5"/>
  <c r="D91" i="5"/>
  <c r="E91" i="5"/>
  <c r="F91" i="5"/>
  <c r="G91" i="5"/>
  <c r="H91" i="5"/>
  <c r="I91" i="5"/>
  <c r="J91" i="5"/>
  <c r="K91" i="5"/>
  <c r="L91" i="5"/>
  <c r="B92" i="5"/>
  <c r="C92" i="5"/>
  <c r="D92" i="5"/>
  <c r="E92" i="5"/>
  <c r="F92" i="5"/>
  <c r="G92" i="5"/>
  <c r="H92" i="5"/>
  <c r="I92" i="5"/>
  <c r="J92" i="5"/>
  <c r="K92" i="5"/>
  <c r="L92" i="5"/>
  <c r="B93" i="5"/>
  <c r="C93" i="5"/>
  <c r="D93" i="5"/>
  <c r="E93" i="5"/>
  <c r="F93" i="5"/>
  <c r="G93" i="5"/>
  <c r="H93" i="5"/>
  <c r="I93" i="5"/>
  <c r="J93" i="5"/>
  <c r="K93" i="5"/>
  <c r="L93" i="5"/>
  <c r="B94" i="5"/>
  <c r="C94" i="5"/>
  <c r="D94" i="5"/>
  <c r="E94" i="5"/>
  <c r="F94" i="5"/>
  <c r="G94" i="5"/>
  <c r="H94" i="5"/>
  <c r="I94" i="5"/>
  <c r="J94" i="5"/>
  <c r="K94" i="5"/>
  <c r="L94" i="5"/>
  <c r="B95" i="5"/>
  <c r="C95" i="5"/>
  <c r="D95" i="5"/>
  <c r="E95" i="5"/>
  <c r="F95" i="5"/>
  <c r="G95" i="5"/>
  <c r="H95" i="5"/>
  <c r="I95" i="5"/>
  <c r="J95" i="5"/>
  <c r="K95" i="5"/>
  <c r="L95" i="5"/>
  <c r="B96" i="5"/>
  <c r="C96" i="5"/>
  <c r="D96" i="5"/>
  <c r="E96" i="5"/>
  <c r="F96" i="5"/>
  <c r="G96" i="5"/>
  <c r="H96" i="5"/>
  <c r="I96" i="5"/>
  <c r="J96" i="5"/>
  <c r="K96" i="5"/>
  <c r="L96" i="5"/>
  <c r="B97" i="5"/>
  <c r="C97" i="5"/>
  <c r="D97" i="5"/>
  <c r="E97" i="5"/>
  <c r="F97" i="5"/>
  <c r="G97" i="5"/>
  <c r="H97" i="5"/>
  <c r="I97" i="5"/>
  <c r="J97" i="5"/>
  <c r="K97" i="5"/>
  <c r="L97" i="5"/>
  <c r="B98" i="5"/>
  <c r="C98" i="5"/>
  <c r="D98" i="5"/>
  <c r="E98" i="5"/>
  <c r="F98" i="5"/>
  <c r="G98" i="5"/>
  <c r="H98" i="5"/>
  <c r="I98" i="5"/>
  <c r="J98" i="5"/>
  <c r="K98" i="5"/>
  <c r="L98" i="5"/>
  <c r="B99" i="5"/>
  <c r="C99" i="5"/>
  <c r="D99" i="5"/>
  <c r="E99" i="5"/>
  <c r="F99" i="5"/>
  <c r="G99" i="5"/>
  <c r="H99" i="5"/>
  <c r="I99" i="5"/>
  <c r="J99" i="5"/>
  <c r="K99" i="5"/>
  <c r="L99" i="5"/>
  <c r="B100" i="5"/>
  <c r="C100" i="5"/>
  <c r="D100" i="5"/>
  <c r="E100" i="5"/>
  <c r="F100" i="5"/>
  <c r="G100" i="5"/>
  <c r="H100" i="5"/>
  <c r="I100" i="5"/>
  <c r="J100" i="5"/>
  <c r="K100" i="5"/>
  <c r="L100" i="5"/>
  <c r="B101" i="5"/>
  <c r="C101" i="5"/>
  <c r="D101" i="5"/>
  <c r="E101" i="5"/>
  <c r="F101" i="5"/>
  <c r="G101" i="5"/>
  <c r="H101" i="5"/>
  <c r="I101" i="5"/>
  <c r="J101" i="5"/>
  <c r="K101" i="5"/>
  <c r="L101" i="5"/>
  <c r="B102" i="5"/>
  <c r="C102" i="5"/>
  <c r="D102" i="5"/>
  <c r="E102" i="5"/>
  <c r="F102" i="5"/>
  <c r="G102" i="5"/>
  <c r="H102" i="5"/>
  <c r="I102" i="5"/>
  <c r="J102" i="5"/>
  <c r="K102" i="5"/>
  <c r="L102" i="5"/>
  <c r="B103" i="5"/>
  <c r="C103" i="5"/>
  <c r="D103" i="5"/>
  <c r="E103" i="5"/>
  <c r="F103" i="5"/>
  <c r="G103" i="5"/>
  <c r="H103" i="5"/>
  <c r="I103" i="5"/>
  <c r="J103" i="5"/>
  <c r="K103" i="5"/>
  <c r="L103" i="5"/>
  <c r="B104" i="5"/>
  <c r="C104" i="5"/>
  <c r="D104" i="5"/>
  <c r="E104" i="5"/>
  <c r="F104" i="5"/>
  <c r="G104" i="5"/>
  <c r="H104" i="5"/>
  <c r="I104" i="5"/>
  <c r="J104" i="5"/>
  <c r="K104" i="5"/>
  <c r="L104" i="5"/>
  <c r="B105" i="5"/>
  <c r="C105" i="5"/>
  <c r="D105" i="5"/>
  <c r="E105" i="5"/>
  <c r="F105" i="5"/>
  <c r="G105" i="5"/>
  <c r="H105" i="5"/>
  <c r="I105" i="5"/>
  <c r="J105" i="5"/>
  <c r="K105" i="5"/>
  <c r="L105" i="5"/>
  <c r="B106" i="5"/>
  <c r="C106" i="5"/>
  <c r="D106" i="5"/>
  <c r="E106" i="5"/>
  <c r="F106" i="5"/>
  <c r="G106" i="5"/>
  <c r="H106" i="5"/>
  <c r="I106" i="5"/>
  <c r="J106" i="5"/>
  <c r="K106" i="5"/>
  <c r="L106" i="5"/>
  <c r="B107" i="5"/>
  <c r="C107" i="5"/>
  <c r="D107" i="5"/>
  <c r="E107" i="5"/>
  <c r="F107" i="5"/>
  <c r="G107" i="5"/>
  <c r="H107" i="5"/>
  <c r="I107" i="5"/>
  <c r="J107" i="5"/>
  <c r="K107" i="5"/>
  <c r="L107" i="5"/>
  <c r="B108" i="5"/>
  <c r="C108" i="5"/>
  <c r="D108" i="5"/>
  <c r="E108" i="5"/>
  <c r="F108" i="5"/>
  <c r="G108" i="5"/>
  <c r="H108" i="5"/>
  <c r="I108" i="5"/>
  <c r="J108" i="5"/>
  <c r="K108" i="5"/>
  <c r="L108" i="5"/>
  <c r="B109" i="5"/>
  <c r="C109" i="5"/>
  <c r="D109" i="5"/>
  <c r="E109" i="5"/>
  <c r="F109" i="5"/>
  <c r="G109" i="5"/>
  <c r="H109" i="5"/>
  <c r="I109" i="5"/>
  <c r="J109" i="5"/>
  <c r="K109" i="5"/>
  <c r="L109" i="5"/>
  <c r="B110" i="5"/>
  <c r="C110" i="5"/>
  <c r="D110" i="5"/>
  <c r="E110" i="5"/>
  <c r="F110" i="5"/>
  <c r="G110" i="5"/>
  <c r="H110" i="5"/>
  <c r="I110" i="5"/>
  <c r="J110" i="5"/>
  <c r="K110" i="5"/>
  <c r="L110" i="5"/>
  <c r="B111" i="5"/>
  <c r="C111" i="5"/>
  <c r="D111" i="5"/>
  <c r="E111" i="5"/>
  <c r="F111" i="5"/>
  <c r="G111" i="5"/>
  <c r="H111" i="5"/>
  <c r="I111" i="5"/>
  <c r="J111" i="5"/>
  <c r="K111" i="5"/>
  <c r="L111" i="5"/>
  <c r="B112" i="5"/>
  <c r="C112" i="5"/>
  <c r="D112" i="5"/>
  <c r="E112" i="5"/>
  <c r="F112" i="5"/>
  <c r="G112" i="5"/>
  <c r="H112" i="5"/>
  <c r="I112" i="5"/>
  <c r="J112" i="5"/>
  <c r="K112" i="5"/>
  <c r="L112" i="5"/>
  <c r="B113" i="5"/>
  <c r="C113" i="5"/>
  <c r="D113" i="5"/>
  <c r="E113" i="5"/>
  <c r="F113" i="5"/>
  <c r="G113" i="5"/>
  <c r="H113" i="5"/>
  <c r="I113" i="5"/>
  <c r="J113" i="5"/>
  <c r="K113" i="5"/>
  <c r="L113" i="5"/>
  <c r="B114" i="5"/>
  <c r="C114" i="5"/>
  <c r="D114" i="5"/>
  <c r="E114" i="5"/>
  <c r="F114" i="5"/>
  <c r="G114" i="5"/>
  <c r="H114" i="5"/>
  <c r="I114" i="5"/>
  <c r="J114" i="5"/>
  <c r="K114" i="5"/>
  <c r="L114" i="5"/>
  <c r="B115" i="5"/>
  <c r="C115" i="5"/>
  <c r="D115" i="5"/>
  <c r="E115" i="5"/>
  <c r="F115" i="5"/>
  <c r="G115" i="5"/>
  <c r="H115" i="5"/>
  <c r="I115" i="5"/>
  <c r="J115" i="5"/>
  <c r="K115" i="5"/>
  <c r="L115" i="5"/>
  <c r="B116" i="5"/>
  <c r="C116" i="5"/>
  <c r="D116" i="5"/>
  <c r="E116" i="5"/>
  <c r="F116" i="5"/>
  <c r="G116" i="5"/>
  <c r="H116" i="5"/>
  <c r="I116" i="5"/>
  <c r="J116" i="5"/>
  <c r="K116" i="5"/>
  <c r="L116" i="5"/>
  <c r="B117" i="5"/>
  <c r="C117" i="5"/>
  <c r="D117" i="5"/>
  <c r="E117" i="5"/>
  <c r="F117" i="5"/>
  <c r="G117" i="5"/>
  <c r="H117" i="5"/>
  <c r="I117" i="5"/>
  <c r="J117" i="5"/>
  <c r="K117" i="5"/>
  <c r="L117" i="5"/>
  <c r="B118" i="5"/>
  <c r="C118" i="5"/>
  <c r="D118" i="5"/>
  <c r="E118" i="5"/>
  <c r="F118" i="5"/>
  <c r="G118" i="5"/>
  <c r="H118" i="5"/>
  <c r="I118" i="5"/>
  <c r="J118" i="5"/>
  <c r="K118" i="5"/>
  <c r="L118" i="5"/>
  <c r="B119" i="5"/>
  <c r="C119" i="5"/>
  <c r="D119" i="5"/>
  <c r="E119" i="5"/>
  <c r="F119" i="5"/>
  <c r="G119" i="5"/>
  <c r="H119" i="5"/>
  <c r="I119" i="5"/>
  <c r="J119" i="5"/>
  <c r="K119" i="5"/>
  <c r="L119" i="5"/>
  <c r="B120" i="5"/>
  <c r="C120" i="5"/>
  <c r="D120" i="5"/>
  <c r="E120" i="5"/>
  <c r="F120" i="5"/>
  <c r="G120" i="5"/>
  <c r="H120" i="5"/>
  <c r="I120" i="5"/>
  <c r="J120" i="5"/>
  <c r="K120" i="5"/>
  <c r="L120" i="5"/>
  <c r="B121" i="5"/>
  <c r="C121" i="5"/>
  <c r="D121" i="5"/>
  <c r="E121" i="5"/>
  <c r="F121" i="5"/>
  <c r="G121" i="5"/>
  <c r="H121" i="5"/>
  <c r="I121" i="5"/>
  <c r="J121" i="5"/>
  <c r="K121" i="5"/>
  <c r="L121" i="5"/>
  <c r="B122" i="5"/>
  <c r="C122" i="5"/>
  <c r="D122" i="5"/>
  <c r="E122" i="5"/>
  <c r="F122" i="5"/>
  <c r="G122" i="5"/>
  <c r="H122" i="5"/>
  <c r="I122" i="5"/>
  <c r="J122" i="5"/>
  <c r="K122" i="5"/>
  <c r="L122" i="5"/>
  <c r="B123" i="5"/>
  <c r="C123" i="5"/>
  <c r="D123" i="5"/>
  <c r="E123" i="5"/>
  <c r="F123" i="5"/>
  <c r="G123" i="5"/>
  <c r="H123" i="5"/>
  <c r="I123" i="5"/>
  <c r="J123" i="5"/>
  <c r="K123" i="5"/>
  <c r="L123" i="5"/>
  <c r="B124" i="5"/>
  <c r="C124" i="5"/>
  <c r="D124" i="5"/>
  <c r="E124" i="5"/>
  <c r="F124" i="5"/>
  <c r="G124" i="5"/>
  <c r="H124" i="5"/>
  <c r="I124" i="5"/>
  <c r="J124" i="5"/>
  <c r="K124" i="5"/>
  <c r="L124" i="5"/>
  <c r="B125" i="5"/>
  <c r="C125" i="5"/>
  <c r="D125" i="5"/>
  <c r="E125" i="5"/>
  <c r="F125" i="5"/>
  <c r="G125" i="5"/>
  <c r="H125" i="5"/>
  <c r="I125" i="5"/>
  <c r="J125" i="5"/>
  <c r="K125" i="5"/>
  <c r="L125" i="5"/>
  <c r="B126" i="5"/>
  <c r="C126" i="5"/>
  <c r="D126" i="5"/>
  <c r="E126" i="5"/>
  <c r="F126" i="5"/>
  <c r="G126" i="5"/>
  <c r="H126" i="5"/>
  <c r="I126" i="5"/>
  <c r="J126" i="5"/>
  <c r="K126" i="5"/>
  <c r="L126" i="5"/>
  <c r="B127" i="5"/>
  <c r="C127" i="5"/>
  <c r="D127" i="5"/>
  <c r="E127" i="5"/>
  <c r="F127" i="5"/>
  <c r="G127" i="5"/>
  <c r="H127" i="5"/>
  <c r="I127" i="5"/>
  <c r="J127" i="5"/>
  <c r="K127" i="5"/>
  <c r="L127" i="5"/>
  <c r="B128" i="5"/>
  <c r="C128" i="5"/>
  <c r="D128" i="5"/>
  <c r="E128" i="5"/>
  <c r="F128" i="5"/>
  <c r="G128" i="5"/>
  <c r="H128" i="5"/>
  <c r="I128" i="5"/>
  <c r="J128" i="5"/>
  <c r="K128" i="5"/>
  <c r="L128" i="5"/>
  <c r="B129" i="5"/>
  <c r="C129" i="5"/>
  <c r="D129" i="5"/>
  <c r="E129" i="5"/>
  <c r="F129" i="5"/>
  <c r="G129" i="5"/>
  <c r="H129" i="5"/>
  <c r="I129" i="5"/>
  <c r="J129" i="5"/>
  <c r="K129" i="5"/>
  <c r="L129" i="5"/>
  <c r="B130" i="5"/>
  <c r="C130" i="5"/>
  <c r="D130" i="5"/>
  <c r="E130" i="5"/>
  <c r="F130" i="5"/>
  <c r="G130" i="5"/>
  <c r="H130" i="5"/>
  <c r="I130" i="5"/>
  <c r="J130" i="5"/>
  <c r="K130" i="5"/>
  <c r="L130" i="5"/>
  <c r="B131" i="5"/>
  <c r="C131" i="5"/>
  <c r="D131" i="5"/>
  <c r="E131" i="5"/>
  <c r="F131" i="5"/>
  <c r="G131" i="5"/>
  <c r="H131" i="5"/>
  <c r="I131" i="5"/>
  <c r="J131" i="5"/>
  <c r="K131" i="5"/>
  <c r="L131" i="5"/>
  <c r="B132" i="5"/>
  <c r="C132" i="5"/>
  <c r="D132" i="5"/>
  <c r="E132" i="5"/>
  <c r="J132" i="5"/>
  <c r="K132" i="5"/>
  <c r="L132" i="5"/>
  <c r="B133" i="5"/>
  <c r="C133" i="5"/>
  <c r="D133" i="5"/>
  <c r="E133" i="5"/>
  <c r="F133" i="5"/>
  <c r="G133" i="5"/>
  <c r="H133" i="5"/>
  <c r="I133" i="5"/>
  <c r="J133" i="5"/>
  <c r="K133" i="5"/>
  <c r="L133" i="5"/>
  <c r="B134" i="5"/>
  <c r="C134" i="5"/>
  <c r="D134" i="5"/>
  <c r="E134" i="5"/>
  <c r="F134" i="5"/>
  <c r="G134" i="5"/>
  <c r="H134" i="5"/>
  <c r="I134" i="5"/>
  <c r="J134" i="5"/>
  <c r="K134" i="5"/>
  <c r="L134" i="5"/>
  <c r="B135" i="5"/>
  <c r="C135" i="5"/>
  <c r="D135" i="5"/>
  <c r="E135" i="5"/>
  <c r="F135" i="5"/>
  <c r="G135" i="5"/>
  <c r="H135" i="5"/>
  <c r="I135" i="5"/>
  <c r="J135" i="5"/>
  <c r="K135" i="5"/>
  <c r="L135" i="5"/>
  <c r="B136" i="5"/>
  <c r="C136" i="5"/>
  <c r="D136" i="5"/>
  <c r="E136" i="5"/>
  <c r="F136" i="5"/>
  <c r="G136" i="5"/>
  <c r="H136" i="5"/>
  <c r="I136" i="5"/>
  <c r="J136" i="5"/>
  <c r="K136" i="5"/>
  <c r="L136" i="5"/>
  <c r="B137" i="5"/>
  <c r="C137" i="5"/>
  <c r="D137" i="5"/>
  <c r="E137" i="5"/>
  <c r="F137" i="5"/>
  <c r="G137" i="5"/>
  <c r="H137" i="5"/>
  <c r="I137" i="5"/>
  <c r="J137" i="5"/>
  <c r="K137" i="5"/>
  <c r="L137" i="5"/>
  <c r="B138" i="5"/>
  <c r="C138" i="5"/>
  <c r="D138" i="5"/>
  <c r="E138" i="5"/>
  <c r="F138" i="5"/>
  <c r="G138" i="5"/>
  <c r="H138" i="5"/>
  <c r="I138" i="5"/>
  <c r="J138" i="5"/>
  <c r="K138" i="5"/>
  <c r="L138" i="5"/>
  <c r="B139" i="5"/>
  <c r="C139" i="5"/>
  <c r="D139" i="5"/>
  <c r="E139" i="5"/>
  <c r="F139" i="5"/>
  <c r="G139" i="5"/>
  <c r="H139" i="5"/>
  <c r="I139" i="5"/>
  <c r="J139" i="5"/>
  <c r="K139" i="5"/>
  <c r="L139" i="5"/>
  <c r="B140" i="5"/>
  <c r="C140" i="5"/>
  <c r="D140" i="5"/>
  <c r="E140" i="5"/>
  <c r="F140" i="5"/>
  <c r="G140" i="5"/>
  <c r="H140" i="5"/>
  <c r="I140" i="5"/>
  <c r="J140" i="5"/>
  <c r="K140" i="5"/>
  <c r="L140" i="5"/>
  <c r="B141" i="5"/>
  <c r="C141" i="5"/>
  <c r="D141" i="5"/>
  <c r="E141" i="5"/>
  <c r="F141" i="5"/>
  <c r="G141" i="5"/>
  <c r="H141" i="5"/>
  <c r="I141" i="5"/>
  <c r="J141" i="5"/>
  <c r="K141" i="5"/>
  <c r="L141" i="5"/>
  <c r="B142" i="5"/>
  <c r="C142" i="5"/>
  <c r="D142" i="5"/>
  <c r="E142" i="5"/>
  <c r="F142" i="5"/>
  <c r="G142" i="5"/>
  <c r="H142" i="5"/>
  <c r="I142" i="5"/>
  <c r="J142" i="5"/>
  <c r="K142" i="5"/>
  <c r="L142" i="5"/>
  <c r="B143" i="5"/>
  <c r="C143" i="5"/>
  <c r="D143" i="5"/>
  <c r="E143" i="5"/>
  <c r="F143" i="5"/>
  <c r="G143" i="5"/>
  <c r="H143" i="5"/>
  <c r="I143" i="5"/>
  <c r="J143" i="5"/>
  <c r="K143" i="5"/>
  <c r="L143" i="5"/>
  <c r="B144" i="5"/>
  <c r="C144" i="5"/>
  <c r="D144" i="5"/>
  <c r="E144" i="5"/>
  <c r="F144" i="5"/>
  <c r="G144" i="5"/>
  <c r="H144" i="5"/>
  <c r="I144" i="5"/>
  <c r="J144" i="5"/>
  <c r="K144" i="5"/>
  <c r="L144" i="5"/>
  <c r="B145" i="5"/>
  <c r="C145" i="5"/>
  <c r="D145" i="5"/>
  <c r="E145" i="5"/>
  <c r="F145" i="5"/>
  <c r="G145" i="5"/>
  <c r="H145" i="5"/>
  <c r="I145" i="5"/>
  <c r="J145" i="5"/>
  <c r="K145" i="5"/>
  <c r="L145" i="5"/>
  <c r="B146" i="5"/>
  <c r="C146" i="5"/>
  <c r="D146" i="5"/>
  <c r="E146" i="5"/>
  <c r="F146" i="5"/>
  <c r="G146" i="5"/>
  <c r="H146" i="5"/>
  <c r="I146" i="5"/>
  <c r="J146" i="5"/>
  <c r="K146" i="5"/>
  <c r="L146" i="5"/>
  <c r="B147" i="5"/>
  <c r="C147" i="5"/>
  <c r="D147" i="5"/>
  <c r="E147" i="5"/>
  <c r="F147" i="5"/>
  <c r="G147" i="5"/>
  <c r="H147" i="5"/>
  <c r="I147" i="5"/>
  <c r="J147" i="5"/>
  <c r="K147" i="5"/>
  <c r="L147" i="5"/>
  <c r="B148" i="5"/>
  <c r="C148" i="5"/>
  <c r="D148" i="5"/>
  <c r="E148" i="5"/>
  <c r="F148" i="5"/>
  <c r="G148" i="5"/>
  <c r="H148" i="5"/>
  <c r="I148" i="5"/>
  <c r="J148" i="5"/>
  <c r="K148" i="5"/>
  <c r="L148" i="5"/>
  <c r="B149" i="5"/>
  <c r="C149" i="5"/>
  <c r="D149" i="5"/>
  <c r="E149" i="5"/>
  <c r="F149" i="5"/>
  <c r="G149" i="5"/>
  <c r="H149" i="5"/>
  <c r="I149" i="5"/>
  <c r="J149" i="5"/>
  <c r="K149" i="5"/>
  <c r="L149" i="5"/>
  <c r="B150" i="5"/>
  <c r="C150" i="5"/>
  <c r="D150" i="5"/>
  <c r="E150" i="5"/>
  <c r="F150" i="5"/>
  <c r="G150" i="5"/>
  <c r="H150" i="5"/>
  <c r="I150" i="5"/>
  <c r="J150" i="5"/>
  <c r="K150" i="5"/>
  <c r="L150" i="5"/>
  <c r="B151" i="5"/>
  <c r="C151" i="5"/>
  <c r="D151" i="5"/>
  <c r="E151" i="5"/>
  <c r="F151" i="5"/>
  <c r="G151" i="5"/>
  <c r="H151" i="5"/>
  <c r="I151" i="5"/>
  <c r="J151" i="5"/>
  <c r="K151" i="5"/>
  <c r="L151" i="5"/>
  <c r="B152" i="5"/>
  <c r="C152" i="5"/>
  <c r="D152" i="5"/>
  <c r="E152" i="5"/>
  <c r="F152" i="5"/>
  <c r="G152" i="5"/>
  <c r="H152" i="5"/>
  <c r="I152" i="5"/>
  <c r="J152" i="5"/>
  <c r="K152" i="5"/>
  <c r="L152" i="5"/>
  <c r="B153" i="5"/>
  <c r="C153" i="5"/>
  <c r="D153" i="5"/>
  <c r="E153" i="5"/>
  <c r="F153" i="5"/>
  <c r="G153" i="5"/>
  <c r="H153" i="5"/>
  <c r="I153" i="5"/>
  <c r="J153" i="5"/>
  <c r="K153" i="5"/>
  <c r="L153" i="5"/>
  <c r="B154" i="5"/>
  <c r="C154" i="5"/>
  <c r="D154" i="5"/>
  <c r="E154" i="5"/>
  <c r="F154" i="5"/>
  <c r="G154" i="5"/>
  <c r="H154" i="5"/>
  <c r="I154" i="5"/>
  <c r="J154" i="5"/>
  <c r="K154" i="5"/>
  <c r="L154" i="5"/>
  <c r="B155" i="5"/>
  <c r="C155" i="5"/>
  <c r="D155" i="5"/>
  <c r="E155" i="5"/>
  <c r="F155" i="5"/>
  <c r="G155" i="5"/>
  <c r="H155" i="5"/>
  <c r="I155" i="5"/>
  <c r="J155" i="5"/>
  <c r="K155" i="5"/>
  <c r="L155" i="5"/>
  <c r="B156" i="5"/>
  <c r="C156" i="5"/>
  <c r="D156" i="5"/>
  <c r="E156" i="5"/>
  <c r="F156" i="5"/>
  <c r="G156" i="5"/>
  <c r="H156" i="5"/>
  <c r="I156" i="5"/>
  <c r="J156" i="5"/>
  <c r="K156" i="5"/>
  <c r="L156" i="5"/>
  <c r="B157" i="5"/>
  <c r="C157" i="5"/>
  <c r="D157" i="5"/>
  <c r="E157" i="5"/>
  <c r="F157" i="5"/>
  <c r="G157" i="5"/>
  <c r="H157" i="5"/>
  <c r="I157" i="5"/>
  <c r="J157" i="5"/>
  <c r="K157" i="5"/>
  <c r="L157" i="5"/>
  <c r="B158" i="5"/>
  <c r="C158" i="5"/>
  <c r="D158" i="5"/>
  <c r="E158" i="5"/>
  <c r="F158" i="5"/>
  <c r="G158" i="5"/>
  <c r="H158" i="5"/>
  <c r="I158" i="5"/>
  <c r="J158" i="5"/>
  <c r="K158" i="5"/>
  <c r="L158" i="5"/>
  <c r="B159" i="5"/>
  <c r="C159" i="5"/>
  <c r="D159" i="5"/>
  <c r="E159" i="5"/>
  <c r="F159" i="5"/>
  <c r="G159" i="5"/>
  <c r="H159" i="5"/>
  <c r="I159" i="5"/>
  <c r="J159" i="5"/>
  <c r="K159" i="5"/>
  <c r="L159" i="5"/>
  <c r="B160" i="5"/>
  <c r="C160" i="5"/>
  <c r="D160" i="5"/>
  <c r="E160" i="5"/>
  <c r="F160" i="5"/>
  <c r="G160" i="5"/>
  <c r="H160" i="5"/>
  <c r="I160" i="5"/>
  <c r="J160" i="5"/>
  <c r="K160" i="5"/>
  <c r="L160" i="5"/>
  <c r="B161" i="5"/>
  <c r="C161" i="5"/>
  <c r="D161" i="5"/>
  <c r="E161" i="5"/>
  <c r="F161" i="5"/>
  <c r="G161" i="5"/>
  <c r="H161" i="5"/>
  <c r="I161" i="5"/>
  <c r="J161" i="5"/>
  <c r="K161" i="5"/>
  <c r="L161" i="5"/>
  <c r="B162" i="5"/>
  <c r="C162" i="5"/>
  <c r="D162" i="5"/>
  <c r="E162" i="5"/>
  <c r="F162" i="5"/>
  <c r="G162" i="5"/>
  <c r="H162" i="5"/>
  <c r="I162" i="5"/>
  <c r="J162" i="5"/>
  <c r="K162" i="5"/>
  <c r="L162" i="5"/>
  <c r="B163" i="5"/>
  <c r="C163" i="5"/>
  <c r="D163" i="5"/>
  <c r="E163" i="5"/>
  <c r="F163" i="5"/>
  <c r="G163" i="5"/>
  <c r="H163" i="5"/>
  <c r="I163" i="5"/>
  <c r="J163" i="5"/>
  <c r="K163" i="5"/>
  <c r="L163" i="5"/>
  <c r="B164" i="5"/>
  <c r="C164" i="5"/>
  <c r="D164" i="5"/>
  <c r="E164" i="5"/>
  <c r="F164" i="5"/>
  <c r="G164" i="5"/>
  <c r="H164" i="5"/>
  <c r="I164" i="5"/>
  <c r="J164" i="5"/>
  <c r="K164" i="5"/>
  <c r="L164" i="5"/>
  <c r="B165" i="5"/>
  <c r="C165" i="5"/>
  <c r="D165" i="5"/>
  <c r="E165" i="5"/>
  <c r="F165" i="5"/>
  <c r="G165" i="5"/>
  <c r="H165" i="5"/>
  <c r="I165" i="5"/>
  <c r="J165" i="5"/>
  <c r="K165" i="5"/>
  <c r="L165" i="5"/>
  <c r="B166" i="5"/>
  <c r="C166" i="5"/>
  <c r="D166" i="5"/>
  <c r="E166" i="5"/>
  <c r="F166" i="5"/>
  <c r="G166" i="5"/>
  <c r="H166" i="5"/>
  <c r="I166" i="5"/>
  <c r="J166" i="5"/>
  <c r="K166" i="5"/>
  <c r="L166" i="5"/>
  <c r="B167" i="5"/>
  <c r="C167" i="5"/>
  <c r="D167" i="5"/>
  <c r="E167" i="5"/>
  <c r="F167" i="5"/>
  <c r="G167" i="5"/>
  <c r="H167" i="5"/>
  <c r="I167" i="5"/>
  <c r="J167" i="5"/>
  <c r="K167" i="5"/>
  <c r="L167" i="5"/>
  <c r="B168" i="5"/>
  <c r="C168" i="5"/>
  <c r="D168" i="5"/>
  <c r="E168" i="5"/>
  <c r="F168" i="5"/>
  <c r="G168" i="5"/>
  <c r="H168" i="5"/>
  <c r="I168" i="5"/>
  <c r="J168" i="5"/>
  <c r="K168" i="5"/>
  <c r="L168" i="5"/>
  <c r="B169" i="5"/>
  <c r="C169" i="5"/>
  <c r="D169" i="5"/>
  <c r="E169" i="5"/>
  <c r="F169" i="5"/>
  <c r="G169" i="5"/>
  <c r="H169" i="5"/>
  <c r="I169" i="5"/>
  <c r="J169" i="5"/>
  <c r="K169" i="5"/>
  <c r="L169" i="5"/>
  <c r="B170" i="5"/>
  <c r="C170" i="5"/>
  <c r="D170" i="5"/>
  <c r="E170" i="5"/>
  <c r="F170" i="5"/>
  <c r="G170" i="5"/>
  <c r="H170" i="5"/>
  <c r="I170" i="5"/>
  <c r="J170" i="5"/>
  <c r="K170" i="5"/>
  <c r="L170" i="5"/>
  <c r="B171" i="5"/>
  <c r="C171" i="5"/>
  <c r="D171" i="5"/>
  <c r="E171" i="5"/>
  <c r="F171" i="5"/>
  <c r="G171" i="5"/>
  <c r="H171" i="5"/>
  <c r="I171" i="5"/>
  <c r="J171" i="5"/>
  <c r="K171" i="5"/>
  <c r="L171" i="5"/>
  <c r="B172" i="5"/>
  <c r="C172" i="5"/>
  <c r="D172" i="5"/>
  <c r="E172" i="5"/>
  <c r="F172" i="5"/>
  <c r="G172" i="5"/>
  <c r="H172" i="5"/>
  <c r="I172" i="5"/>
  <c r="J172" i="5"/>
  <c r="K172" i="5"/>
  <c r="L172" i="5"/>
  <c r="B173" i="5"/>
  <c r="C173" i="5"/>
  <c r="D173" i="5"/>
  <c r="E173" i="5"/>
  <c r="F173" i="5"/>
  <c r="G173" i="5"/>
  <c r="H173" i="5"/>
  <c r="I173" i="5"/>
  <c r="J173" i="5"/>
  <c r="K173" i="5"/>
  <c r="L173" i="5"/>
  <c r="B174" i="5"/>
  <c r="C174" i="5"/>
  <c r="D174" i="5"/>
  <c r="E174" i="5"/>
  <c r="F174" i="5"/>
  <c r="G174" i="5"/>
  <c r="H174" i="5"/>
  <c r="I174" i="5"/>
  <c r="J174" i="5"/>
  <c r="K174" i="5"/>
  <c r="L174" i="5"/>
  <c r="K2" i="5"/>
  <c r="L2" i="5"/>
  <c r="J2" i="5"/>
  <c r="G2" i="5"/>
  <c r="H2" i="5"/>
  <c r="I2" i="5"/>
  <c r="F2" i="5"/>
  <c r="C2" i="5"/>
  <c r="D2" i="5"/>
  <c r="E2" i="5"/>
  <c r="B2" i="5"/>
  <c r="C175" i="4"/>
  <c r="D175" i="4"/>
  <c r="B175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D2" i="4"/>
  <c r="C2" i="4"/>
  <c r="B2" i="4"/>
  <c r="C175" i="3"/>
  <c r="D175" i="3"/>
  <c r="E175" i="3"/>
  <c r="F175" i="3"/>
  <c r="G175" i="3"/>
  <c r="H175" i="3"/>
  <c r="I175" i="3"/>
  <c r="J175" i="3"/>
  <c r="K175" i="3"/>
  <c r="L175" i="3"/>
  <c r="B175" i="3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C46" i="3"/>
  <c r="D46" i="3"/>
  <c r="E46" i="3"/>
  <c r="F46" i="3"/>
  <c r="G46" i="3"/>
  <c r="H46" i="3"/>
  <c r="I46" i="3"/>
  <c r="J46" i="3"/>
  <c r="K46" i="3"/>
  <c r="L46" i="3"/>
  <c r="B47" i="3"/>
  <c r="C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B50" i="3"/>
  <c r="C50" i="3"/>
  <c r="D50" i="3"/>
  <c r="E50" i="3"/>
  <c r="F50" i="3"/>
  <c r="G50" i="3"/>
  <c r="H50" i="3"/>
  <c r="I50" i="3"/>
  <c r="J50" i="3"/>
  <c r="K50" i="3"/>
  <c r="L50" i="3"/>
  <c r="B51" i="3"/>
  <c r="C51" i="3"/>
  <c r="D51" i="3"/>
  <c r="E51" i="3"/>
  <c r="F51" i="3"/>
  <c r="G51" i="3"/>
  <c r="H51" i="3"/>
  <c r="I51" i="3"/>
  <c r="J51" i="3"/>
  <c r="K51" i="3"/>
  <c r="L51" i="3"/>
  <c r="B52" i="3"/>
  <c r="C52" i="3"/>
  <c r="D52" i="3"/>
  <c r="E52" i="3"/>
  <c r="F52" i="3"/>
  <c r="G52" i="3"/>
  <c r="H52" i="3"/>
  <c r="I52" i="3"/>
  <c r="J52" i="3"/>
  <c r="K52" i="3"/>
  <c r="L52" i="3"/>
  <c r="B53" i="3"/>
  <c r="C53" i="3"/>
  <c r="D53" i="3"/>
  <c r="E53" i="3"/>
  <c r="F53" i="3"/>
  <c r="G53" i="3"/>
  <c r="H53" i="3"/>
  <c r="I53" i="3"/>
  <c r="J53" i="3"/>
  <c r="K53" i="3"/>
  <c r="L53" i="3"/>
  <c r="B54" i="3"/>
  <c r="C54" i="3"/>
  <c r="D54" i="3"/>
  <c r="E54" i="3"/>
  <c r="F54" i="3"/>
  <c r="G54" i="3"/>
  <c r="H54" i="3"/>
  <c r="I54" i="3"/>
  <c r="J54" i="3"/>
  <c r="K54" i="3"/>
  <c r="L54" i="3"/>
  <c r="B55" i="3"/>
  <c r="C55" i="3"/>
  <c r="D55" i="3"/>
  <c r="E55" i="3"/>
  <c r="F55" i="3"/>
  <c r="G55" i="3"/>
  <c r="H55" i="3"/>
  <c r="I55" i="3"/>
  <c r="J55" i="3"/>
  <c r="K55" i="3"/>
  <c r="L55" i="3"/>
  <c r="B56" i="3"/>
  <c r="C56" i="3"/>
  <c r="D56" i="3"/>
  <c r="E56" i="3"/>
  <c r="F56" i="3"/>
  <c r="G56" i="3"/>
  <c r="H56" i="3"/>
  <c r="I56" i="3"/>
  <c r="J56" i="3"/>
  <c r="K56" i="3"/>
  <c r="L56" i="3"/>
  <c r="B57" i="3"/>
  <c r="C57" i="3"/>
  <c r="D57" i="3"/>
  <c r="E57" i="3"/>
  <c r="F57" i="3"/>
  <c r="G57" i="3"/>
  <c r="H57" i="3"/>
  <c r="I57" i="3"/>
  <c r="J57" i="3"/>
  <c r="K57" i="3"/>
  <c r="L57" i="3"/>
  <c r="B58" i="3"/>
  <c r="C58" i="3"/>
  <c r="D58" i="3"/>
  <c r="E58" i="3"/>
  <c r="F58" i="3"/>
  <c r="G58" i="3"/>
  <c r="H58" i="3"/>
  <c r="I58" i="3"/>
  <c r="J58" i="3"/>
  <c r="K58" i="3"/>
  <c r="L58" i="3"/>
  <c r="B59" i="3"/>
  <c r="C59" i="3"/>
  <c r="D59" i="3"/>
  <c r="E59" i="3"/>
  <c r="F59" i="3"/>
  <c r="G59" i="3"/>
  <c r="H59" i="3"/>
  <c r="I59" i="3"/>
  <c r="J59" i="3"/>
  <c r="K59" i="3"/>
  <c r="L59" i="3"/>
  <c r="B60" i="3"/>
  <c r="C60" i="3"/>
  <c r="D60" i="3"/>
  <c r="E60" i="3"/>
  <c r="F60" i="3"/>
  <c r="G60" i="3"/>
  <c r="H60" i="3"/>
  <c r="I60" i="3"/>
  <c r="J60" i="3"/>
  <c r="K60" i="3"/>
  <c r="L60" i="3"/>
  <c r="B61" i="3"/>
  <c r="C61" i="3"/>
  <c r="D61" i="3"/>
  <c r="E61" i="3"/>
  <c r="F61" i="3"/>
  <c r="G61" i="3"/>
  <c r="H61" i="3"/>
  <c r="I61" i="3"/>
  <c r="J61" i="3"/>
  <c r="K61" i="3"/>
  <c r="L61" i="3"/>
  <c r="B62" i="3"/>
  <c r="C62" i="3"/>
  <c r="D62" i="3"/>
  <c r="E62" i="3"/>
  <c r="F62" i="3"/>
  <c r="G62" i="3"/>
  <c r="H62" i="3"/>
  <c r="I62" i="3"/>
  <c r="J62" i="3"/>
  <c r="K62" i="3"/>
  <c r="L62" i="3"/>
  <c r="B63" i="3"/>
  <c r="C63" i="3"/>
  <c r="D63" i="3"/>
  <c r="E63" i="3"/>
  <c r="F63" i="3"/>
  <c r="G63" i="3"/>
  <c r="H63" i="3"/>
  <c r="I63" i="3"/>
  <c r="J63" i="3"/>
  <c r="K63" i="3"/>
  <c r="L63" i="3"/>
  <c r="B64" i="3"/>
  <c r="C64" i="3"/>
  <c r="D64" i="3"/>
  <c r="E64" i="3"/>
  <c r="F64" i="3"/>
  <c r="G64" i="3"/>
  <c r="H64" i="3"/>
  <c r="I64" i="3"/>
  <c r="J64" i="3"/>
  <c r="K64" i="3"/>
  <c r="L64" i="3"/>
  <c r="B65" i="3"/>
  <c r="C65" i="3"/>
  <c r="D65" i="3"/>
  <c r="E65" i="3"/>
  <c r="F65" i="3"/>
  <c r="G65" i="3"/>
  <c r="H65" i="3"/>
  <c r="I65" i="3"/>
  <c r="J65" i="3"/>
  <c r="K65" i="3"/>
  <c r="L65" i="3"/>
  <c r="B66" i="3"/>
  <c r="C66" i="3"/>
  <c r="D66" i="3"/>
  <c r="E66" i="3"/>
  <c r="F66" i="3"/>
  <c r="G66" i="3"/>
  <c r="H66" i="3"/>
  <c r="I66" i="3"/>
  <c r="J66" i="3"/>
  <c r="K66" i="3"/>
  <c r="L66" i="3"/>
  <c r="B67" i="3"/>
  <c r="C67" i="3"/>
  <c r="D67" i="3"/>
  <c r="E67" i="3"/>
  <c r="F67" i="3"/>
  <c r="G67" i="3"/>
  <c r="H67" i="3"/>
  <c r="I67" i="3"/>
  <c r="J67" i="3"/>
  <c r="K67" i="3"/>
  <c r="L67" i="3"/>
  <c r="B68" i="3"/>
  <c r="C68" i="3"/>
  <c r="D68" i="3"/>
  <c r="E68" i="3"/>
  <c r="F68" i="3"/>
  <c r="G68" i="3"/>
  <c r="H68" i="3"/>
  <c r="I68" i="3"/>
  <c r="J68" i="3"/>
  <c r="K68" i="3"/>
  <c r="L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B71" i="3"/>
  <c r="C71" i="3"/>
  <c r="D71" i="3"/>
  <c r="E71" i="3"/>
  <c r="F71" i="3"/>
  <c r="G71" i="3"/>
  <c r="H71" i="3"/>
  <c r="I71" i="3"/>
  <c r="J71" i="3"/>
  <c r="K71" i="3"/>
  <c r="L71" i="3"/>
  <c r="B72" i="3"/>
  <c r="C72" i="3"/>
  <c r="D72" i="3"/>
  <c r="E72" i="3"/>
  <c r="F72" i="3"/>
  <c r="G72" i="3"/>
  <c r="H72" i="3"/>
  <c r="I72" i="3"/>
  <c r="J72" i="3"/>
  <c r="K72" i="3"/>
  <c r="L72" i="3"/>
  <c r="B73" i="3"/>
  <c r="C73" i="3"/>
  <c r="D73" i="3"/>
  <c r="E73" i="3"/>
  <c r="F73" i="3"/>
  <c r="G73" i="3"/>
  <c r="H73" i="3"/>
  <c r="I73" i="3"/>
  <c r="J73" i="3"/>
  <c r="K73" i="3"/>
  <c r="L73" i="3"/>
  <c r="B74" i="3"/>
  <c r="C74" i="3"/>
  <c r="D74" i="3"/>
  <c r="E74" i="3"/>
  <c r="F74" i="3"/>
  <c r="G74" i="3"/>
  <c r="H74" i="3"/>
  <c r="I74" i="3"/>
  <c r="J74" i="3"/>
  <c r="K74" i="3"/>
  <c r="L74" i="3"/>
  <c r="B75" i="3"/>
  <c r="C75" i="3"/>
  <c r="D75" i="3"/>
  <c r="E75" i="3"/>
  <c r="F75" i="3"/>
  <c r="G75" i="3"/>
  <c r="H75" i="3"/>
  <c r="I75" i="3"/>
  <c r="J75" i="3"/>
  <c r="K75" i="3"/>
  <c r="L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B78" i="3"/>
  <c r="C78" i="3"/>
  <c r="D78" i="3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B80" i="3"/>
  <c r="C80" i="3"/>
  <c r="D80" i="3"/>
  <c r="E80" i="3"/>
  <c r="F80" i="3"/>
  <c r="G80" i="3"/>
  <c r="H80" i="3"/>
  <c r="I80" i="3"/>
  <c r="J80" i="3"/>
  <c r="K80" i="3"/>
  <c r="L80" i="3"/>
  <c r="B81" i="3"/>
  <c r="C81" i="3"/>
  <c r="D81" i="3"/>
  <c r="E81" i="3"/>
  <c r="F81" i="3"/>
  <c r="G81" i="3"/>
  <c r="H81" i="3"/>
  <c r="I81" i="3"/>
  <c r="J81" i="3"/>
  <c r="K81" i="3"/>
  <c r="L81" i="3"/>
  <c r="B82" i="3"/>
  <c r="C82" i="3"/>
  <c r="D82" i="3"/>
  <c r="E82" i="3"/>
  <c r="F82" i="3"/>
  <c r="G82" i="3"/>
  <c r="H82" i="3"/>
  <c r="I82" i="3"/>
  <c r="J82" i="3"/>
  <c r="K82" i="3"/>
  <c r="L82" i="3"/>
  <c r="B83" i="3"/>
  <c r="C83" i="3"/>
  <c r="D83" i="3"/>
  <c r="E83" i="3"/>
  <c r="F83" i="3"/>
  <c r="G83" i="3"/>
  <c r="H83" i="3"/>
  <c r="I83" i="3"/>
  <c r="J83" i="3"/>
  <c r="K83" i="3"/>
  <c r="L83" i="3"/>
  <c r="B84" i="3"/>
  <c r="C84" i="3"/>
  <c r="D84" i="3"/>
  <c r="E84" i="3"/>
  <c r="F84" i="3"/>
  <c r="G84" i="3"/>
  <c r="H84" i="3"/>
  <c r="I84" i="3"/>
  <c r="J84" i="3"/>
  <c r="K84" i="3"/>
  <c r="L84" i="3"/>
  <c r="B85" i="3"/>
  <c r="C85" i="3"/>
  <c r="D85" i="3"/>
  <c r="E85" i="3"/>
  <c r="F85" i="3"/>
  <c r="G85" i="3"/>
  <c r="H85" i="3"/>
  <c r="I85" i="3"/>
  <c r="J85" i="3"/>
  <c r="K85" i="3"/>
  <c r="L85" i="3"/>
  <c r="B86" i="3"/>
  <c r="C86" i="3"/>
  <c r="D86" i="3"/>
  <c r="E86" i="3"/>
  <c r="F86" i="3"/>
  <c r="G86" i="3"/>
  <c r="H86" i="3"/>
  <c r="I86" i="3"/>
  <c r="J86" i="3"/>
  <c r="K86" i="3"/>
  <c r="L86" i="3"/>
  <c r="B87" i="3"/>
  <c r="C87" i="3"/>
  <c r="D87" i="3"/>
  <c r="E87" i="3"/>
  <c r="F87" i="3"/>
  <c r="G87" i="3"/>
  <c r="H87" i="3"/>
  <c r="I87" i="3"/>
  <c r="J87" i="3"/>
  <c r="K87" i="3"/>
  <c r="L87" i="3"/>
  <c r="B88" i="3"/>
  <c r="C88" i="3"/>
  <c r="D88" i="3"/>
  <c r="E88" i="3"/>
  <c r="F88" i="3"/>
  <c r="G88" i="3"/>
  <c r="H88" i="3"/>
  <c r="I88" i="3"/>
  <c r="J88" i="3"/>
  <c r="K88" i="3"/>
  <c r="L88" i="3"/>
  <c r="B89" i="3"/>
  <c r="C89" i="3"/>
  <c r="D89" i="3"/>
  <c r="E89" i="3"/>
  <c r="F89" i="3"/>
  <c r="G89" i="3"/>
  <c r="H89" i="3"/>
  <c r="I89" i="3"/>
  <c r="J89" i="3"/>
  <c r="K89" i="3"/>
  <c r="L89" i="3"/>
  <c r="B90" i="3"/>
  <c r="C90" i="3"/>
  <c r="D90" i="3"/>
  <c r="E90" i="3"/>
  <c r="F90" i="3"/>
  <c r="G90" i="3"/>
  <c r="H90" i="3"/>
  <c r="I90" i="3"/>
  <c r="J90" i="3"/>
  <c r="K90" i="3"/>
  <c r="L90" i="3"/>
  <c r="B91" i="3"/>
  <c r="C91" i="3"/>
  <c r="D91" i="3"/>
  <c r="E91" i="3"/>
  <c r="F91" i="3"/>
  <c r="G91" i="3"/>
  <c r="H91" i="3"/>
  <c r="I91" i="3"/>
  <c r="J91" i="3"/>
  <c r="K91" i="3"/>
  <c r="L91" i="3"/>
  <c r="B92" i="3"/>
  <c r="C92" i="3"/>
  <c r="D92" i="3"/>
  <c r="E92" i="3"/>
  <c r="F92" i="3"/>
  <c r="G92" i="3"/>
  <c r="H92" i="3"/>
  <c r="I92" i="3"/>
  <c r="J92" i="3"/>
  <c r="K92" i="3"/>
  <c r="L92" i="3"/>
  <c r="B93" i="3"/>
  <c r="C93" i="3"/>
  <c r="D93" i="3"/>
  <c r="E93" i="3"/>
  <c r="F93" i="3"/>
  <c r="G93" i="3"/>
  <c r="H93" i="3"/>
  <c r="I93" i="3"/>
  <c r="J93" i="3"/>
  <c r="K93" i="3"/>
  <c r="L93" i="3"/>
  <c r="B94" i="3"/>
  <c r="C94" i="3"/>
  <c r="D94" i="3"/>
  <c r="E94" i="3"/>
  <c r="F94" i="3"/>
  <c r="G94" i="3"/>
  <c r="H94" i="3"/>
  <c r="I94" i="3"/>
  <c r="J94" i="3"/>
  <c r="K94" i="3"/>
  <c r="L94" i="3"/>
  <c r="B95" i="3"/>
  <c r="C95" i="3"/>
  <c r="D95" i="3"/>
  <c r="E95" i="3"/>
  <c r="F95" i="3"/>
  <c r="G95" i="3"/>
  <c r="H95" i="3"/>
  <c r="I95" i="3"/>
  <c r="J95" i="3"/>
  <c r="K95" i="3"/>
  <c r="L95" i="3"/>
  <c r="B96" i="3"/>
  <c r="C96" i="3"/>
  <c r="D96" i="3"/>
  <c r="E96" i="3"/>
  <c r="F96" i="3"/>
  <c r="G96" i="3"/>
  <c r="H96" i="3"/>
  <c r="I96" i="3"/>
  <c r="J96" i="3"/>
  <c r="K96" i="3"/>
  <c r="L96" i="3"/>
  <c r="B97" i="3"/>
  <c r="C97" i="3"/>
  <c r="D97" i="3"/>
  <c r="E97" i="3"/>
  <c r="F97" i="3"/>
  <c r="G97" i="3"/>
  <c r="H97" i="3"/>
  <c r="I97" i="3"/>
  <c r="J97" i="3"/>
  <c r="K97" i="3"/>
  <c r="L97" i="3"/>
  <c r="B98" i="3"/>
  <c r="C98" i="3"/>
  <c r="D98" i="3"/>
  <c r="E98" i="3"/>
  <c r="F98" i="3"/>
  <c r="G98" i="3"/>
  <c r="H98" i="3"/>
  <c r="I98" i="3"/>
  <c r="J98" i="3"/>
  <c r="K98" i="3"/>
  <c r="L98" i="3"/>
  <c r="B99" i="3"/>
  <c r="C99" i="3"/>
  <c r="D99" i="3"/>
  <c r="E99" i="3"/>
  <c r="F99" i="3"/>
  <c r="G99" i="3"/>
  <c r="H99" i="3"/>
  <c r="I99" i="3"/>
  <c r="J99" i="3"/>
  <c r="K99" i="3"/>
  <c r="L99" i="3"/>
  <c r="B100" i="3"/>
  <c r="C100" i="3"/>
  <c r="D100" i="3"/>
  <c r="E100" i="3"/>
  <c r="F100" i="3"/>
  <c r="G100" i="3"/>
  <c r="H100" i="3"/>
  <c r="I100" i="3"/>
  <c r="J100" i="3"/>
  <c r="K100" i="3"/>
  <c r="L100" i="3"/>
  <c r="B101" i="3"/>
  <c r="C101" i="3"/>
  <c r="D101" i="3"/>
  <c r="E101" i="3"/>
  <c r="F101" i="3"/>
  <c r="G101" i="3"/>
  <c r="H101" i="3"/>
  <c r="I101" i="3"/>
  <c r="J101" i="3"/>
  <c r="K101" i="3"/>
  <c r="L101" i="3"/>
  <c r="B102" i="3"/>
  <c r="C102" i="3"/>
  <c r="D102" i="3"/>
  <c r="E102" i="3"/>
  <c r="F102" i="3"/>
  <c r="G102" i="3"/>
  <c r="H102" i="3"/>
  <c r="I102" i="3"/>
  <c r="J102" i="3"/>
  <c r="K102" i="3"/>
  <c r="L102" i="3"/>
  <c r="B103" i="3"/>
  <c r="C103" i="3"/>
  <c r="D103" i="3"/>
  <c r="E103" i="3"/>
  <c r="F103" i="3"/>
  <c r="G103" i="3"/>
  <c r="H103" i="3"/>
  <c r="I103" i="3"/>
  <c r="J103" i="3"/>
  <c r="K103" i="3"/>
  <c r="L103" i="3"/>
  <c r="B104" i="3"/>
  <c r="C104" i="3"/>
  <c r="D104" i="3"/>
  <c r="E104" i="3"/>
  <c r="F104" i="3"/>
  <c r="G104" i="3"/>
  <c r="H104" i="3"/>
  <c r="I104" i="3"/>
  <c r="J104" i="3"/>
  <c r="K104" i="3"/>
  <c r="L104" i="3"/>
  <c r="B105" i="3"/>
  <c r="C105" i="3"/>
  <c r="D105" i="3"/>
  <c r="E105" i="3"/>
  <c r="F105" i="3"/>
  <c r="G105" i="3"/>
  <c r="H105" i="3"/>
  <c r="I105" i="3"/>
  <c r="J105" i="3"/>
  <c r="K105" i="3"/>
  <c r="L105" i="3"/>
  <c r="B106" i="3"/>
  <c r="C106" i="3"/>
  <c r="D106" i="3"/>
  <c r="E106" i="3"/>
  <c r="F106" i="3"/>
  <c r="G106" i="3"/>
  <c r="H106" i="3"/>
  <c r="I106" i="3"/>
  <c r="J106" i="3"/>
  <c r="K106" i="3"/>
  <c r="L106" i="3"/>
  <c r="B107" i="3"/>
  <c r="C107" i="3"/>
  <c r="D107" i="3"/>
  <c r="E107" i="3"/>
  <c r="F107" i="3"/>
  <c r="G107" i="3"/>
  <c r="H107" i="3"/>
  <c r="I107" i="3"/>
  <c r="J107" i="3"/>
  <c r="K107" i="3"/>
  <c r="L107" i="3"/>
  <c r="B108" i="3"/>
  <c r="C108" i="3"/>
  <c r="D108" i="3"/>
  <c r="E108" i="3"/>
  <c r="F108" i="3"/>
  <c r="G108" i="3"/>
  <c r="H108" i="3"/>
  <c r="I108" i="3"/>
  <c r="J108" i="3"/>
  <c r="K108" i="3"/>
  <c r="L108" i="3"/>
  <c r="B109" i="3"/>
  <c r="C109" i="3"/>
  <c r="D109" i="3"/>
  <c r="E109" i="3"/>
  <c r="F109" i="3"/>
  <c r="G109" i="3"/>
  <c r="H109" i="3"/>
  <c r="I109" i="3"/>
  <c r="J109" i="3"/>
  <c r="K109" i="3"/>
  <c r="L109" i="3"/>
  <c r="B110" i="3"/>
  <c r="C110" i="3"/>
  <c r="D110" i="3"/>
  <c r="E110" i="3"/>
  <c r="F110" i="3"/>
  <c r="G110" i="3"/>
  <c r="H110" i="3"/>
  <c r="I110" i="3"/>
  <c r="J110" i="3"/>
  <c r="K110" i="3"/>
  <c r="L110" i="3"/>
  <c r="B111" i="3"/>
  <c r="C111" i="3"/>
  <c r="D111" i="3"/>
  <c r="E111" i="3"/>
  <c r="F111" i="3"/>
  <c r="G111" i="3"/>
  <c r="H111" i="3"/>
  <c r="I111" i="3"/>
  <c r="J111" i="3"/>
  <c r="K111" i="3"/>
  <c r="L111" i="3"/>
  <c r="B112" i="3"/>
  <c r="C112" i="3"/>
  <c r="D112" i="3"/>
  <c r="E112" i="3"/>
  <c r="F112" i="3"/>
  <c r="G112" i="3"/>
  <c r="H112" i="3"/>
  <c r="I112" i="3"/>
  <c r="J112" i="3"/>
  <c r="K112" i="3"/>
  <c r="L112" i="3"/>
  <c r="B113" i="3"/>
  <c r="C113" i="3"/>
  <c r="D113" i="3"/>
  <c r="E113" i="3"/>
  <c r="F113" i="3"/>
  <c r="G113" i="3"/>
  <c r="H113" i="3"/>
  <c r="I113" i="3"/>
  <c r="J113" i="3"/>
  <c r="K113" i="3"/>
  <c r="L113" i="3"/>
  <c r="B114" i="3"/>
  <c r="C114" i="3"/>
  <c r="D114" i="3"/>
  <c r="E114" i="3"/>
  <c r="F114" i="3"/>
  <c r="G114" i="3"/>
  <c r="H114" i="3"/>
  <c r="I114" i="3"/>
  <c r="J114" i="3"/>
  <c r="K114" i="3"/>
  <c r="L114" i="3"/>
  <c r="B115" i="3"/>
  <c r="C115" i="3"/>
  <c r="D115" i="3"/>
  <c r="E115" i="3"/>
  <c r="F115" i="3"/>
  <c r="G115" i="3"/>
  <c r="H115" i="3"/>
  <c r="I115" i="3"/>
  <c r="J115" i="3"/>
  <c r="K115" i="3"/>
  <c r="L115" i="3"/>
  <c r="B116" i="3"/>
  <c r="C116" i="3"/>
  <c r="D116" i="3"/>
  <c r="E116" i="3"/>
  <c r="F116" i="3"/>
  <c r="G116" i="3"/>
  <c r="H116" i="3"/>
  <c r="I116" i="3"/>
  <c r="J116" i="3"/>
  <c r="K116" i="3"/>
  <c r="L116" i="3"/>
  <c r="B117" i="3"/>
  <c r="C117" i="3"/>
  <c r="D117" i="3"/>
  <c r="E117" i="3"/>
  <c r="F117" i="3"/>
  <c r="G117" i="3"/>
  <c r="H117" i="3"/>
  <c r="I117" i="3"/>
  <c r="J117" i="3"/>
  <c r="K117" i="3"/>
  <c r="L117" i="3"/>
  <c r="B118" i="3"/>
  <c r="C118" i="3"/>
  <c r="D118" i="3"/>
  <c r="E118" i="3"/>
  <c r="F118" i="3"/>
  <c r="G118" i="3"/>
  <c r="H118" i="3"/>
  <c r="I118" i="3"/>
  <c r="J118" i="3"/>
  <c r="K118" i="3"/>
  <c r="L118" i="3"/>
  <c r="B119" i="3"/>
  <c r="C119" i="3"/>
  <c r="D119" i="3"/>
  <c r="E119" i="3"/>
  <c r="F119" i="3"/>
  <c r="G119" i="3"/>
  <c r="H119" i="3"/>
  <c r="I119" i="3"/>
  <c r="J119" i="3"/>
  <c r="K119" i="3"/>
  <c r="L119" i="3"/>
  <c r="B120" i="3"/>
  <c r="C120" i="3"/>
  <c r="D120" i="3"/>
  <c r="E120" i="3"/>
  <c r="F120" i="3"/>
  <c r="G120" i="3"/>
  <c r="H120" i="3"/>
  <c r="I120" i="3"/>
  <c r="J120" i="3"/>
  <c r="K120" i="3"/>
  <c r="L120" i="3"/>
  <c r="B121" i="3"/>
  <c r="C121" i="3"/>
  <c r="D121" i="3"/>
  <c r="E121" i="3"/>
  <c r="F121" i="3"/>
  <c r="G121" i="3"/>
  <c r="H121" i="3"/>
  <c r="I121" i="3"/>
  <c r="J121" i="3"/>
  <c r="K121" i="3"/>
  <c r="L121" i="3"/>
  <c r="B122" i="3"/>
  <c r="C122" i="3"/>
  <c r="D122" i="3"/>
  <c r="E122" i="3"/>
  <c r="F122" i="3"/>
  <c r="G122" i="3"/>
  <c r="H122" i="3"/>
  <c r="I122" i="3"/>
  <c r="J122" i="3"/>
  <c r="K122" i="3"/>
  <c r="L122" i="3"/>
  <c r="B123" i="3"/>
  <c r="C123" i="3"/>
  <c r="D123" i="3"/>
  <c r="E123" i="3"/>
  <c r="F123" i="3"/>
  <c r="G123" i="3"/>
  <c r="H123" i="3"/>
  <c r="I123" i="3"/>
  <c r="J123" i="3"/>
  <c r="K123" i="3"/>
  <c r="L123" i="3"/>
  <c r="B124" i="3"/>
  <c r="C124" i="3"/>
  <c r="D124" i="3"/>
  <c r="E124" i="3"/>
  <c r="F124" i="3"/>
  <c r="G124" i="3"/>
  <c r="H124" i="3"/>
  <c r="I124" i="3"/>
  <c r="J124" i="3"/>
  <c r="K124" i="3"/>
  <c r="L124" i="3"/>
  <c r="B125" i="3"/>
  <c r="C125" i="3"/>
  <c r="D125" i="3"/>
  <c r="E125" i="3"/>
  <c r="F125" i="3"/>
  <c r="G125" i="3"/>
  <c r="H125" i="3"/>
  <c r="I125" i="3"/>
  <c r="J125" i="3"/>
  <c r="K125" i="3"/>
  <c r="L125" i="3"/>
  <c r="B126" i="3"/>
  <c r="C126" i="3"/>
  <c r="D126" i="3"/>
  <c r="E126" i="3"/>
  <c r="F126" i="3"/>
  <c r="G126" i="3"/>
  <c r="H126" i="3"/>
  <c r="I126" i="3"/>
  <c r="J126" i="3"/>
  <c r="K126" i="3"/>
  <c r="L126" i="3"/>
  <c r="B127" i="3"/>
  <c r="C127" i="3"/>
  <c r="D127" i="3"/>
  <c r="E127" i="3"/>
  <c r="F127" i="3"/>
  <c r="G127" i="3"/>
  <c r="H127" i="3"/>
  <c r="I127" i="3"/>
  <c r="J127" i="3"/>
  <c r="K127" i="3"/>
  <c r="L127" i="3"/>
  <c r="B128" i="3"/>
  <c r="C128" i="3"/>
  <c r="D128" i="3"/>
  <c r="E128" i="3"/>
  <c r="F128" i="3"/>
  <c r="G128" i="3"/>
  <c r="H128" i="3"/>
  <c r="I128" i="3"/>
  <c r="J128" i="3"/>
  <c r="K128" i="3"/>
  <c r="L128" i="3"/>
  <c r="B129" i="3"/>
  <c r="C129" i="3"/>
  <c r="D129" i="3"/>
  <c r="E129" i="3"/>
  <c r="F129" i="3"/>
  <c r="G129" i="3"/>
  <c r="H129" i="3"/>
  <c r="I129" i="3"/>
  <c r="J129" i="3"/>
  <c r="K129" i="3"/>
  <c r="L129" i="3"/>
  <c r="B130" i="3"/>
  <c r="C130" i="3"/>
  <c r="D130" i="3"/>
  <c r="E130" i="3"/>
  <c r="F130" i="3"/>
  <c r="G130" i="3"/>
  <c r="H130" i="3"/>
  <c r="I130" i="3"/>
  <c r="J130" i="3"/>
  <c r="K130" i="3"/>
  <c r="L130" i="3"/>
  <c r="B131" i="3"/>
  <c r="C131" i="3"/>
  <c r="D131" i="3"/>
  <c r="E131" i="3"/>
  <c r="F131" i="3"/>
  <c r="G131" i="3"/>
  <c r="H131" i="3"/>
  <c r="I131" i="3"/>
  <c r="J131" i="3"/>
  <c r="K131" i="3"/>
  <c r="L131" i="3"/>
  <c r="B132" i="3"/>
  <c r="C132" i="3"/>
  <c r="D132" i="3"/>
  <c r="E132" i="3"/>
  <c r="F132" i="3"/>
  <c r="G132" i="3"/>
  <c r="H132" i="3"/>
  <c r="I132" i="3"/>
  <c r="J132" i="3"/>
  <c r="K132" i="3"/>
  <c r="L132" i="3"/>
  <c r="B133" i="3"/>
  <c r="C133" i="3"/>
  <c r="D133" i="3"/>
  <c r="E133" i="3"/>
  <c r="F133" i="3"/>
  <c r="G133" i="3"/>
  <c r="H133" i="3"/>
  <c r="I133" i="3"/>
  <c r="J133" i="3"/>
  <c r="K133" i="3"/>
  <c r="L133" i="3"/>
  <c r="B134" i="3"/>
  <c r="C134" i="3"/>
  <c r="D134" i="3"/>
  <c r="E134" i="3"/>
  <c r="F134" i="3"/>
  <c r="G134" i="3"/>
  <c r="H134" i="3"/>
  <c r="I134" i="3"/>
  <c r="J134" i="3"/>
  <c r="K134" i="3"/>
  <c r="L134" i="3"/>
  <c r="B135" i="3"/>
  <c r="C135" i="3"/>
  <c r="D135" i="3"/>
  <c r="E135" i="3"/>
  <c r="F135" i="3"/>
  <c r="G135" i="3"/>
  <c r="H135" i="3"/>
  <c r="I135" i="3"/>
  <c r="J135" i="3"/>
  <c r="K135" i="3"/>
  <c r="L135" i="3"/>
  <c r="B136" i="3"/>
  <c r="C136" i="3"/>
  <c r="D136" i="3"/>
  <c r="E136" i="3"/>
  <c r="F136" i="3"/>
  <c r="G136" i="3"/>
  <c r="H136" i="3"/>
  <c r="I136" i="3"/>
  <c r="J136" i="3"/>
  <c r="K136" i="3"/>
  <c r="L136" i="3"/>
  <c r="B137" i="3"/>
  <c r="C137" i="3"/>
  <c r="D137" i="3"/>
  <c r="E137" i="3"/>
  <c r="F137" i="3"/>
  <c r="G137" i="3"/>
  <c r="H137" i="3"/>
  <c r="I137" i="3"/>
  <c r="J137" i="3"/>
  <c r="K137" i="3"/>
  <c r="L137" i="3"/>
  <c r="B138" i="3"/>
  <c r="C138" i="3"/>
  <c r="D138" i="3"/>
  <c r="E138" i="3"/>
  <c r="F138" i="3"/>
  <c r="G138" i="3"/>
  <c r="H138" i="3"/>
  <c r="I138" i="3"/>
  <c r="J138" i="3"/>
  <c r="K138" i="3"/>
  <c r="L138" i="3"/>
  <c r="B139" i="3"/>
  <c r="C139" i="3"/>
  <c r="D139" i="3"/>
  <c r="E139" i="3"/>
  <c r="F139" i="3"/>
  <c r="G139" i="3"/>
  <c r="H139" i="3"/>
  <c r="I139" i="3"/>
  <c r="J139" i="3"/>
  <c r="K139" i="3"/>
  <c r="L139" i="3"/>
  <c r="B140" i="3"/>
  <c r="C140" i="3"/>
  <c r="D140" i="3"/>
  <c r="E140" i="3"/>
  <c r="F140" i="3"/>
  <c r="G140" i="3"/>
  <c r="H140" i="3"/>
  <c r="I140" i="3"/>
  <c r="J140" i="3"/>
  <c r="K140" i="3"/>
  <c r="L140" i="3"/>
  <c r="B141" i="3"/>
  <c r="C141" i="3"/>
  <c r="D141" i="3"/>
  <c r="E141" i="3"/>
  <c r="F141" i="3"/>
  <c r="G141" i="3"/>
  <c r="H141" i="3"/>
  <c r="I141" i="3"/>
  <c r="J141" i="3"/>
  <c r="K141" i="3"/>
  <c r="L141" i="3"/>
  <c r="B142" i="3"/>
  <c r="C142" i="3"/>
  <c r="D142" i="3"/>
  <c r="E142" i="3"/>
  <c r="F142" i="3"/>
  <c r="G142" i="3"/>
  <c r="H142" i="3"/>
  <c r="I142" i="3"/>
  <c r="J142" i="3"/>
  <c r="K142" i="3"/>
  <c r="L142" i="3"/>
  <c r="B143" i="3"/>
  <c r="C143" i="3"/>
  <c r="D143" i="3"/>
  <c r="E143" i="3"/>
  <c r="F143" i="3"/>
  <c r="G143" i="3"/>
  <c r="H143" i="3"/>
  <c r="I143" i="3"/>
  <c r="J143" i="3"/>
  <c r="K143" i="3"/>
  <c r="L143" i="3"/>
  <c r="B144" i="3"/>
  <c r="C144" i="3"/>
  <c r="D144" i="3"/>
  <c r="E144" i="3"/>
  <c r="F144" i="3"/>
  <c r="G144" i="3"/>
  <c r="H144" i="3"/>
  <c r="I144" i="3"/>
  <c r="J144" i="3"/>
  <c r="K144" i="3"/>
  <c r="L144" i="3"/>
  <c r="B145" i="3"/>
  <c r="C145" i="3"/>
  <c r="D145" i="3"/>
  <c r="E145" i="3"/>
  <c r="F145" i="3"/>
  <c r="G145" i="3"/>
  <c r="H145" i="3"/>
  <c r="I145" i="3"/>
  <c r="J145" i="3"/>
  <c r="K145" i="3"/>
  <c r="L145" i="3"/>
  <c r="B146" i="3"/>
  <c r="C146" i="3"/>
  <c r="D146" i="3"/>
  <c r="E146" i="3"/>
  <c r="F146" i="3"/>
  <c r="G146" i="3"/>
  <c r="H146" i="3"/>
  <c r="I146" i="3"/>
  <c r="J146" i="3"/>
  <c r="K146" i="3"/>
  <c r="L146" i="3"/>
  <c r="B147" i="3"/>
  <c r="C147" i="3"/>
  <c r="D147" i="3"/>
  <c r="E147" i="3"/>
  <c r="F147" i="3"/>
  <c r="G147" i="3"/>
  <c r="H147" i="3"/>
  <c r="I147" i="3"/>
  <c r="J147" i="3"/>
  <c r="K147" i="3"/>
  <c r="L147" i="3"/>
  <c r="B148" i="3"/>
  <c r="C148" i="3"/>
  <c r="D148" i="3"/>
  <c r="E148" i="3"/>
  <c r="F148" i="3"/>
  <c r="G148" i="3"/>
  <c r="H148" i="3"/>
  <c r="I148" i="3"/>
  <c r="J148" i="3"/>
  <c r="K148" i="3"/>
  <c r="L148" i="3"/>
  <c r="B149" i="3"/>
  <c r="C149" i="3"/>
  <c r="D149" i="3"/>
  <c r="E149" i="3"/>
  <c r="F149" i="3"/>
  <c r="G149" i="3"/>
  <c r="H149" i="3"/>
  <c r="I149" i="3"/>
  <c r="J149" i="3"/>
  <c r="K149" i="3"/>
  <c r="L149" i="3"/>
  <c r="B150" i="3"/>
  <c r="C150" i="3"/>
  <c r="D150" i="3"/>
  <c r="E150" i="3"/>
  <c r="F150" i="3"/>
  <c r="G150" i="3"/>
  <c r="H150" i="3"/>
  <c r="I150" i="3"/>
  <c r="J150" i="3"/>
  <c r="K150" i="3"/>
  <c r="L150" i="3"/>
  <c r="B151" i="3"/>
  <c r="C151" i="3"/>
  <c r="D151" i="3"/>
  <c r="E151" i="3"/>
  <c r="F151" i="3"/>
  <c r="G151" i="3"/>
  <c r="H151" i="3"/>
  <c r="I151" i="3"/>
  <c r="J151" i="3"/>
  <c r="K151" i="3"/>
  <c r="L151" i="3"/>
  <c r="B152" i="3"/>
  <c r="C152" i="3"/>
  <c r="D152" i="3"/>
  <c r="E152" i="3"/>
  <c r="F152" i="3"/>
  <c r="G152" i="3"/>
  <c r="H152" i="3"/>
  <c r="I152" i="3"/>
  <c r="J152" i="3"/>
  <c r="K152" i="3"/>
  <c r="L152" i="3"/>
  <c r="B153" i="3"/>
  <c r="C153" i="3"/>
  <c r="D153" i="3"/>
  <c r="E153" i="3"/>
  <c r="F153" i="3"/>
  <c r="G153" i="3"/>
  <c r="H153" i="3"/>
  <c r="I153" i="3"/>
  <c r="J153" i="3"/>
  <c r="K153" i="3"/>
  <c r="L153" i="3"/>
  <c r="B154" i="3"/>
  <c r="C154" i="3"/>
  <c r="D154" i="3"/>
  <c r="E154" i="3"/>
  <c r="F154" i="3"/>
  <c r="G154" i="3"/>
  <c r="H154" i="3"/>
  <c r="I154" i="3"/>
  <c r="J154" i="3"/>
  <c r="K154" i="3"/>
  <c r="L154" i="3"/>
  <c r="B155" i="3"/>
  <c r="C155" i="3"/>
  <c r="D155" i="3"/>
  <c r="E155" i="3"/>
  <c r="F155" i="3"/>
  <c r="G155" i="3"/>
  <c r="H155" i="3"/>
  <c r="I155" i="3"/>
  <c r="J155" i="3"/>
  <c r="K155" i="3"/>
  <c r="L155" i="3"/>
  <c r="B156" i="3"/>
  <c r="C156" i="3"/>
  <c r="D156" i="3"/>
  <c r="E156" i="3"/>
  <c r="F156" i="3"/>
  <c r="G156" i="3"/>
  <c r="H156" i="3"/>
  <c r="I156" i="3"/>
  <c r="J156" i="3"/>
  <c r="K156" i="3"/>
  <c r="L156" i="3"/>
  <c r="B157" i="3"/>
  <c r="C157" i="3"/>
  <c r="D157" i="3"/>
  <c r="E157" i="3"/>
  <c r="F157" i="3"/>
  <c r="G157" i="3"/>
  <c r="H157" i="3"/>
  <c r="I157" i="3"/>
  <c r="J157" i="3"/>
  <c r="K157" i="3"/>
  <c r="L157" i="3"/>
  <c r="B158" i="3"/>
  <c r="C158" i="3"/>
  <c r="D158" i="3"/>
  <c r="E158" i="3"/>
  <c r="F158" i="3"/>
  <c r="G158" i="3"/>
  <c r="H158" i="3"/>
  <c r="I158" i="3"/>
  <c r="J158" i="3"/>
  <c r="K158" i="3"/>
  <c r="L158" i="3"/>
  <c r="B159" i="3"/>
  <c r="C159" i="3"/>
  <c r="D159" i="3"/>
  <c r="E159" i="3"/>
  <c r="F159" i="3"/>
  <c r="G159" i="3"/>
  <c r="H159" i="3"/>
  <c r="I159" i="3"/>
  <c r="J159" i="3"/>
  <c r="K159" i="3"/>
  <c r="L159" i="3"/>
  <c r="B160" i="3"/>
  <c r="C160" i="3"/>
  <c r="D160" i="3"/>
  <c r="E160" i="3"/>
  <c r="F160" i="3"/>
  <c r="G160" i="3"/>
  <c r="H160" i="3"/>
  <c r="I160" i="3"/>
  <c r="J160" i="3"/>
  <c r="K160" i="3"/>
  <c r="L160" i="3"/>
  <c r="B161" i="3"/>
  <c r="C161" i="3"/>
  <c r="D161" i="3"/>
  <c r="E161" i="3"/>
  <c r="F161" i="3"/>
  <c r="G161" i="3"/>
  <c r="H161" i="3"/>
  <c r="I161" i="3"/>
  <c r="J161" i="3"/>
  <c r="K161" i="3"/>
  <c r="L161" i="3"/>
  <c r="B162" i="3"/>
  <c r="C162" i="3"/>
  <c r="D162" i="3"/>
  <c r="E162" i="3"/>
  <c r="F162" i="3"/>
  <c r="G162" i="3"/>
  <c r="H162" i="3"/>
  <c r="I162" i="3"/>
  <c r="J162" i="3"/>
  <c r="K162" i="3"/>
  <c r="L162" i="3"/>
  <c r="B163" i="3"/>
  <c r="C163" i="3"/>
  <c r="D163" i="3"/>
  <c r="E163" i="3"/>
  <c r="F163" i="3"/>
  <c r="G163" i="3"/>
  <c r="H163" i="3"/>
  <c r="I163" i="3"/>
  <c r="J163" i="3"/>
  <c r="K163" i="3"/>
  <c r="L163" i="3"/>
  <c r="B164" i="3"/>
  <c r="C164" i="3"/>
  <c r="D164" i="3"/>
  <c r="E164" i="3"/>
  <c r="F164" i="3"/>
  <c r="G164" i="3"/>
  <c r="H164" i="3"/>
  <c r="I164" i="3"/>
  <c r="J164" i="3"/>
  <c r="K164" i="3"/>
  <c r="L164" i="3"/>
  <c r="B165" i="3"/>
  <c r="C165" i="3"/>
  <c r="D165" i="3"/>
  <c r="E165" i="3"/>
  <c r="F165" i="3"/>
  <c r="G165" i="3"/>
  <c r="H165" i="3"/>
  <c r="I165" i="3"/>
  <c r="J165" i="3"/>
  <c r="K165" i="3"/>
  <c r="L165" i="3"/>
  <c r="B166" i="3"/>
  <c r="C166" i="3"/>
  <c r="D166" i="3"/>
  <c r="E166" i="3"/>
  <c r="F166" i="3"/>
  <c r="G166" i="3"/>
  <c r="H166" i="3"/>
  <c r="I166" i="3"/>
  <c r="J166" i="3"/>
  <c r="K166" i="3"/>
  <c r="L166" i="3"/>
  <c r="B167" i="3"/>
  <c r="C167" i="3"/>
  <c r="D167" i="3"/>
  <c r="E167" i="3"/>
  <c r="F167" i="3"/>
  <c r="G167" i="3"/>
  <c r="H167" i="3"/>
  <c r="I167" i="3"/>
  <c r="J167" i="3"/>
  <c r="K167" i="3"/>
  <c r="L167" i="3"/>
  <c r="B168" i="3"/>
  <c r="C168" i="3"/>
  <c r="D168" i="3"/>
  <c r="E168" i="3"/>
  <c r="F168" i="3"/>
  <c r="G168" i="3"/>
  <c r="H168" i="3"/>
  <c r="I168" i="3"/>
  <c r="J168" i="3"/>
  <c r="K168" i="3"/>
  <c r="L168" i="3"/>
  <c r="B169" i="3"/>
  <c r="C169" i="3"/>
  <c r="D169" i="3"/>
  <c r="E169" i="3"/>
  <c r="F169" i="3"/>
  <c r="G169" i="3"/>
  <c r="H169" i="3"/>
  <c r="I169" i="3"/>
  <c r="J169" i="3"/>
  <c r="K169" i="3"/>
  <c r="L169" i="3"/>
  <c r="B170" i="3"/>
  <c r="C170" i="3"/>
  <c r="D170" i="3"/>
  <c r="E170" i="3"/>
  <c r="F170" i="3"/>
  <c r="G170" i="3"/>
  <c r="H170" i="3"/>
  <c r="I170" i="3"/>
  <c r="J170" i="3"/>
  <c r="K170" i="3"/>
  <c r="L170" i="3"/>
  <c r="B171" i="3"/>
  <c r="C171" i="3"/>
  <c r="D171" i="3"/>
  <c r="E171" i="3"/>
  <c r="F171" i="3"/>
  <c r="G171" i="3"/>
  <c r="H171" i="3"/>
  <c r="I171" i="3"/>
  <c r="J171" i="3"/>
  <c r="K171" i="3"/>
  <c r="L171" i="3"/>
  <c r="B172" i="3"/>
  <c r="C172" i="3"/>
  <c r="D172" i="3"/>
  <c r="E172" i="3"/>
  <c r="F172" i="3"/>
  <c r="G172" i="3"/>
  <c r="H172" i="3"/>
  <c r="I172" i="3"/>
  <c r="J172" i="3"/>
  <c r="K172" i="3"/>
  <c r="L172" i="3"/>
  <c r="B173" i="3"/>
  <c r="C173" i="3"/>
  <c r="D173" i="3"/>
  <c r="E173" i="3"/>
  <c r="F173" i="3"/>
  <c r="G173" i="3"/>
  <c r="H173" i="3"/>
  <c r="I173" i="3"/>
  <c r="J173" i="3"/>
  <c r="K173" i="3"/>
  <c r="L173" i="3"/>
  <c r="B174" i="3"/>
  <c r="C174" i="3"/>
  <c r="D174" i="3"/>
  <c r="E174" i="3"/>
  <c r="F174" i="3"/>
  <c r="G174" i="3"/>
  <c r="H174" i="3"/>
  <c r="I174" i="3"/>
  <c r="J174" i="3"/>
  <c r="K174" i="3"/>
  <c r="L174" i="3"/>
  <c r="L2" i="3"/>
  <c r="K2" i="3"/>
  <c r="J2" i="3"/>
  <c r="I2" i="3"/>
  <c r="H2" i="3"/>
  <c r="G2" i="3"/>
  <c r="F2" i="3"/>
  <c r="E2" i="3"/>
  <c r="D2" i="3"/>
  <c r="C2" i="3"/>
  <c r="B2" i="3"/>
  <c r="G175" i="1"/>
  <c r="H175" i="1"/>
  <c r="I175" i="1"/>
  <c r="J175" i="1"/>
  <c r="K175" i="1"/>
  <c r="L175" i="1"/>
  <c r="M175" i="1"/>
  <c r="N175" i="1"/>
  <c r="O175" i="1"/>
  <c r="C175" i="1"/>
  <c r="D175" i="1"/>
  <c r="E175" i="1"/>
  <c r="F175" i="1"/>
  <c r="B175" i="1"/>
  <c r="G175" i="6" l="1"/>
  <c r="B7" i="7"/>
  <c r="H175" i="6"/>
  <c r="I175" i="6"/>
  <c r="D175" i="6"/>
  <c r="J175" i="6"/>
  <c r="D175" i="7"/>
  <c r="C175" i="7"/>
  <c r="B175" i="7"/>
  <c r="B175" i="6"/>
  <c r="K175" i="6"/>
  <c r="F175" i="6"/>
</calcChain>
</file>

<file path=xl/sharedStrings.xml><?xml version="1.0" encoding="utf-8"?>
<sst xmlns="http://schemas.openxmlformats.org/spreadsheetml/2006/main" count="313" uniqueCount="46">
  <si>
    <t>INT_218_blank</t>
  </si>
  <si>
    <t>INT_218_1</t>
  </si>
  <si>
    <t>INT_218_2</t>
  </si>
  <si>
    <t>INT_218_3</t>
  </si>
  <si>
    <t>INT_218_4</t>
  </si>
  <si>
    <t>INT_222_blank</t>
  </si>
  <si>
    <t>INT_222_1</t>
  </si>
  <si>
    <t>INT_222_2</t>
  </si>
  <si>
    <t>INT_222_3</t>
  </si>
  <si>
    <t>INT_222_4</t>
  </si>
  <si>
    <t>WS229_blank</t>
  </si>
  <si>
    <t>WS229_1</t>
  </si>
  <si>
    <t>WS229_3</t>
  </si>
  <si>
    <t>WS229_4</t>
  </si>
  <si>
    <t>12+13</t>
  </si>
  <si>
    <t>18+30</t>
  </si>
  <si>
    <t>20+28</t>
  </si>
  <si>
    <t>21+33</t>
  </si>
  <si>
    <t>26+29</t>
  </si>
  <si>
    <t>40+71</t>
  </si>
  <si>
    <t>44+47+65</t>
  </si>
  <si>
    <t>49+69</t>
  </si>
  <si>
    <t>50+53</t>
  </si>
  <si>
    <t>59+62+75</t>
  </si>
  <si>
    <t>61+70+74+76</t>
  </si>
  <si>
    <t>85+116</t>
  </si>
  <si>
    <t>86+97+109+119</t>
  </si>
  <si>
    <t>87+125</t>
  </si>
  <si>
    <t>90+101+113</t>
  </si>
  <si>
    <t>93+100</t>
  </si>
  <si>
    <t>108+124</t>
  </si>
  <si>
    <t>128+166</t>
  </si>
  <si>
    <t>129+138+163</t>
  </si>
  <si>
    <t>135+151</t>
  </si>
  <si>
    <t>139+140</t>
  </si>
  <si>
    <t>147+149</t>
  </si>
  <si>
    <t>153+168</t>
  </si>
  <si>
    <t>156+157</t>
  </si>
  <si>
    <t>171+173</t>
  </si>
  <si>
    <t>180+193</t>
  </si>
  <si>
    <t>198+199</t>
  </si>
  <si>
    <t>SUM</t>
  </si>
  <si>
    <t>INT_218</t>
  </si>
  <si>
    <t>INT_222</t>
  </si>
  <si>
    <t>WS229</t>
  </si>
  <si>
    <t>congener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</si>
</sst>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C49B-AACE-4F73-9E7C-5FA9142C5245}">
  <dimension ref="A1:O175"/>
  <sheetViews>
    <sheetView workbookViewId="0">
      <selection activeCell="T5" sqref="T5"/>
    </sheetView>
  </sheetViews>
  <sheetFormatPr defaultRowHeight="15" x14ac:dyDescent="0.25"/>
  <cols>
    <col min="2" max="2" width="14.140625" customWidth="1"/>
    <col min="3" max="3" width="12" customWidth="1"/>
    <col min="4" max="4" width="11.28515625" customWidth="1"/>
    <col min="5" max="5" width="10.7109375" customWidth="1"/>
    <col min="6" max="6" width="11.42578125" customWidth="1"/>
    <col min="7" max="7" width="15.140625" customWidth="1"/>
    <col min="8" max="8" width="10.42578125" customWidth="1"/>
    <col min="9" max="9" width="11" customWidth="1"/>
    <col min="10" max="10" width="11.28515625" customWidth="1"/>
    <col min="11" max="11" width="11.7109375" customWidth="1"/>
    <col min="12" max="12" width="13.28515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0.37323230586904371</v>
      </c>
      <c r="C2">
        <v>21.710737080704959</v>
      </c>
      <c r="D2">
        <v>19.297753827276871</v>
      </c>
      <c r="E2">
        <v>42.182762083960576</v>
      </c>
      <c r="F2">
        <v>23.699496319187837</v>
      </c>
      <c r="G2">
        <v>1.6032256432936477E-2</v>
      </c>
      <c r="H2">
        <v>15.149322817065617</v>
      </c>
      <c r="I2">
        <v>11.073819796845978</v>
      </c>
      <c r="J2">
        <v>5.9372245640723103</v>
      </c>
      <c r="K2">
        <v>8.7412037527170252</v>
      </c>
      <c r="L2">
        <v>1.4578759361030339E-2</v>
      </c>
      <c r="M2">
        <v>2.4856724911360315</v>
      </c>
      <c r="N2">
        <v>1.8607061127160898</v>
      </c>
      <c r="O2">
        <v>1.9310404854556169</v>
      </c>
    </row>
    <row r="3" spans="1:15" x14ac:dyDescent="0.25">
      <c r="A3">
        <v>2</v>
      </c>
      <c r="B3">
        <v>2.5357235561864106E-2</v>
      </c>
      <c r="C3">
        <v>6.7347450165867446</v>
      </c>
      <c r="D3">
        <v>4.6946189985918778</v>
      </c>
      <c r="E3">
        <v>5.0645362159347567</v>
      </c>
      <c r="F3">
        <v>3.5324675660728571</v>
      </c>
      <c r="G3">
        <v>6.7287062220319572E-3</v>
      </c>
      <c r="H3">
        <v>8.3440070460785201</v>
      </c>
      <c r="I3">
        <v>5.7240191612502258</v>
      </c>
      <c r="J3">
        <v>4.3196502225153308</v>
      </c>
      <c r="K3">
        <v>5.0465056480825981</v>
      </c>
      <c r="L3">
        <v>5.5838984524386424E-3</v>
      </c>
      <c r="M3">
        <v>1.0408966062364995</v>
      </c>
      <c r="N3">
        <v>1.1177793950069217</v>
      </c>
      <c r="O3">
        <v>0.81092385608630646</v>
      </c>
    </row>
    <row r="4" spans="1:15" x14ac:dyDescent="0.25">
      <c r="A4">
        <v>3</v>
      </c>
      <c r="B4">
        <v>0.1145318813384595</v>
      </c>
      <c r="C4">
        <v>14.363056004296114</v>
      </c>
      <c r="D4">
        <v>12.926500047857301</v>
      </c>
      <c r="E4">
        <v>15.505008987917284</v>
      </c>
      <c r="F4">
        <v>10.93662214900715</v>
      </c>
      <c r="G4">
        <v>1.7208012873951357E-2</v>
      </c>
      <c r="H4">
        <v>24.392647071757143</v>
      </c>
      <c r="I4">
        <v>16.128652770710655</v>
      </c>
      <c r="J4">
        <v>12.225841049643311</v>
      </c>
      <c r="K4">
        <v>13.636646570617151</v>
      </c>
      <c r="L4">
        <v>1.3193344981028797E-2</v>
      </c>
      <c r="M4">
        <v>3.4425997064815483</v>
      </c>
      <c r="N4">
        <v>3.9636454154576239</v>
      </c>
      <c r="O4">
        <v>2.7277349486551699</v>
      </c>
    </row>
    <row r="5" spans="1:15" x14ac:dyDescent="0.25">
      <c r="A5">
        <v>4</v>
      </c>
      <c r="B5">
        <v>1.7134530053993398</v>
      </c>
      <c r="C5">
        <v>287.3616541101124</v>
      </c>
      <c r="D5">
        <v>204.37643775239769</v>
      </c>
      <c r="E5">
        <v>346.99451522864018</v>
      </c>
      <c r="F5">
        <v>206.52332147893785</v>
      </c>
      <c r="G5">
        <v>0.12073743850129229</v>
      </c>
      <c r="H5">
        <v>193.35882245067413</v>
      </c>
      <c r="I5">
        <v>158.19341178139021</v>
      </c>
      <c r="J5">
        <v>94.779196982902349</v>
      </c>
      <c r="K5">
        <v>101.20195405511659</v>
      </c>
      <c r="L5">
        <v>8.6882723628818256E-2</v>
      </c>
      <c r="M5">
        <v>59.228800801282212</v>
      </c>
      <c r="N5">
        <v>30.501145536600411</v>
      </c>
      <c r="O5">
        <v>44.609516011225288</v>
      </c>
    </row>
    <row r="6" spans="1:15" x14ac:dyDescent="0.25">
      <c r="A6">
        <v>5</v>
      </c>
      <c r="B6">
        <v>4.1795885284899338E-2</v>
      </c>
      <c r="C6">
        <v>1.5391271880263782</v>
      </c>
      <c r="D6">
        <v>1.4497312592581881</v>
      </c>
      <c r="E6">
        <v>3.6460212257893572</v>
      </c>
      <c r="F6">
        <v>1.4289052080125311</v>
      </c>
      <c r="G6">
        <v>3.4231715960154944E-3</v>
      </c>
      <c r="H6">
        <v>2.2893849117877783</v>
      </c>
      <c r="I6">
        <v>0.99376785073840457</v>
      </c>
      <c r="J6">
        <v>0.540012309891441</v>
      </c>
      <c r="K6">
        <v>0.65431180703951453</v>
      </c>
      <c r="L6">
        <v>4.7570690488875061E-3</v>
      </c>
      <c r="M6">
        <v>0.27353314971834641</v>
      </c>
      <c r="N6">
        <v>0.25410829296229109</v>
      </c>
      <c r="O6">
        <v>0.15604513834372963</v>
      </c>
    </row>
    <row r="7" spans="1:15" x14ac:dyDescent="0.25">
      <c r="A7">
        <v>6</v>
      </c>
      <c r="B7">
        <v>0.69555751831797141</v>
      </c>
      <c r="C7">
        <v>636.13437247902129</v>
      </c>
      <c r="D7">
        <v>354.36652049556494</v>
      </c>
      <c r="E7">
        <v>456.89597724187831</v>
      </c>
      <c r="F7">
        <v>261.44874181823565</v>
      </c>
      <c r="G7">
        <v>0.23359590994301199</v>
      </c>
      <c r="H7">
        <v>753.65265108729068</v>
      </c>
      <c r="I7">
        <v>566.24736712635229</v>
      </c>
      <c r="J7">
        <v>394.30276334223407</v>
      </c>
      <c r="K7">
        <v>446.39582802109555</v>
      </c>
      <c r="L7">
        <v>0.24252292113322646</v>
      </c>
      <c r="M7">
        <v>145.77870443008209</v>
      </c>
      <c r="N7">
        <v>97.890755348234777</v>
      </c>
      <c r="O7">
        <v>98.499187068109009</v>
      </c>
    </row>
    <row r="8" spans="1:15" x14ac:dyDescent="0.25">
      <c r="A8">
        <v>7</v>
      </c>
      <c r="B8">
        <v>0.10471277242947755</v>
      </c>
      <c r="C8">
        <v>15.610578260929232</v>
      </c>
      <c r="D8">
        <v>12.765240932786295</v>
      </c>
      <c r="E8">
        <v>21.858966714435958</v>
      </c>
      <c r="F8">
        <v>11.266422627934777</v>
      </c>
      <c r="G8">
        <v>1.1947193627837978E-2</v>
      </c>
      <c r="H8">
        <v>19.211586662814799</v>
      </c>
      <c r="I8">
        <v>14.337443020051113</v>
      </c>
      <c r="J8">
        <v>8.9412819002759782</v>
      </c>
      <c r="K8">
        <v>10.98762103694985</v>
      </c>
      <c r="L8">
        <v>1.1298335336650282E-2</v>
      </c>
      <c r="M8">
        <v>3.6846119188847726</v>
      </c>
      <c r="N8">
        <v>2.9412119779949046</v>
      </c>
      <c r="O8">
        <v>2.4165413419252584</v>
      </c>
    </row>
    <row r="9" spans="1:15" x14ac:dyDescent="0.25">
      <c r="A9">
        <v>8</v>
      </c>
      <c r="B9">
        <v>2.1609643912467527</v>
      </c>
      <c r="C9">
        <v>633.96089835905741</v>
      </c>
      <c r="D9">
        <v>438.81673796287356</v>
      </c>
      <c r="E9">
        <v>720.50127786428266</v>
      </c>
      <c r="F9">
        <v>344.86260891313736</v>
      </c>
      <c r="G9">
        <v>0.31341679859445759</v>
      </c>
      <c r="H9">
        <v>801.21523571678551</v>
      </c>
      <c r="I9">
        <v>565.28323148387756</v>
      </c>
      <c r="J9">
        <v>387.93555656215545</v>
      </c>
      <c r="K9">
        <v>478.91940735158056</v>
      </c>
      <c r="L9">
        <v>0.33197682327505335</v>
      </c>
      <c r="M9">
        <v>148.7539681918247</v>
      </c>
      <c r="N9">
        <v>108.28208960471223</v>
      </c>
      <c r="O9">
        <v>97.206819422241779</v>
      </c>
    </row>
    <row r="10" spans="1:15" x14ac:dyDescent="0.25">
      <c r="A10">
        <v>9</v>
      </c>
      <c r="B10">
        <v>0.1814971079153819</v>
      </c>
      <c r="C10">
        <v>25.319041909605431</v>
      </c>
      <c r="D10">
        <v>20.578386656822179</v>
      </c>
      <c r="E10">
        <v>38.029812931428168</v>
      </c>
      <c r="F10">
        <v>19.001947723458596</v>
      </c>
      <c r="G10">
        <v>1.571162754442457E-2</v>
      </c>
      <c r="H10">
        <v>32.980357146625181</v>
      </c>
      <c r="I10">
        <v>24.293847866271758</v>
      </c>
      <c r="J10">
        <v>15.822553565072905</v>
      </c>
      <c r="K10">
        <v>18.101655826545663</v>
      </c>
      <c r="L10">
        <v>1.5829877103413562E-2</v>
      </c>
      <c r="M10">
        <v>6.508522727539221</v>
      </c>
      <c r="N10">
        <v>4.5748584768249145</v>
      </c>
      <c r="O10">
        <v>4.1023094199980639</v>
      </c>
    </row>
    <row r="11" spans="1:15" x14ac:dyDescent="0.25">
      <c r="A11">
        <v>10</v>
      </c>
      <c r="B11">
        <v>7.4613631977560116E-2</v>
      </c>
      <c r="C11">
        <v>9.2441985680646503</v>
      </c>
      <c r="D11">
        <v>6.7301500324740759</v>
      </c>
      <c r="E11">
        <v>11.179672383575401</v>
      </c>
      <c r="F11">
        <v>6.7691240350703472</v>
      </c>
      <c r="G11">
        <v>6.2846229807644732E-3</v>
      </c>
      <c r="H11">
        <v>6.9924588200770419</v>
      </c>
      <c r="I11">
        <v>5.4866861372967355</v>
      </c>
      <c r="J11">
        <v>3.170048212357917</v>
      </c>
      <c r="K11">
        <v>3.5405985604899204</v>
      </c>
      <c r="L11">
        <v>5.2107955666643151E-3</v>
      </c>
      <c r="M11">
        <v>1.7355456778409093</v>
      </c>
      <c r="N11">
        <v>1.0280454184816148</v>
      </c>
      <c r="O11">
        <v>1.3639304414148046</v>
      </c>
    </row>
    <row r="12" spans="1:15" x14ac:dyDescent="0.25">
      <c r="A12">
        <v>11</v>
      </c>
      <c r="B12">
        <v>0.34453290920182988</v>
      </c>
      <c r="C12">
        <v>90.102011919074343</v>
      </c>
      <c r="D12">
        <v>50.287901296689185</v>
      </c>
      <c r="E12">
        <v>50.202285222680679</v>
      </c>
      <c r="F12">
        <v>33.079911904633477</v>
      </c>
      <c r="G12">
        <v>8.7227306656391376E-2</v>
      </c>
      <c r="H12">
        <v>114.76272874905433</v>
      </c>
      <c r="I12">
        <v>85.601901257933179</v>
      </c>
      <c r="J12">
        <v>65.818849840010458</v>
      </c>
      <c r="K12">
        <v>72.381030269426262</v>
      </c>
      <c r="L12">
        <v>0.10333249337711094</v>
      </c>
      <c r="M12">
        <v>20.272876324302107</v>
      </c>
      <c r="N12">
        <v>14.18611594616749</v>
      </c>
      <c r="O12">
        <v>11.444239834731334</v>
      </c>
    </row>
    <row r="13" spans="1:15" x14ac:dyDescent="0.25">
      <c r="A13" t="s">
        <v>14</v>
      </c>
      <c r="B13">
        <v>0.23490887773114116</v>
      </c>
      <c r="C13">
        <v>347.93444964948071</v>
      </c>
      <c r="D13">
        <v>221.39913797295296</v>
      </c>
      <c r="E13">
        <v>227.71880466782255</v>
      </c>
      <c r="F13">
        <v>145.3488947825513</v>
      </c>
      <c r="G13">
        <v>0.20066325155159018</v>
      </c>
      <c r="H13">
        <v>523.12197535819814</v>
      </c>
      <c r="I13">
        <v>368.33182251851122</v>
      </c>
      <c r="J13">
        <v>289.05181103731178</v>
      </c>
      <c r="K13">
        <v>321.13986408711349</v>
      </c>
      <c r="L13">
        <v>0.27434637201935225</v>
      </c>
      <c r="M13">
        <v>82.517087590657184</v>
      </c>
      <c r="N13">
        <v>64.682967115261448</v>
      </c>
      <c r="O13">
        <v>49.081490339929495</v>
      </c>
    </row>
    <row r="14" spans="1:15" x14ac:dyDescent="0.25">
      <c r="A14">
        <v>14</v>
      </c>
      <c r="B14">
        <v>7.6955824532348354E-3</v>
      </c>
      <c r="C14">
        <v>0.193144922793546</v>
      </c>
      <c r="D14">
        <v>0.13685659010539375</v>
      </c>
      <c r="E14">
        <v>0.14116520007686231</v>
      </c>
      <c r="F14">
        <v>0.10427425402767151</v>
      </c>
      <c r="G14">
        <v>2.2281542410358436E-3</v>
      </c>
      <c r="H14">
        <v>0.28978695451150677</v>
      </c>
      <c r="I14">
        <v>0.22303473815363864</v>
      </c>
      <c r="J14">
        <v>0.17395709311954474</v>
      </c>
      <c r="K14">
        <v>0.16528431603372198</v>
      </c>
      <c r="L14">
        <v>2.6487953482596757E-3</v>
      </c>
      <c r="M14">
        <v>6.6040313113510579E-2</v>
      </c>
      <c r="N14">
        <v>5.2356982235775791E-2</v>
      </c>
      <c r="O14">
        <v>4.6438161129161902E-2</v>
      </c>
    </row>
    <row r="15" spans="1:15" x14ac:dyDescent="0.25">
      <c r="A15">
        <v>15</v>
      </c>
      <c r="B15">
        <v>0.56284840645731493</v>
      </c>
      <c r="C15">
        <v>384.15304010239112</v>
      </c>
      <c r="D15">
        <v>316.69337969895827</v>
      </c>
      <c r="E15">
        <v>348.44485919137054</v>
      </c>
      <c r="F15">
        <v>204.00616295175257</v>
      </c>
      <c r="G15">
        <v>0.27271259333361042</v>
      </c>
      <c r="H15">
        <v>543.18659088404854</v>
      </c>
      <c r="I15">
        <v>371.05663423217396</v>
      </c>
      <c r="J15">
        <v>286.52169971547079</v>
      </c>
      <c r="K15">
        <v>317.40691594097655</v>
      </c>
      <c r="L15">
        <v>0.37526555233760595</v>
      </c>
      <c r="M15">
        <v>92.621914581586736</v>
      </c>
      <c r="N15">
        <v>85.592259859730959</v>
      </c>
      <c r="O15">
        <v>58.493892640841331</v>
      </c>
    </row>
    <row r="16" spans="1:15" x14ac:dyDescent="0.25">
      <c r="A16">
        <v>16</v>
      </c>
      <c r="B16">
        <v>0.5227638226755762</v>
      </c>
      <c r="C16">
        <v>65.654226190084529</v>
      </c>
      <c r="D16">
        <v>69.866771143582525</v>
      </c>
      <c r="E16">
        <v>123.78241116695656</v>
      </c>
      <c r="F16">
        <v>43.636797642702916</v>
      </c>
      <c r="G16">
        <v>6.8523028346278464E-2</v>
      </c>
      <c r="H16">
        <v>74.990861018274487</v>
      </c>
      <c r="I16">
        <v>40.815560846282821</v>
      </c>
      <c r="J16">
        <v>33.506490146753279</v>
      </c>
      <c r="K16">
        <v>21.069579226335474</v>
      </c>
      <c r="L16">
        <v>7.7603117853901685E-2</v>
      </c>
      <c r="M16">
        <v>19.194341534662698</v>
      </c>
      <c r="N16">
        <v>9.4923620274867169</v>
      </c>
      <c r="O16">
        <v>7.7996754011147829</v>
      </c>
    </row>
    <row r="17" spans="1:15" x14ac:dyDescent="0.25">
      <c r="A17">
        <v>17</v>
      </c>
      <c r="B17">
        <v>0.82149497398945071</v>
      </c>
      <c r="C17">
        <v>721.72799005413913</v>
      </c>
      <c r="D17">
        <v>430.10225154350502</v>
      </c>
      <c r="E17">
        <v>508.70918630490604</v>
      </c>
      <c r="F17">
        <v>307.97191575893999</v>
      </c>
      <c r="G17">
        <v>0.25287140487189219</v>
      </c>
      <c r="H17">
        <v>700.64749388026792</v>
      </c>
      <c r="I17">
        <v>481.61070653589996</v>
      </c>
      <c r="J17">
        <v>446.15019451034112</v>
      </c>
      <c r="K17">
        <v>281.56641478022749</v>
      </c>
      <c r="L17">
        <v>0.3235460494012305</v>
      </c>
      <c r="M17">
        <v>129.74533717671497</v>
      </c>
      <c r="N17">
        <v>79.51328887144966</v>
      </c>
      <c r="O17">
        <v>83.815791591633598</v>
      </c>
    </row>
    <row r="18" spans="1:15" x14ac:dyDescent="0.25">
      <c r="A18" t="s">
        <v>15</v>
      </c>
      <c r="B18">
        <v>1.7880984115511933</v>
      </c>
      <c r="C18">
        <v>1599.472954859086</v>
      </c>
      <c r="D18">
        <v>849.86696849142606</v>
      </c>
      <c r="E18">
        <v>988.65301376804291</v>
      </c>
      <c r="F18">
        <v>609.84641113908253</v>
      </c>
      <c r="G18">
        <v>0.45564828723687606</v>
      </c>
      <c r="H18">
        <v>1438.2509988477243</v>
      </c>
      <c r="I18">
        <v>959.77105145029975</v>
      </c>
      <c r="J18">
        <v>891.07154824412453</v>
      </c>
      <c r="K18">
        <v>562.71690365372501</v>
      </c>
      <c r="L18">
        <v>0.61670678124299338</v>
      </c>
      <c r="M18">
        <v>244.92549436791478</v>
      </c>
      <c r="N18">
        <v>156.63842797707323</v>
      </c>
      <c r="O18">
        <v>164.8281753553284</v>
      </c>
    </row>
    <row r="19" spans="1:15" x14ac:dyDescent="0.25">
      <c r="A19">
        <v>19</v>
      </c>
      <c r="B19">
        <v>0.27505969792101109</v>
      </c>
      <c r="C19">
        <v>197.49475996977461</v>
      </c>
      <c r="D19">
        <v>103.99858887363854</v>
      </c>
      <c r="E19">
        <v>105.61684902907113</v>
      </c>
      <c r="F19">
        <v>75.667049676951194</v>
      </c>
      <c r="G19">
        <v>5.8936430620174417E-2</v>
      </c>
      <c r="H19">
        <v>174.19173361831761</v>
      </c>
      <c r="I19">
        <v>129.41588591239912</v>
      </c>
      <c r="J19">
        <v>109.80734534635887</v>
      </c>
      <c r="K19">
        <v>78.39684222896453</v>
      </c>
      <c r="L19">
        <v>7.046542311002052E-2</v>
      </c>
      <c r="M19">
        <v>23.620055578479629</v>
      </c>
      <c r="N19">
        <v>16.922683709447782</v>
      </c>
      <c r="O19">
        <v>22.947942712018712</v>
      </c>
    </row>
    <row r="20" spans="1:15" x14ac:dyDescent="0.25">
      <c r="A20" t="s">
        <v>16</v>
      </c>
      <c r="B20">
        <v>1.9956391213383209</v>
      </c>
      <c r="C20">
        <v>2584.5303764112095</v>
      </c>
      <c r="D20">
        <v>1811.7077436549855</v>
      </c>
      <c r="E20">
        <v>1864.0735947268008</v>
      </c>
      <c r="F20">
        <v>1142.1986640818334</v>
      </c>
      <c r="G20">
        <v>1.3290287557175318</v>
      </c>
      <c r="H20">
        <v>2460.2840729117738</v>
      </c>
      <c r="I20">
        <v>1703.1988257844505</v>
      </c>
      <c r="J20">
        <v>1498.1193180428504</v>
      </c>
      <c r="K20">
        <v>1243.8716919157282</v>
      </c>
      <c r="L20">
        <v>1.5799222690889512</v>
      </c>
      <c r="M20">
        <v>561.43726923164797</v>
      </c>
      <c r="N20">
        <v>343.39652543643416</v>
      </c>
      <c r="O20">
        <v>277.03578113319884</v>
      </c>
    </row>
    <row r="21" spans="1:15" x14ac:dyDescent="0.25">
      <c r="A21" t="s">
        <v>17</v>
      </c>
      <c r="B21">
        <v>0.6953263390634703</v>
      </c>
      <c r="C21">
        <v>146.66911688045138</v>
      </c>
      <c r="D21">
        <v>121.52815235028655</v>
      </c>
      <c r="E21">
        <v>324.58127141087436</v>
      </c>
      <c r="F21">
        <v>72.491978431577735</v>
      </c>
      <c r="G21">
        <v>0.184741385237118</v>
      </c>
      <c r="H21">
        <v>144.95779146868907</v>
      </c>
      <c r="I21">
        <v>94.058581718573038</v>
      </c>
      <c r="J21">
        <v>67.688273906525254</v>
      </c>
      <c r="K21">
        <v>63.45443944405654</v>
      </c>
      <c r="L21">
        <v>0.19575780464183296</v>
      </c>
      <c r="M21">
        <v>54.412137371882267</v>
      </c>
      <c r="N21">
        <v>23.657522046854499</v>
      </c>
      <c r="O21">
        <v>15.597291410892804</v>
      </c>
    </row>
    <row r="22" spans="1:15" x14ac:dyDescent="0.25">
      <c r="A22">
        <v>22</v>
      </c>
      <c r="B22">
        <v>0.48657887096295305</v>
      </c>
      <c r="C22">
        <v>192.14137427619877</v>
      </c>
      <c r="D22">
        <v>176.95726123427934</v>
      </c>
      <c r="E22">
        <v>258.96282595987969</v>
      </c>
      <c r="F22">
        <v>102.07197400772637</v>
      </c>
      <c r="G22">
        <v>0.19077363099703845</v>
      </c>
      <c r="H22">
        <v>219.22082139534842</v>
      </c>
      <c r="I22">
        <v>140.43982459662291</v>
      </c>
      <c r="J22">
        <v>111.14891649099489</v>
      </c>
      <c r="K22">
        <v>96.139699837871191</v>
      </c>
      <c r="L22">
        <v>0.22393451267236059</v>
      </c>
      <c r="M22">
        <v>64.780353799432731</v>
      </c>
      <c r="N22">
        <v>35.902843072964203</v>
      </c>
      <c r="O22">
        <v>25.846492458847191</v>
      </c>
    </row>
    <row r="23" spans="1:15" x14ac:dyDescent="0.25">
      <c r="A23">
        <v>23</v>
      </c>
      <c r="B23">
        <v>2.6971383316978259E-3</v>
      </c>
      <c r="C23">
        <v>0.21168399334638827</v>
      </c>
      <c r="D23">
        <v>0.21553854618603124</v>
      </c>
      <c r="E23">
        <v>0.42016657268258212</v>
      </c>
      <c r="F23">
        <v>0.16772974579610894</v>
      </c>
      <c r="G23">
        <v>2.8031173123567858E-3</v>
      </c>
      <c r="H23">
        <v>0.2980101713791275</v>
      </c>
      <c r="I23">
        <v>0.19689023443100756</v>
      </c>
      <c r="J23">
        <v>0.1470661243949947</v>
      </c>
      <c r="K23">
        <v>0.10595412901002783</v>
      </c>
      <c r="L23">
        <v>0</v>
      </c>
      <c r="M23">
        <v>9.495338247128407E-2</v>
      </c>
      <c r="N23">
        <v>5.195484264571467E-2</v>
      </c>
      <c r="O23">
        <v>3.0911351323607963E-2</v>
      </c>
    </row>
    <row r="24" spans="1:15" x14ac:dyDescent="0.25">
      <c r="A24">
        <v>24</v>
      </c>
      <c r="B24">
        <v>1.9110838512707794E-2</v>
      </c>
      <c r="C24">
        <v>2.7024182304499087</v>
      </c>
      <c r="D24">
        <v>3.6103220331858221</v>
      </c>
      <c r="E24">
        <v>5.490073589810045</v>
      </c>
      <c r="F24">
        <v>2.235823760711698</v>
      </c>
      <c r="G24">
        <v>3.6641896128411099E-3</v>
      </c>
      <c r="H24">
        <v>2.5431629905798254</v>
      </c>
      <c r="I24">
        <v>1.4335068898663033</v>
      </c>
      <c r="J24">
        <v>1.2764438460425542</v>
      </c>
      <c r="K24">
        <v>0.78638081255893566</v>
      </c>
      <c r="L24">
        <v>4.6503153918887007E-3</v>
      </c>
      <c r="M24">
        <v>0.99642827514826693</v>
      </c>
      <c r="N24">
        <v>0.48855752430471799</v>
      </c>
      <c r="O24">
        <v>0.41474041093691832</v>
      </c>
    </row>
    <row r="25" spans="1:15" x14ac:dyDescent="0.25">
      <c r="A25">
        <v>25</v>
      </c>
      <c r="B25">
        <v>0.57390112315322528</v>
      </c>
      <c r="C25">
        <v>1676.7870363795234</v>
      </c>
      <c r="D25">
        <v>980.6993143219695</v>
      </c>
      <c r="E25">
        <v>889.98989903022493</v>
      </c>
      <c r="F25">
        <v>620.77844623875887</v>
      </c>
      <c r="G25">
        <v>0.65420738954373836</v>
      </c>
      <c r="H25">
        <v>1598.4012510650048</v>
      </c>
      <c r="I25">
        <v>1070.3510868435756</v>
      </c>
      <c r="J25">
        <v>998.92437314254528</v>
      </c>
      <c r="K25">
        <v>769.72782981631201</v>
      </c>
      <c r="L25">
        <v>0.83884799284624423</v>
      </c>
      <c r="M25">
        <v>282.41160319954292</v>
      </c>
      <c r="N25">
        <v>193.81088223313751</v>
      </c>
      <c r="O25">
        <v>155.18888510759643</v>
      </c>
    </row>
    <row r="26" spans="1:15" x14ac:dyDescent="0.25">
      <c r="A26" t="s">
        <v>18</v>
      </c>
      <c r="B26">
        <v>0.8912839014466627</v>
      </c>
      <c r="C26">
        <v>2571.9155714649751</v>
      </c>
      <c r="D26">
        <v>1511.8301033842974</v>
      </c>
      <c r="E26">
        <v>1355.1863845041803</v>
      </c>
      <c r="F26">
        <v>978.72416115918509</v>
      </c>
      <c r="G26">
        <v>0.98966348405808113</v>
      </c>
      <c r="H26">
        <v>2459.462079373805</v>
      </c>
      <c r="I26">
        <v>1725.0830335071605</v>
      </c>
      <c r="J26">
        <v>1644.7578498307018</v>
      </c>
      <c r="K26">
        <v>1263.1277466114029</v>
      </c>
      <c r="L26">
        <v>1.283738703608317</v>
      </c>
      <c r="M26">
        <v>443.37334847281176</v>
      </c>
      <c r="N26">
        <v>300.98164231146518</v>
      </c>
      <c r="O26">
        <v>252.85877819716663</v>
      </c>
    </row>
    <row r="27" spans="1:15" x14ac:dyDescent="0.25">
      <c r="A27">
        <v>27</v>
      </c>
      <c r="B27">
        <v>0.23041256465000259</v>
      </c>
      <c r="C27">
        <v>684.48872408472732</v>
      </c>
      <c r="D27">
        <v>280.58183631513106</v>
      </c>
      <c r="E27">
        <v>250.46556272726963</v>
      </c>
      <c r="F27">
        <v>191.71235693237048</v>
      </c>
      <c r="G27">
        <v>0.15028727956825921</v>
      </c>
      <c r="H27">
        <v>556.2571487237019</v>
      </c>
      <c r="I27">
        <v>383.74512193023696</v>
      </c>
      <c r="J27">
        <v>349.60056264592544</v>
      </c>
      <c r="K27">
        <v>219.69815674145579</v>
      </c>
      <c r="L27">
        <v>0.24421076939301214</v>
      </c>
      <c r="M27">
        <v>51.95371350209647</v>
      </c>
      <c r="N27">
        <v>38.399359850636102</v>
      </c>
      <c r="O27">
        <v>41.097008410240022</v>
      </c>
    </row>
    <row r="28" spans="1:15" x14ac:dyDescent="0.25">
      <c r="A28">
        <v>31</v>
      </c>
      <c r="B28">
        <v>1.8746188378359621</v>
      </c>
      <c r="C28">
        <v>2539.2761778667009</v>
      </c>
      <c r="D28">
        <v>1687.771034322376</v>
      </c>
      <c r="E28">
        <v>1704.4393059402191</v>
      </c>
      <c r="F28">
        <v>1067.4543401264509</v>
      </c>
      <c r="G28">
        <v>1.2218801546734761</v>
      </c>
      <c r="H28">
        <v>2395.967508287747</v>
      </c>
      <c r="I28">
        <v>1670.7618471941057</v>
      </c>
      <c r="J28">
        <v>1501.7930471680138</v>
      </c>
      <c r="K28">
        <v>1187.9899769162068</v>
      </c>
      <c r="L28">
        <v>1.4772399650778669</v>
      </c>
      <c r="M28">
        <v>546.48872349989358</v>
      </c>
      <c r="N28">
        <v>340.49725573701897</v>
      </c>
      <c r="O28">
        <v>275.32884572814163</v>
      </c>
    </row>
    <row r="29" spans="1:15" x14ac:dyDescent="0.25">
      <c r="A29">
        <v>32</v>
      </c>
      <c r="B29">
        <v>0.5396969705983049</v>
      </c>
      <c r="C29">
        <v>734.94609959765728</v>
      </c>
      <c r="D29">
        <v>370.24835199307114</v>
      </c>
      <c r="E29">
        <v>353.33632173047027</v>
      </c>
      <c r="F29">
        <v>249.65476896280848</v>
      </c>
      <c r="G29">
        <v>0.22572424758446161</v>
      </c>
      <c r="H29">
        <v>697.12890178278883</v>
      </c>
      <c r="I29">
        <v>492.98982721349591</v>
      </c>
      <c r="J29">
        <v>461.71808032614399</v>
      </c>
      <c r="K29">
        <v>291.63366686388747</v>
      </c>
      <c r="L29">
        <v>0.35238540853734446</v>
      </c>
      <c r="M29">
        <v>97.23411712548949</v>
      </c>
      <c r="N29">
        <v>67.29263708941663</v>
      </c>
      <c r="O29">
        <v>67.876678742419784</v>
      </c>
    </row>
    <row r="30" spans="1:15" x14ac:dyDescent="0.25">
      <c r="A30">
        <v>34</v>
      </c>
      <c r="B30">
        <v>1.269360258815095E-2</v>
      </c>
      <c r="C30">
        <v>24.785125599265285</v>
      </c>
      <c r="D30">
        <v>14.694108827226396</v>
      </c>
      <c r="E30">
        <v>14.321233119015544</v>
      </c>
      <c r="F30">
        <v>9.7697987079604385</v>
      </c>
      <c r="G30">
        <v>1.3783631290360778E-2</v>
      </c>
      <c r="H30">
        <v>27.417326710090787</v>
      </c>
      <c r="I30">
        <v>18.662739368600132</v>
      </c>
      <c r="J30">
        <v>17.997595397306423</v>
      </c>
      <c r="K30">
        <v>12.818594524628717</v>
      </c>
      <c r="L30">
        <v>1.4109282146026508E-2</v>
      </c>
      <c r="M30">
        <v>4.6453599484059405</v>
      </c>
      <c r="N30">
        <v>3.283607096508685</v>
      </c>
      <c r="O30">
        <v>2.8509851929879897</v>
      </c>
    </row>
    <row r="31" spans="1:15" x14ac:dyDescent="0.25">
      <c r="A31">
        <v>35</v>
      </c>
      <c r="B31">
        <v>1.861514887573823E-2</v>
      </c>
      <c r="C31">
        <v>13.893178386200651</v>
      </c>
      <c r="D31">
        <v>10.650034079410192</v>
      </c>
      <c r="E31">
        <v>18.492821618160072</v>
      </c>
      <c r="F31">
        <v>6.3650927196455864</v>
      </c>
      <c r="G31">
        <v>1.7756703991394337E-2</v>
      </c>
      <c r="H31">
        <v>15.153121807674957</v>
      </c>
      <c r="I31">
        <v>10.583671397739623</v>
      </c>
      <c r="J31">
        <v>8.4294720017303035</v>
      </c>
      <c r="K31">
        <v>7.9574571256304667</v>
      </c>
      <c r="L31">
        <v>1.8811082370452537E-2</v>
      </c>
      <c r="M31">
        <v>3.1660085309449193</v>
      </c>
      <c r="N31">
        <v>2.2891759598154935</v>
      </c>
      <c r="O31">
        <v>1.7381109283497815</v>
      </c>
    </row>
    <row r="32" spans="1:15" x14ac:dyDescent="0.25">
      <c r="A32">
        <v>36</v>
      </c>
      <c r="B32">
        <v>3.5075734261239304E-3</v>
      </c>
      <c r="C32">
        <v>4.705502012673433</v>
      </c>
      <c r="D32">
        <v>2.8009075895563695</v>
      </c>
      <c r="E32">
        <v>2.5760357341081734</v>
      </c>
      <c r="F32">
        <v>1.7008817494211992</v>
      </c>
      <c r="G32">
        <v>4.3259542726331009E-3</v>
      </c>
      <c r="H32">
        <v>6.4908655778975168</v>
      </c>
      <c r="I32">
        <v>4.5207865273486965</v>
      </c>
      <c r="J32">
        <v>4.0783750819519442</v>
      </c>
      <c r="K32">
        <v>3.5175408994650823</v>
      </c>
      <c r="L32">
        <v>6.5868742020608068E-3</v>
      </c>
      <c r="M32">
        <v>0.87494272090431335</v>
      </c>
      <c r="N32">
        <v>0.60310554694864393</v>
      </c>
      <c r="O32">
        <v>0.4702985439273708</v>
      </c>
    </row>
    <row r="33" spans="1:15" x14ac:dyDescent="0.25">
      <c r="A33">
        <v>37</v>
      </c>
      <c r="B33">
        <v>0.28855571872294994</v>
      </c>
      <c r="C33">
        <v>175.93188502295843</v>
      </c>
      <c r="D33">
        <v>151.11464573440065</v>
      </c>
      <c r="E33">
        <v>241.85217498126957</v>
      </c>
      <c r="F33">
        <v>85.086581596324308</v>
      </c>
      <c r="G33">
        <v>0.23649632767713688</v>
      </c>
      <c r="H33">
        <v>188.8578879887946</v>
      </c>
      <c r="I33">
        <v>125.49601914996632</v>
      </c>
      <c r="J33">
        <v>100.07797512953552</v>
      </c>
      <c r="K33">
        <v>85.445164822059695</v>
      </c>
      <c r="L33">
        <v>0.23193220141036483</v>
      </c>
      <c r="M33">
        <v>42.5907341331514</v>
      </c>
      <c r="N33">
        <v>34.346015639287707</v>
      </c>
      <c r="O33">
        <v>20.497190459243182</v>
      </c>
    </row>
    <row r="34" spans="1:15" x14ac:dyDescent="0.25">
      <c r="A34">
        <v>38</v>
      </c>
      <c r="B34">
        <v>7.5136681795236115E-3</v>
      </c>
      <c r="C34">
        <v>3.5960023662204565</v>
      </c>
      <c r="D34">
        <v>1.9810288009248465</v>
      </c>
      <c r="E34">
        <v>1.5583473575887585</v>
      </c>
      <c r="F34">
        <v>1.1799785351103411</v>
      </c>
      <c r="G34">
        <v>4.5777449265761907E-3</v>
      </c>
      <c r="H34">
        <v>2.5559908618625804</v>
      </c>
      <c r="I34">
        <v>1.7360011057984956</v>
      </c>
      <c r="J34">
        <v>1.7173263218106696</v>
      </c>
      <c r="K34">
        <v>1.1553711879113688</v>
      </c>
      <c r="L34">
        <v>6.551081727624578E-3</v>
      </c>
      <c r="M34">
        <v>0.56288628434151167</v>
      </c>
      <c r="N34">
        <v>0.39062298619208718</v>
      </c>
      <c r="O34">
        <v>0.27006361245325866</v>
      </c>
    </row>
    <row r="35" spans="1:15" x14ac:dyDescent="0.25">
      <c r="A35">
        <v>39</v>
      </c>
      <c r="B35">
        <v>1.0147385714578959E-2</v>
      </c>
      <c r="C35">
        <v>9.7833666468636569</v>
      </c>
      <c r="D35">
        <v>6.1827680375612095</v>
      </c>
      <c r="E35">
        <v>6.2927068631849208</v>
      </c>
      <c r="F35">
        <v>3.9075322604878386</v>
      </c>
      <c r="G35">
        <v>9.9017110902106346E-3</v>
      </c>
      <c r="H35">
        <v>10.397933199385127</v>
      </c>
      <c r="I35">
        <v>7.6096055057470835</v>
      </c>
      <c r="J35">
        <v>6.5318970754501162</v>
      </c>
      <c r="K35">
        <v>5.6737820846810143</v>
      </c>
      <c r="L35">
        <v>1.0392376715841242E-2</v>
      </c>
      <c r="M35">
        <v>2.1140080687770406</v>
      </c>
      <c r="N35">
        <v>1.3117110921695601</v>
      </c>
      <c r="O35">
        <v>1.0013156434957511</v>
      </c>
    </row>
    <row r="36" spans="1:15" x14ac:dyDescent="0.25">
      <c r="A36" t="s">
        <v>19</v>
      </c>
      <c r="B36">
        <v>0.58914892775984451</v>
      </c>
      <c r="C36">
        <v>669.04404217055912</v>
      </c>
      <c r="D36">
        <v>467.61107399068868</v>
      </c>
      <c r="E36">
        <v>402.02032302166532</v>
      </c>
      <c r="F36">
        <v>294.82435369320217</v>
      </c>
      <c r="G36">
        <v>0.50699388339420282</v>
      </c>
      <c r="H36">
        <v>785.47467240584058</v>
      </c>
      <c r="I36">
        <v>492.36586697967772</v>
      </c>
      <c r="J36">
        <v>528.60098822997224</v>
      </c>
      <c r="K36">
        <v>292.86265603651242</v>
      </c>
      <c r="L36">
        <v>0.6243390587277422</v>
      </c>
      <c r="M36">
        <v>158.97553679236108</v>
      </c>
      <c r="N36">
        <v>86.618678631872598</v>
      </c>
      <c r="O36">
        <v>76.625747201743977</v>
      </c>
    </row>
    <row r="37" spans="1:15" x14ac:dyDescent="0.25">
      <c r="A37">
        <v>41</v>
      </c>
      <c r="B37">
        <v>8.0916520269969122E-2</v>
      </c>
      <c r="C37">
        <v>0</v>
      </c>
      <c r="D37">
        <v>16.970486842141735</v>
      </c>
      <c r="E37">
        <v>18.558906356146274</v>
      </c>
      <c r="F37">
        <v>10.446932208701048</v>
      </c>
      <c r="G37">
        <v>4.5777168579936536E-2</v>
      </c>
      <c r="H37">
        <v>7.7105039466052867</v>
      </c>
      <c r="I37">
        <v>6.2306569966052523</v>
      </c>
      <c r="J37">
        <v>6.8770804139944888</v>
      </c>
      <c r="K37">
        <v>10.72679362832214</v>
      </c>
      <c r="L37">
        <v>3.2633886015998086E-2</v>
      </c>
      <c r="M37">
        <v>5.2117378809257318</v>
      </c>
      <c r="N37">
        <v>1.3445699167325478</v>
      </c>
      <c r="O37">
        <v>1.2366518892713871</v>
      </c>
    </row>
    <row r="38" spans="1:15" x14ac:dyDescent="0.25">
      <c r="A38">
        <v>42</v>
      </c>
      <c r="B38">
        <v>0.3599734379362613</v>
      </c>
      <c r="C38">
        <v>258.30742053136782</v>
      </c>
      <c r="D38">
        <v>219.60876008382186</v>
      </c>
      <c r="E38">
        <v>182.72745390233692</v>
      </c>
      <c r="F38">
        <v>132.00141036475031</v>
      </c>
      <c r="G38">
        <v>0.23808684233301616</v>
      </c>
      <c r="H38">
        <v>205.46350092605229</v>
      </c>
      <c r="I38">
        <v>131.1605894171893</v>
      </c>
      <c r="J38">
        <v>123.71527197839519</v>
      </c>
      <c r="K38">
        <v>91.211039106901382</v>
      </c>
      <c r="L38">
        <v>0.21055816776215702</v>
      </c>
      <c r="M38">
        <v>71.807935226959529</v>
      </c>
      <c r="N38">
        <v>34.58937053702028</v>
      </c>
      <c r="O38">
        <v>30.011468325507863</v>
      </c>
    </row>
    <row r="39" spans="1:15" x14ac:dyDescent="0.25">
      <c r="A39">
        <v>43</v>
      </c>
      <c r="B39">
        <v>5.2075514022899047E-2</v>
      </c>
      <c r="C39">
        <v>6.2231447731912128</v>
      </c>
      <c r="D39">
        <v>8.9309603234339168</v>
      </c>
      <c r="E39">
        <v>10.139001535065546</v>
      </c>
      <c r="F39">
        <v>5.1803575282663523</v>
      </c>
      <c r="G39">
        <v>2.3343297604716897E-2</v>
      </c>
      <c r="H39">
        <v>9.0492213834609121</v>
      </c>
      <c r="I39">
        <v>5.4225863657321991</v>
      </c>
      <c r="J39">
        <v>5.1706719407917356</v>
      </c>
      <c r="K39">
        <v>3.1934308788385328</v>
      </c>
      <c r="L39">
        <v>1.9668743729426716E-2</v>
      </c>
      <c r="M39">
        <v>4.6115817482280761</v>
      </c>
      <c r="N39">
        <v>1.5313807827760877</v>
      </c>
      <c r="O39">
        <v>1.3326497997568536</v>
      </c>
    </row>
    <row r="40" spans="1:15" x14ac:dyDescent="0.25">
      <c r="A40" t="s">
        <v>20</v>
      </c>
      <c r="B40">
        <v>2.2580555894828729</v>
      </c>
      <c r="C40">
        <v>1469.7696870418874</v>
      </c>
      <c r="D40">
        <v>1039.2976764593288</v>
      </c>
      <c r="E40">
        <v>868.01092950632301</v>
      </c>
      <c r="F40">
        <v>658.77300356317983</v>
      </c>
      <c r="G40">
        <v>1.2343767090300755</v>
      </c>
      <c r="H40">
        <v>1205.7311704994393</v>
      </c>
      <c r="I40">
        <v>791.56577623124133</v>
      </c>
      <c r="J40">
        <v>739.91195647406198</v>
      </c>
      <c r="K40">
        <v>528.62620613338504</v>
      </c>
      <c r="L40">
        <v>1.1954090650347209</v>
      </c>
      <c r="M40">
        <v>336.10809046728639</v>
      </c>
      <c r="N40">
        <v>174.11503520830883</v>
      </c>
      <c r="O40">
        <v>144.9894240862418</v>
      </c>
    </row>
    <row r="41" spans="1:15" x14ac:dyDescent="0.25">
      <c r="A41">
        <v>45</v>
      </c>
      <c r="B41">
        <v>0.19046189583131931</v>
      </c>
      <c r="C41">
        <v>87.806049328550728</v>
      </c>
      <c r="D41">
        <v>80.835311176158257</v>
      </c>
      <c r="E41">
        <v>79.683065338771925</v>
      </c>
      <c r="F41">
        <v>52.984710372288596</v>
      </c>
      <c r="G41">
        <v>6.2427296213846448E-2</v>
      </c>
      <c r="H41">
        <v>47.961034877780456</v>
      </c>
      <c r="I41">
        <v>26.829494398729437</v>
      </c>
      <c r="J41">
        <v>25.277905312907915</v>
      </c>
      <c r="K41">
        <v>18.255383108897107</v>
      </c>
      <c r="L41">
        <v>7.213010591150075E-2</v>
      </c>
      <c r="M41">
        <v>30.892462720422895</v>
      </c>
      <c r="N41">
        <v>12.733913162847534</v>
      </c>
      <c r="O41">
        <v>11.815481464067155</v>
      </c>
    </row>
    <row r="42" spans="1:15" x14ac:dyDescent="0.25">
      <c r="A42">
        <v>46</v>
      </c>
      <c r="B42">
        <v>8.747798309009E-2</v>
      </c>
      <c r="C42">
        <v>91.23027815258294</v>
      </c>
      <c r="D42">
        <v>55.088534024380841</v>
      </c>
      <c r="E42">
        <v>46.146332274197448</v>
      </c>
      <c r="F42">
        <v>36.935080569132069</v>
      </c>
      <c r="G42">
        <v>5.4633473290585995E-2</v>
      </c>
      <c r="H42">
        <v>110.74004710520093</v>
      </c>
      <c r="I42">
        <v>70.97876813231035</v>
      </c>
      <c r="J42">
        <v>67.247159969867127</v>
      </c>
      <c r="K42">
        <v>45.128554033818645</v>
      </c>
      <c r="L42">
        <v>8.9371986207723186E-2</v>
      </c>
      <c r="M42">
        <v>18.746348424335448</v>
      </c>
      <c r="N42">
        <v>9.5604085255788807</v>
      </c>
      <c r="O42">
        <v>9.2650820789954142</v>
      </c>
    </row>
    <row r="43" spans="1:15" x14ac:dyDescent="0.25">
      <c r="A43">
        <v>48</v>
      </c>
      <c r="B43">
        <v>0.22146312656100237</v>
      </c>
      <c r="C43">
        <v>46.004545054961419</v>
      </c>
      <c r="D43">
        <v>48.503211653946586</v>
      </c>
      <c r="E43">
        <v>75.936946748793233</v>
      </c>
      <c r="F43">
        <v>30.923730596240869</v>
      </c>
      <c r="G43">
        <v>8.0969077422207311E-2</v>
      </c>
      <c r="H43">
        <v>39.732167945084825</v>
      </c>
      <c r="I43">
        <v>25.160895307221164</v>
      </c>
      <c r="J43">
        <v>22.345201318393684</v>
      </c>
      <c r="K43">
        <v>15.138754789401458</v>
      </c>
      <c r="L43">
        <v>7.3092669854546544E-2</v>
      </c>
      <c r="M43">
        <v>27.036482281683217</v>
      </c>
      <c r="N43">
        <v>7.4985899918854395</v>
      </c>
      <c r="O43">
        <v>7.1155245839101573</v>
      </c>
    </row>
    <row r="44" spans="1:15" x14ac:dyDescent="0.25">
      <c r="A44" t="s">
        <v>21</v>
      </c>
      <c r="B44">
        <v>1.7643626232196081</v>
      </c>
      <c r="C44">
        <v>2922.1041189231382</v>
      </c>
      <c r="D44">
        <v>1947.3049404866028</v>
      </c>
      <c r="E44">
        <v>1511.816490900354</v>
      </c>
      <c r="F44">
        <v>1254.4674557629792</v>
      </c>
      <c r="G44">
        <v>1.703844012698811</v>
      </c>
      <c r="H44">
        <v>2547.2215720843292</v>
      </c>
      <c r="I44">
        <v>1749.26706151493</v>
      </c>
      <c r="J44">
        <v>1607.9341268793958</v>
      </c>
      <c r="K44">
        <v>1246.7626250644023</v>
      </c>
      <c r="L44">
        <v>1.860773607411367</v>
      </c>
      <c r="M44">
        <v>587.0871579328093</v>
      </c>
      <c r="N44">
        <v>345.0537714647084</v>
      </c>
      <c r="O44">
        <v>274.99157111066563</v>
      </c>
    </row>
    <row r="45" spans="1:15" x14ac:dyDescent="0.25">
      <c r="A45" t="s">
        <v>22</v>
      </c>
      <c r="B45">
        <v>0.36102401729583183</v>
      </c>
      <c r="C45">
        <v>750.51364521674157</v>
      </c>
      <c r="D45">
        <v>369.33900283746124</v>
      </c>
      <c r="E45">
        <v>304.78607109930164</v>
      </c>
      <c r="F45">
        <v>250.26180049119441</v>
      </c>
      <c r="G45">
        <v>0.28247038166674088</v>
      </c>
      <c r="H45">
        <v>776.39343013087239</v>
      </c>
      <c r="I45">
        <v>483.27408029948464</v>
      </c>
      <c r="J45">
        <v>502.95911068342417</v>
      </c>
      <c r="K45">
        <v>320.75888536551008</v>
      </c>
      <c r="L45">
        <v>0.47418508479728766</v>
      </c>
      <c r="M45">
        <v>102.71553646448</v>
      </c>
      <c r="N45">
        <v>67.123571415363358</v>
      </c>
      <c r="O45">
        <v>60.210744486395505</v>
      </c>
    </row>
    <row r="46" spans="1:15" x14ac:dyDescent="0.25">
      <c r="A46">
        <v>51</v>
      </c>
      <c r="B46">
        <v>0.10457188170262048</v>
      </c>
      <c r="C46">
        <v>275.83956022312503</v>
      </c>
      <c r="D46">
        <v>138.96684570420533</v>
      </c>
      <c r="E46">
        <v>113.83066584159549</v>
      </c>
      <c r="F46">
        <v>94.3019825285633</v>
      </c>
      <c r="G46">
        <v>0.11014510889997768</v>
      </c>
      <c r="H46">
        <v>356.07007481523004</v>
      </c>
      <c r="I46">
        <v>220.01669127742966</v>
      </c>
      <c r="J46">
        <v>224.79973587465463</v>
      </c>
      <c r="K46">
        <v>152.8983712190998</v>
      </c>
      <c r="L46">
        <v>0.19135265341381524</v>
      </c>
      <c r="M46">
        <v>42.821989283975427</v>
      </c>
      <c r="N46">
        <v>27.006038207411308</v>
      </c>
      <c r="O46">
        <v>23.889539357107594</v>
      </c>
    </row>
    <row r="47" spans="1:15" x14ac:dyDescent="0.25">
      <c r="A47">
        <v>52</v>
      </c>
      <c r="B47">
        <v>6.0077139272298989</v>
      </c>
      <c r="C47">
        <v>4160.7329633580412</v>
      </c>
      <c r="D47">
        <v>2577.3048895777133</v>
      </c>
      <c r="E47">
        <v>2147.7403813983387</v>
      </c>
      <c r="F47">
        <v>1669.0684362944194</v>
      </c>
      <c r="G47">
        <v>2.935642964095925</v>
      </c>
      <c r="H47">
        <v>3453.3165596660092</v>
      </c>
      <c r="I47">
        <v>2338.2688082422806</v>
      </c>
      <c r="J47">
        <v>2248.047647196192</v>
      </c>
      <c r="K47">
        <v>1632.0564562584539</v>
      </c>
      <c r="L47">
        <v>3.3758569295105225</v>
      </c>
      <c r="M47">
        <v>769.09710670595575</v>
      </c>
      <c r="N47">
        <v>462.04569826770353</v>
      </c>
      <c r="O47">
        <v>366.88642318343437</v>
      </c>
    </row>
    <row r="48" spans="1:15" x14ac:dyDescent="0.25">
      <c r="A48">
        <v>54</v>
      </c>
      <c r="B48">
        <v>9.9475702716182394E-3</v>
      </c>
      <c r="C48">
        <v>14.565781150352603</v>
      </c>
      <c r="D48">
        <v>6.42120143218526</v>
      </c>
      <c r="E48">
        <v>5.2370938472289525</v>
      </c>
      <c r="F48">
        <v>4.695407227225644</v>
      </c>
      <c r="G48">
        <v>8.4145610409343576E-3</v>
      </c>
      <c r="H48">
        <v>16.557082596679219</v>
      </c>
      <c r="I48">
        <v>11.460549435088511</v>
      </c>
      <c r="J48">
        <v>12.138801298231421</v>
      </c>
      <c r="K48">
        <v>6.6643250203015709</v>
      </c>
      <c r="L48">
        <v>1.3902576084362076E-2</v>
      </c>
      <c r="M48">
        <v>1.6953041367771475</v>
      </c>
      <c r="N48">
        <v>1.2817087745312759</v>
      </c>
      <c r="O48">
        <v>1.2727886200046006</v>
      </c>
    </row>
    <row r="49" spans="1:15" x14ac:dyDescent="0.25">
      <c r="A49">
        <v>55</v>
      </c>
      <c r="B49">
        <v>2.0069255090681255E-2</v>
      </c>
      <c r="C49">
        <v>25.818774454950528</v>
      </c>
      <c r="D49">
        <v>17.806023891202234</v>
      </c>
      <c r="E49">
        <v>17.825999742412051</v>
      </c>
      <c r="F49">
        <v>10.610851539669548</v>
      </c>
      <c r="G49">
        <v>3.3907381047081186E-2</v>
      </c>
      <c r="H49">
        <v>13.205779110861272</v>
      </c>
      <c r="I49">
        <v>8.3571667156582965</v>
      </c>
      <c r="J49">
        <v>7.5300832880293775</v>
      </c>
      <c r="K49">
        <v>4.7954993213236801</v>
      </c>
      <c r="L49">
        <v>2.3636447057642469E-2</v>
      </c>
      <c r="M49">
        <v>3.9410843297675786</v>
      </c>
      <c r="N49">
        <v>1.8448201891156453</v>
      </c>
      <c r="O49">
        <v>1.4729112175345027</v>
      </c>
    </row>
    <row r="50" spans="1:15" x14ac:dyDescent="0.25">
      <c r="A50">
        <v>56</v>
      </c>
      <c r="B50">
        <v>0.44665403190929576</v>
      </c>
      <c r="C50">
        <v>102.56741401152377</v>
      </c>
      <c r="D50">
        <v>112.97484489606602</v>
      </c>
      <c r="E50">
        <v>153.23909911542353</v>
      </c>
      <c r="F50">
        <v>57.293347208492371</v>
      </c>
      <c r="G50">
        <v>0.26778373867683203</v>
      </c>
      <c r="H50">
        <v>86.615620813275285</v>
      </c>
      <c r="I50">
        <v>65.196297461430518</v>
      </c>
      <c r="J50">
        <v>48.409715114349638</v>
      </c>
      <c r="K50">
        <v>33.405106737669499</v>
      </c>
      <c r="L50">
        <v>0.22878581327224387</v>
      </c>
      <c r="M50">
        <v>38.066306521350583</v>
      </c>
      <c r="N50">
        <v>16.008851118030087</v>
      </c>
      <c r="O50">
        <v>11.696906847795132</v>
      </c>
    </row>
    <row r="51" spans="1:15" x14ac:dyDescent="0.25">
      <c r="A51">
        <v>57</v>
      </c>
      <c r="B51">
        <v>1.5195158548533034E-2</v>
      </c>
      <c r="C51">
        <v>25.520213596038971</v>
      </c>
      <c r="D51">
        <v>21.093737336298961</v>
      </c>
      <c r="E51">
        <v>15.414574226154796</v>
      </c>
      <c r="F51">
        <v>13.742746155644676</v>
      </c>
      <c r="G51">
        <v>3.1597026712460473E-2</v>
      </c>
      <c r="H51">
        <v>27.438060640650477</v>
      </c>
      <c r="I51">
        <v>17.454511077649531</v>
      </c>
      <c r="J51">
        <v>16.585161386934693</v>
      </c>
      <c r="K51">
        <v>11.346524502856516</v>
      </c>
      <c r="L51">
        <v>2.2748825476999378E-2</v>
      </c>
      <c r="M51">
        <v>8.223097981998766</v>
      </c>
      <c r="N51">
        <v>5.119550946001481</v>
      </c>
      <c r="O51">
        <v>2.8991232118927042</v>
      </c>
    </row>
    <row r="52" spans="1:15" x14ac:dyDescent="0.25">
      <c r="A52">
        <v>58</v>
      </c>
      <c r="B52">
        <v>7.7753684914303916E-3</v>
      </c>
      <c r="C52">
        <v>6.5239509019456472</v>
      </c>
      <c r="D52">
        <v>5.926717880028689</v>
      </c>
      <c r="E52">
        <v>4.4302476595601714</v>
      </c>
      <c r="F52">
        <v>3.874800161486645</v>
      </c>
      <c r="G52">
        <v>1.5626807189680261E-2</v>
      </c>
      <c r="H52">
        <v>6.4679111181711857</v>
      </c>
      <c r="I52">
        <v>3.9411590666748868</v>
      </c>
      <c r="J52">
        <v>3.9825214440619177</v>
      </c>
      <c r="K52">
        <v>2.6994703994922369</v>
      </c>
      <c r="L52">
        <v>7.1108268206034079E-3</v>
      </c>
      <c r="M52">
        <v>2.4472037428373623</v>
      </c>
      <c r="N52">
        <v>1.2760981364898785</v>
      </c>
      <c r="O52">
        <v>0.90186472325748968</v>
      </c>
    </row>
    <row r="53" spans="1:15" x14ac:dyDescent="0.25">
      <c r="A53" t="s">
        <v>23</v>
      </c>
      <c r="B53">
        <v>0.12945892663116762</v>
      </c>
      <c r="C53">
        <v>220.81177925837258</v>
      </c>
      <c r="D53">
        <v>149.74078700806962</v>
      </c>
      <c r="E53">
        <v>123.44519813918565</v>
      </c>
      <c r="F53">
        <v>95.794770976481914</v>
      </c>
      <c r="G53">
        <v>0.13624138546233189</v>
      </c>
      <c r="H53">
        <v>121.53897064335843</v>
      </c>
      <c r="I53">
        <v>77.816871133688679</v>
      </c>
      <c r="J53">
        <v>78.785809363074463</v>
      </c>
      <c r="K53">
        <v>53.643201890293206</v>
      </c>
      <c r="L53">
        <v>9.4501550223411973E-2</v>
      </c>
      <c r="M53">
        <v>45.007046359743043</v>
      </c>
      <c r="N53">
        <v>24.227961526524108</v>
      </c>
      <c r="O53">
        <v>20.172406030366901</v>
      </c>
    </row>
    <row r="54" spans="1:15" x14ac:dyDescent="0.25">
      <c r="A54">
        <v>60</v>
      </c>
      <c r="B54">
        <v>0.23990600054113206</v>
      </c>
      <c r="C54">
        <v>63.793010783507306</v>
      </c>
      <c r="D54">
        <v>64.263755874844563</v>
      </c>
      <c r="E54">
        <v>74.281961892783386</v>
      </c>
      <c r="F54">
        <v>32.260257411326464</v>
      </c>
      <c r="G54">
        <v>0.16191042979363723</v>
      </c>
      <c r="H54">
        <v>44.760947673376712</v>
      </c>
      <c r="I54">
        <v>28.911168104291278</v>
      </c>
      <c r="J54">
        <v>21.849009553250863</v>
      </c>
      <c r="K54">
        <v>15.046593154445887</v>
      </c>
      <c r="L54">
        <v>0.12076630165518407</v>
      </c>
      <c r="M54">
        <v>18.840163952134446</v>
      </c>
      <c r="N54">
        <v>7.2632510321463064</v>
      </c>
      <c r="O54">
        <v>5.2519981977243742</v>
      </c>
    </row>
    <row r="55" spans="1:15" x14ac:dyDescent="0.25">
      <c r="A55" t="s">
        <v>24</v>
      </c>
      <c r="B55">
        <v>3.7431031763773106</v>
      </c>
      <c r="C55">
        <v>532.37616080795544</v>
      </c>
      <c r="D55">
        <v>565.77988827628212</v>
      </c>
      <c r="E55">
        <v>726.97776349434514</v>
      </c>
      <c r="F55">
        <v>312.35542561020617</v>
      </c>
      <c r="G55">
        <v>1.7971763754306429</v>
      </c>
      <c r="H55">
        <v>465.13588121940768</v>
      </c>
      <c r="I55">
        <v>410.22637500251795</v>
      </c>
      <c r="J55">
        <v>278.92454100157607</v>
      </c>
      <c r="K55">
        <v>203.37236441805396</v>
      </c>
      <c r="L55">
        <v>1.4589343677981157</v>
      </c>
      <c r="M55">
        <v>185.67750045916836</v>
      </c>
      <c r="N55">
        <v>79.883976124804278</v>
      </c>
      <c r="O55">
        <v>66.731129292661109</v>
      </c>
    </row>
    <row r="56" spans="1:15" x14ac:dyDescent="0.25">
      <c r="A56">
        <v>63</v>
      </c>
      <c r="B56">
        <v>5.908685890879168E-2</v>
      </c>
      <c r="C56">
        <v>20.522708576892086</v>
      </c>
      <c r="D56">
        <v>23.427949203640633</v>
      </c>
      <c r="E56">
        <v>19.11331858225061</v>
      </c>
      <c r="F56">
        <v>13.967437557151968</v>
      </c>
      <c r="G56">
        <v>4.870740861143906E-2</v>
      </c>
      <c r="H56">
        <v>21.114706841051753</v>
      </c>
      <c r="I56">
        <v>14.091742746127007</v>
      </c>
      <c r="J56">
        <v>11.821020756591341</v>
      </c>
      <c r="K56">
        <v>7.8226209827818645</v>
      </c>
      <c r="L56">
        <v>3.5452386804122112E-2</v>
      </c>
      <c r="M56">
        <v>8.2336033079957485</v>
      </c>
      <c r="N56">
        <v>3.9149880189826853</v>
      </c>
      <c r="O56">
        <v>2.7932355509994258</v>
      </c>
    </row>
    <row r="57" spans="1:15" x14ac:dyDescent="0.25">
      <c r="A57">
        <v>64</v>
      </c>
      <c r="B57">
        <v>0.73458179645032684</v>
      </c>
      <c r="C57">
        <v>347.42306195755611</v>
      </c>
      <c r="D57">
        <v>340.66006116483811</v>
      </c>
      <c r="E57">
        <v>332.36049097855101</v>
      </c>
      <c r="F57">
        <v>200.23365401904201</v>
      </c>
      <c r="G57">
        <v>0.43478645787091058</v>
      </c>
      <c r="H57">
        <v>230.39185151499163</v>
      </c>
      <c r="I57">
        <v>157.85114363158294</v>
      </c>
      <c r="J57">
        <v>159.24268601175527</v>
      </c>
      <c r="K57">
        <v>90.058326774266902</v>
      </c>
      <c r="L57">
        <v>0.31520928036929152</v>
      </c>
      <c r="M57">
        <v>117.49119531658992</v>
      </c>
      <c r="N57">
        <v>66.165780054340374</v>
      </c>
      <c r="O57">
        <v>49.539940337900426</v>
      </c>
    </row>
    <row r="58" spans="1:15" x14ac:dyDescent="0.25">
      <c r="A58">
        <v>66</v>
      </c>
      <c r="B58">
        <v>1.1473358121836819</v>
      </c>
      <c r="C58">
        <v>343.51105917813436</v>
      </c>
      <c r="D58">
        <v>353.06954165848686</v>
      </c>
      <c r="E58">
        <v>475.83239450211624</v>
      </c>
      <c r="F58">
        <v>198.73885802325347</v>
      </c>
      <c r="G58">
        <v>0.79354079187305493</v>
      </c>
      <c r="H58">
        <v>303.45703057221277</v>
      </c>
      <c r="I58">
        <v>243.21649081758812</v>
      </c>
      <c r="J58">
        <v>192.93678849067629</v>
      </c>
      <c r="K58">
        <v>146.70816172194355</v>
      </c>
      <c r="L58">
        <v>0.61632516343515131</v>
      </c>
      <c r="M58">
        <v>132.09970156033339</v>
      </c>
      <c r="N58">
        <v>56.784215110217218</v>
      </c>
      <c r="O58">
        <v>47.165637796764429</v>
      </c>
    </row>
    <row r="59" spans="1:15" x14ac:dyDescent="0.25">
      <c r="A59">
        <v>67</v>
      </c>
      <c r="B59">
        <v>4.4398079671199658E-2</v>
      </c>
      <c r="C59">
        <v>70.0448432539403</v>
      </c>
      <c r="D59">
        <v>65.599469637498999</v>
      </c>
      <c r="E59">
        <v>59.456621942688024</v>
      </c>
      <c r="F59">
        <v>39.045823886074231</v>
      </c>
      <c r="G59">
        <v>9.0171936725268145E-2</v>
      </c>
      <c r="H59">
        <v>67.006109408673964</v>
      </c>
      <c r="I59">
        <v>44.275689167459397</v>
      </c>
      <c r="J59">
        <v>44.391620175623416</v>
      </c>
      <c r="K59">
        <v>29.595877602233998</v>
      </c>
      <c r="L59">
        <v>7.1185084528736009E-2</v>
      </c>
      <c r="M59">
        <v>18.911549600685149</v>
      </c>
      <c r="N59">
        <v>10.403545905914141</v>
      </c>
      <c r="O59">
        <v>7.9545005180102688</v>
      </c>
    </row>
    <row r="60" spans="1:15" x14ac:dyDescent="0.25">
      <c r="A60">
        <v>68</v>
      </c>
      <c r="B60">
        <v>2.8857406052962623E-2</v>
      </c>
      <c r="C60">
        <v>56.075721420697832</v>
      </c>
      <c r="D60">
        <v>39.4219316236751</v>
      </c>
      <c r="E60">
        <v>27.595574996818986</v>
      </c>
      <c r="F60">
        <v>25.364380729047824</v>
      </c>
      <c r="G60">
        <v>5.6188834981847034E-2</v>
      </c>
      <c r="H60">
        <v>58.046658084231908</v>
      </c>
      <c r="I60">
        <v>36.472319692690512</v>
      </c>
      <c r="J60">
        <v>35.076764833320539</v>
      </c>
      <c r="K60">
        <v>23.465380974963161</v>
      </c>
      <c r="L60">
        <v>4.434461593179926E-2</v>
      </c>
      <c r="M60">
        <v>10.894760333513497</v>
      </c>
      <c r="N60">
        <v>8.0248823960919875</v>
      </c>
      <c r="O60">
        <v>4.6004233804382411</v>
      </c>
    </row>
    <row r="61" spans="1:15" x14ac:dyDescent="0.25">
      <c r="A61">
        <v>72</v>
      </c>
      <c r="B61">
        <v>3.740569179687251E-2</v>
      </c>
      <c r="C61">
        <v>102.72748884720136</v>
      </c>
      <c r="D61">
        <v>69.896575738797068</v>
      </c>
      <c r="E61">
        <v>49.392985327974799</v>
      </c>
      <c r="F61">
        <v>45.000772066022442</v>
      </c>
      <c r="G61">
        <v>7.8164102310570679E-2</v>
      </c>
      <c r="H61">
        <v>105.6365039935462</v>
      </c>
      <c r="I61">
        <v>64.056132858722705</v>
      </c>
      <c r="J61">
        <v>62.57809804921127</v>
      </c>
      <c r="K61">
        <v>40.289207053719757</v>
      </c>
      <c r="L61">
        <v>6.7510207054875468E-2</v>
      </c>
      <c r="M61">
        <v>19.050748863462193</v>
      </c>
      <c r="N61">
        <v>14.359960427713107</v>
      </c>
      <c r="O61">
        <v>8.3808368847591996</v>
      </c>
    </row>
    <row r="62" spans="1:15" x14ac:dyDescent="0.25">
      <c r="A62">
        <v>73</v>
      </c>
      <c r="B62">
        <v>0</v>
      </c>
      <c r="C62">
        <v>15.884978246550004</v>
      </c>
      <c r="D62">
        <v>8.3977743077321527</v>
      </c>
      <c r="E62">
        <v>6.8787289800218412</v>
      </c>
      <c r="F62">
        <v>5.6925776064940665</v>
      </c>
      <c r="G62">
        <v>9.7510457641794036E-3</v>
      </c>
      <c r="H62">
        <v>19.989033989789</v>
      </c>
      <c r="I62">
        <v>11.789054096319664</v>
      </c>
      <c r="J62">
        <v>11.669369293937113</v>
      </c>
      <c r="K62">
        <v>7.6566787002415992</v>
      </c>
      <c r="L62">
        <v>1.4152502303969847E-2</v>
      </c>
      <c r="M62">
        <v>2.5227227588107608</v>
      </c>
      <c r="N62">
        <v>1.4060692138623798</v>
      </c>
      <c r="O62">
        <v>1.1104735083491417</v>
      </c>
    </row>
    <row r="63" spans="1:15" x14ac:dyDescent="0.25">
      <c r="A63">
        <v>77</v>
      </c>
      <c r="B63">
        <v>6.9816669577555987E-2</v>
      </c>
      <c r="C63">
        <v>47.386664436441208</v>
      </c>
      <c r="D63">
        <v>47.507262198762888</v>
      </c>
      <c r="E63">
        <v>62.743184930142938</v>
      </c>
      <c r="F63">
        <v>25.758539781782183</v>
      </c>
      <c r="G63">
        <v>0.11828318461603721</v>
      </c>
      <c r="H63">
        <v>49.581205911687967</v>
      </c>
      <c r="I63">
        <v>33.856782428071043</v>
      </c>
      <c r="J63">
        <v>30.169028608973509</v>
      </c>
      <c r="K63">
        <v>20.773864952649504</v>
      </c>
      <c r="L63">
        <v>8.2859978572694601E-2</v>
      </c>
      <c r="M63">
        <v>13.851794876980605</v>
      </c>
      <c r="N63">
        <v>7.2131995737285859</v>
      </c>
      <c r="O63">
        <v>5.406895485268036</v>
      </c>
    </row>
    <row r="64" spans="1:15" x14ac:dyDescent="0.25">
      <c r="A64">
        <v>78</v>
      </c>
      <c r="B64">
        <v>0</v>
      </c>
      <c r="C64">
        <v>0.3841250924175722</v>
      </c>
      <c r="D64">
        <v>0.30037858853035609</v>
      </c>
      <c r="E64">
        <v>0.26360001493290891</v>
      </c>
      <c r="F64">
        <v>0.201039119010441</v>
      </c>
      <c r="G64">
        <v>1.1166365563361052E-2</v>
      </c>
      <c r="H64">
        <v>0.36824423290959407</v>
      </c>
      <c r="I64">
        <v>0.30390846749646588</v>
      </c>
      <c r="J64">
        <v>0.34274068546148673</v>
      </c>
      <c r="K64">
        <v>0.19357424623415728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79</v>
      </c>
      <c r="B65">
        <v>6.9618378675630879E-2</v>
      </c>
      <c r="C65">
        <v>3.0384399354852389</v>
      </c>
      <c r="D65">
        <v>2.5561686855520982</v>
      </c>
      <c r="E65">
        <v>2.5470333286242033</v>
      </c>
      <c r="F65">
        <v>1.4615340895938764</v>
      </c>
      <c r="G65">
        <v>4.6073022835168051E-2</v>
      </c>
      <c r="H65">
        <v>2.7926837110298082</v>
      </c>
      <c r="I65">
        <v>2.5752150116958901</v>
      </c>
      <c r="J65">
        <v>2.1658445779555975</v>
      </c>
      <c r="K65">
        <v>1.3112280132596508</v>
      </c>
      <c r="L65">
        <v>2.1560160243467155E-2</v>
      </c>
      <c r="M65">
        <v>0.93144293136588074</v>
      </c>
      <c r="N65">
        <v>0.50877182400034615</v>
      </c>
      <c r="O65">
        <v>0.37861754744025039</v>
      </c>
    </row>
    <row r="66" spans="1:15" x14ac:dyDescent="0.25">
      <c r="A66">
        <v>80</v>
      </c>
      <c r="B66">
        <v>3.5498239359672596E-3</v>
      </c>
      <c r="C66">
        <v>0</v>
      </c>
      <c r="D66">
        <v>0</v>
      </c>
      <c r="E66">
        <v>0</v>
      </c>
      <c r="F66">
        <v>0</v>
      </c>
      <c r="G66">
        <v>7.1902061377452616E-3</v>
      </c>
      <c r="H66">
        <v>0.19085686371155702</v>
      </c>
      <c r="I66">
        <v>0.19457458751197976</v>
      </c>
      <c r="J66">
        <v>0.13074267260551345</v>
      </c>
      <c r="K66">
        <v>0.10672943444818647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81</v>
      </c>
      <c r="B67">
        <v>1.986725497177021E-2</v>
      </c>
      <c r="C67">
        <v>1.8024307295120334</v>
      </c>
      <c r="D67">
        <v>2.1087181792767629</v>
      </c>
      <c r="E67">
        <v>2.6340433624103428</v>
      </c>
      <c r="F67">
        <v>1.009952218209069</v>
      </c>
      <c r="G67">
        <v>0</v>
      </c>
      <c r="H67">
        <v>1.9461274835700633</v>
      </c>
      <c r="I67">
        <v>1.2438954371897952</v>
      </c>
      <c r="J67">
        <v>1.1611555375503757</v>
      </c>
      <c r="K67">
        <v>0.80121894586159959</v>
      </c>
      <c r="L67">
        <v>1.6099242346251798E-2</v>
      </c>
      <c r="M67">
        <v>0.72625472640480149</v>
      </c>
      <c r="N67">
        <v>0.3197782867855945</v>
      </c>
      <c r="O67">
        <v>0.24275180320371448</v>
      </c>
    </row>
    <row r="68" spans="1:15" x14ac:dyDescent="0.25">
      <c r="A68">
        <v>82</v>
      </c>
      <c r="B68">
        <v>0.37686691152614826</v>
      </c>
      <c r="C68">
        <v>25.442899426148529</v>
      </c>
      <c r="D68">
        <v>29.901497242595607</v>
      </c>
      <c r="E68">
        <v>34.039722339001145</v>
      </c>
      <c r="F68">
        <v>17.067991741280462</v>
      </c>
      <c r="G68">
        <v>0.16094451003547613</v>
      </c>
      <c r="H68">
        <v>22.045680804884579</v>
      </c>
      <c r="I68">
        <v>26.813640891981638</v>
      </c>
      <c r="J68">
        <v>15.981874497889958</v>
      </c>
      <c r="K68">
        <v>11.069822124183597</v>
      </c>
      <c r="L68">
        <v>0.1453967428206</v>
      </c>
      <c r="M68">
        <v>8.4128287851058818</v>
      </c>
      <c r="N68">
        <v>3.6714779548771248</v>
      </c>
      <c r="O68">
        <v>2.6959230448383527</v>
      </c>
    </row>
    <row r="69" spans="1:15" x14ac:dyDescent="0.25">
      <c r="A69">
        <v>83</v>
      </c>
      <c r="B69">
        <v>0.3343387924728991</v>
      </c>
      <c r="C69">
        <v>48.855135468776894</v>
      </c>
      <c r="D69">
        <v>58.827285056972173</v>
      </c>
      <c r="E69">
        <v>40.29057087931038</v>
      </c>
      <c r="F69">
        <v>44.924240229319977</v>
      </c>
      <c r="G69">
        <v>0.11406157692351197</v>
      </c>
      <c r="H69">
        <v>42.141497618411883</v>
      </c>
      <c r="I69">
        <v>40.977295743205616</v>
      </c>
      <c r="J69">
        <v>24.361860571192352</v>
      </c>
      <c r="K69">
        <v>34.897597512705964</v>
      </c>
      <c r="L69">
        <v>0.12247380443325936</v>
      </c>
      <c r="M69">
        <v>8.5662886202718962</v>
      </c>
      <c r="N69">
        <v>8.6534723493946082</v>
      </c>
      <c r="O69">
        <v>8.786055524166736</v>
      </c>
    </row>
    <row r="70" spans="1:15" x14ac:dyDescent="0.25">
      <c r="A70">
        <v>84</v>
      </c>
      <c r="B70">
        <v>1.3320023524890139</v>
      </c>
      <c r="C70">
        <v>214.30551329605575</v>
      </c>
      <c r="D70">
        <v>186.68184015007844</v>
      </c>
      <c r="E70">
        <v>152.97909103128711</v>
      </c>
      <c r="F70">
        <v>121.41336361919144</v>
      </c>
      <c r="G70">
        <v>0.47798571424945524</v>
      </c>
      <c r="H70">
        <v>140.2154430405341</v>
      </c>
      <c r="I70">
        <v>118.54849749980399</v>
      </c>
      <c r="J70">
        <v>92.450484346127112</v>
      </c>
      <c r="K70">
        <v>67.496546690779297</v>
      </c>
      <c r="L70">
        <v>0.4853640475201621</v>
      </c>
      <c r="M70">
        <v>50.594325827248291</v>
      </c>
      <c r="N70">
        <v>30.748674599669489</v>
      </c>
      <c r="O70">
        <v>22.605109270949129</v>
      </c>
    </row>
    <row r="71" spans="1:15" x14ac:dyDescent="0.25">
      <c r="A71" t="s">
        <v>25</v>
      </c>
      <c r="B71">
        <v>0.44445689544429201</v>
      </c>
      <c r="C71">
        <v>35.571660507981434</v>
      </c>
      <c r="D71">
        <v>35.933262144716345</v>
      </c>
      <c r="E71">
        <v>41.352309385743538</v>
      </c>
      <c r="F71">
        <v>21.950102627223721</v>
      </c>
      <c r="G71">
        <v>0.17552544827938693</v>
      </c>
      <c r="H71">
        <v>26.317279243970145</v>
      </c>
      <c r="I71">
        <v>31.30341716158479</v>
      </c>
      <c r="J71">
        <v>20.406558632370839</v>
      </c>
      <c r="K71">
        <v>14.526179293140704</v>
      </c>
      <c r="L71">
        <v>0.16787803813927413</v>
      </c>
      <c r="M71">
        <v>11.543111492497255</v>
      </c>
      <c r="N71">
        <v>4.6460139990713865</v>
      </c>
      <c r="O71">
        <v>3.3634510153890531</v>
      </c>
    </row>
    <row r="72" spans="1:15" x14ac:dyDescent="0.25">
      <c r="A72" t="s">
        <v>26</v>
      </c>
      <c r="B72">
        <v>1.1438276603981765</v>
      </c>
      <c r="C72">
        <v>247.1668053162195</v>
      </c>
      <c r="D72">
        <v>270.60958492803422</v>
      </c>
      <c r="E72">
        <v>208.2202554836372</v>
      </c>
      <c r="F72">
        <v>175.49979161864516</v>
      </c>
      <c r="G72">
        <v>0.60579565431146598</v>
      </c>
      <c r="H72">
        <v>266.21655226154115</v>
      </c>
      <c r="I72">
        <v>213.81764095815504</v>
      </c>
      <c r="J72">
        <v>183.92483902237129</v>
      </c>
      <c r="K72">
        <v>122.27551431077018</v>
      </c>
      <c r="L72">
        <v>0.52787739745972939</v>
      </c>
      <c r="M72">
        <v>70.545297206707446</v>
      </c>
      <c r="N72">
        <v>43.024882301232026</v>
      </c>
      <c r="O72">
        <v>28.152946788158541</v>
      </c>
    </row>
    <row r="73" spans="1:15" x14ac:dyDescent="0.25">
      <c r="A73" t="s">
        <v>27</v>
      </c>
      <c r="B73">
        <v>1.5266917051781557</v>
      </c>
      <c r="C73">
        <v>69.95942107264905</v>
      </c>
      <c r="D73">
        <v>65.248947572069909</v>
      </c>
      <c r="E73">
        <v>88.646144941538253</v>
      </c>
      <c r="F73">
        <v>37.08925508666249</v>
      </c>
      <c r="G73">
        <v>0.50092581374040357</v>
      </c>
      <c r="H73">
        <v>48.804051416368509</v>
      </c>
      <c r="I73">
        <v>66.385914247536078</v>
      </c>
      <c r="J73">
        <v>41.797499877992799</v>
      </c>
      <c r="K73">
        <v>26.114400278595159</v>
      </c>
      <c r="L73">
        <v>0.53323176413596018</v>
      </c>
      <c r="M73">
        <v>19.756075663194345</v>
      </c>
      <c r="N73">
        <v>8.1479705515356891</v>
      </c>
      <c r="O73">
        <v>6.0813851819976454</v>
      </c>
    </row>
    <row r="74" spans="1:15" x14ac:dyDescent="0.25">
      <c r="A74">
        <v>88</v>
      </c>
      <c r="B74">
        <v>0.18902613069604557</v>
      </c>
      <c r="C74">
        <v>19.14492142480568</v>
      </c>
      <c r="D74">
        <v>19.975902638434018</v>
      </c>
      <c r="E74">
        <v>4.5312623995870815</v>
      </c>
      <c r="F74">
        <v>21.031891297646226</v>
      </c>
      <c r="G74">
        <v>0.22872841520213016</v>
      </c>
      <c r="H74">
        <v>15.293003776752553</v>
      </c>
      <c r="I74">
        <v>21.403181297319144</v>
      </c>
      <c r="J74">
        <v>13.714070642436718</v>
      </c>
      <c r="K74">
        <v>31.685710967254927</v>
      </c>
      <c r="L74">
        <v>0.22054891561848719</v>
      </c>
      <c r="M74">
        <v>25.370257818443193</v>
      </c>
      <c r="N74">
        <v>21.089152652259173</v>
      </c>
      <c r="O74">
        <v>18.268183621879515</v>
      </c>
    </row>
    <row r="75" spans="1:15" x14ac:dyDescent="0.25">
      <c r="A75">
        <v>89</v>
      </c>
      <c r="B75">
        <v>4.4891604387364933E-2</v>
      </c>
      <c r="C75">
        <v>3.1048603457331065</v>
      </c>
      <c r="D75">
        <v>2.9548830672251163</v>
      </c>
      <c r="E75">
        <v>3.0744039132773984</v>
      </c>
      <c r="F75">
        <v>1.7779295680722664</v>
      </c>
      <c r="G75">
        <v>1.8464295987135313E-2</v>
      </c>
      <c r="H75">
        <v>2.2899975606680885</v>
      </c>
      <c r="I75">
        <v>2.1175282792568915</v>
      </c>
      <c r="J75">
        <v>1.4258108586978027</v>
      </c>
      <c r="K75">
        <v>1.0966515344318841</v>
      </c>
      <c r="L75">
        <v>1.5922569754757938E-2</v>
      </c>
      <c r="M75">
        <v>0.96660041537972186</v>
      </c>
      <c r="N75">
        <v>0.34236117158393203</v>
      </c>
      <c r="O75">
        <v>0.2879337973090757</v>
      </c>
    </row>
    <row r="76" spans="1:15" x14ac:dyDescent="0.25">
      <c r="A76" t="s">
        <v>28</v>
      </c>
      <c r="B76">
        <v>4.8063360756580238</v>
      </c>
      <c r="C76">
        <v>454.16149797721948</v>
      </c>
      <c r="D76">
        <v>525.50153754528299</v>
      </c>
      <c r="E76">
        <v>457.17264068091436</v>
      </c>
      <c r="F76">
        <v>315.44431417607609</v>
      </c>
      <c r="G76">
        <v>1.8396504091220895</v>
      </c>
      <c r="H76">
        <v>457.31335633265627</v>
      </c>
      <c r="I76">
        <v>392.37796650066997</v>
      </c>
      <c r="J76">
        <v>324.1659010921905</v>
      </c>
      <c r="K76">
        <v>219.41404859804342</v>
      </c>
      <c r="L76">
        <v>1.720990583824062</v>
      </c>
      <c r="M76">
        <v>157.24680537329257</v>
      </c>
      <c r="N76">
        <v>87.86090933498123</v>
      </c>
      <c r="O76">
        <v>64.324982979749521</v>
      </c>
    </row>
    <row r="77" spans="1:15" x14ac:dyDescent="0.25">
      <c r="A77">
        <v>91</v>
      </c>
      <c r="B77">
        <v>0.50071570669962362</v>
      </c>
      <c r="C77">
        <v>325.65156736162453</v>
      </c>
      <c r="D77">
        <v>293.49736937107446</v>
      </c>
      <c r="E77">
        <v>212.68944866137034</v>
      </c>
      <c r="F77">
        <v>182.97492628099087</v>
      </c>
      <c r="G77">
        <v>0.26522033668701805</v>
      </c>
      <c r="H77">
        <v>247.08365710335008</v>
      </c>
      <c r="I77">
        <v>161.98826300135252</v>
      </c>
      <c r="J77">
        <v>143.51479252223683</v>
      </c>
      <c r="K77">
        <v>93.91198590790647</v>
      </c>
      <c r="L77">
        <v>0.18552418956462066</v>
      </c>
      <c r="M77">
        <v>61.83498438768796</v>
      </c>
      <c r="N77">
        <v>39.304452492750173</v>
      </c>
      <c r="O77">
        <v>25.629683181453093</v>
      </c>
    </row>
    <row r="78" spans="1:15" x14ac:dyDescent="0.25">
      <c r="A78">
        <v>92</v>
      </c>
      <c r="B78">
        <v>0.9733718302318779</v>
      </c>
      <c r="C78">
        <v>176.74414662742464</v>
      </c>
      <c r="D78">
        <v>176.66044283653167</v>
      </c>
      <c r="E78">
        <v>125.45288354253618</v>
      </c>
      <c r="F78">
        <v>113.23431379301782</v>
      </c>
      <c r="G78">
        <v>0.43113161044346326</v>
      </c>
      <c r="H78">
        <v>176.12532264305264</v>
      </c>
      <c r="I78">
        <v>128.7971961275471</v>
      </c>
      <c r="J78">
        <v>107.62430944202796</v>
      </c>
      <c r="K78">
        <v>83.040828740161885</v>
      </c>
      <c r="L78">
        <v>0.38815510318985885</v>
      </c>
      <c r="M78">
        <v>48.492634449084477</v>
      </c>
      <c r="N78">
        <v>32.369528091249414</v>
      </c>
      <c r="O78">
        <v>19.625872925064236</v>
      </c>
    </row>
    <row r="79" spans="1:15" x14ac:dyDescent="0.25">
      <c r="A79" t="s">
        <v>29</v>
      </c>
      <c r="B79">
        <v>4.0307062927548508E-2</v>
      </c>
      <c r="C79">
        <v>42.459755238931976</v>
      </c>
      <c r="D79">
        <v>36.84215345777038</v>
      </c>
      <c r="E79">
        <v>25.094385672319991</v>
      </c>
      <c r="F79">
        <v>24.78812711190233</v>
      </c>
      <c r="G79">
        <v>3.7093871008827273E-2</v>
      </c>
      <c r="H79">
        <v>50.113486851065389</v>
      </c>
      <c r="I79">
        <v>32.389255942656831</v>
      </c>
      <c r="J79">
        <v>30.543131645044852</v>
      </c>
      <c r="K79">
        <v>25.639889827616891</v>
      </c>
      <c r="L79">
        <v>3.4906040746044295E-2</v>
      </c>
      <c r="M79">
        <v>8.8420136493576376</v>
      </c>
      <c r="N79">
        <v>7.0080591059429942</v>
      </c>
      <c r="O79">
        <v>4.1862694809938228</v>
      </c>
    </row>
    <row r="80" spans="1:15" x14ac:dyDescent="0.25">
      <c r="A80">
        <v>94</v>
      </c>
      <c r="B80">
        <v>2.17350600649505E-2</v>
      </c>
      <c r="C80">
        <v>3.6612232335366808</v>
      </c>
      <c r="D80">
        <v>4.1729330210276592</v>
      </c>
      <c r="E80">
        <v>2.6220833996227761</v>
      </c>
      <c r="F80">
        <v>2.6820355989584774</v>
      </c>
      <c r="G80">
        <v>8.7772716856605697E-3</v>
      </c>
      <c r="H80">
        <v>11.059803561636281</v>
      </c>
      <c r="I80">
        <v>6.8084026802921951</v>
      </c>
      <c r="J80">
        <v>5.9038090227016555</v>
      </c>
      <c r="K80">
        <v>4.2631546458305687</v>
      </c>
      <c r="L80">
        <v>1.9198532451320621E-2</v>
      </c>
      <c r="M80">
        <v>1.0710447473197127</v>
      </c>
      <c r="N80">
        <v>0.72316118580819921</v>
      </c>
      <c r="O80">
        <v>0.44431946339852724</v>
      </c>
    </row>
    <row r="81" spans="1:15" x14ac:dyDescent="0.25">
      <c r="A81">
        <v>95</v>
      </c>
      <c r="B81">
        <v>5.3582392267461385</v>
      </c>
      <c r="C81">
        <v>797.99237766545014</v>
      </c>
      <c r="D81">
        <v>680.1601735178715</v>
      </c>
      <c r="E81">
        <v>556.91220787864552</v>
      </c>
      <c r="F81">
        <v>449.74296751532631</v>
      </c>
      <c r="G81">
        <v>1.7873496344184929</v>
      </c>
      <c r="H81">
        <v>581.20875465587028</v>
      </c>
      <c r="I81">
        <v>434.2637888034177</v>
      </c>
      <c r="J81">
        <v>401.60813862448975</v>
      </c>
      <c r="K81">
        <v>272.51928840031178</v>
      </c>
      <c r="L81">
        <v>1.7541507851264975</v>
      </c>
      <c r="M81">
        <v>197.67069885263052</v>
      </c>
      <c r="N81">
        <v>116.46210561656233</v>
      </c>
      <c r="O81">
        <v>86.029433852893675</v>
      </c>
    </row>
    <row r="82" spans="1:15" x14ac:dyDescent="0.25">
      <c r="A82">
        <v>96</v>
      </c>
      <c r="B82">
        <v>3.8201412959262368E-2</v>
      </c>
      <c r="C82">
        <v>23.704098391172312</v>
      </c>
      <c r="D82">
        <v>15.125008065305797</v>
      </c>
      <c r="E82">
        <v>12.381501218532682</v>
      </c>
      <c r="F82">
        <v>10.49632431930446</v>
      </c>
      <c r="G82">
        <v>1.8686080942081983E-2</v>
      </c>
      <c r="H82">
        <v>26.45148176159659</v>
      </c>
      <c r="I82">
        <v>16.073546632635001</v>
      </c>
      <c r="J82">
        <v>15.938147192401569</v>
      </c>
      <c r="K82">
        <v>12.523495595949761</v>
      </c>
      <c r="L82">
        <v>3.0436740119307491E-2</v>
      </c>
      <c r="M82">
        <v>3.9726493806556107</v>
      </c>
      <c r="N82">
        <v>2.4649932819473781</v>
      </c>
      <c r="O82">
        <v>2.0428313323326286</v>
      </c>
    </row>
    <row r="83" spans="1:15" x14ac:dyDescent="0.25">
      <c r="A83">
        <v>98</v>
      </c>
      <c r="B83">
        <v>7.9880443360259863E-3</v>
      </c>
      <c r="C83">
        <v>11.346905137725715</v>
      </c>
      <c r="D83">
        <v>6.8746673364832693</v>
      </c>
      <c r="E83">
        <v>6.0907185313687249</v>
      </c>
      <c r="F83">
        <v>3.8244364601969632</v>
      </c>
      <c r="G83">
        <v>1.0000019738208242E-2</v>
      </c>
      <c r="H83">
        <v>42.270036092391919</v>
      </c>
      <c r="I83">
        <v>20.982863443941429</v>
      </c>
      <c r="J83">
        <v>25.007542516187584</v>
      </c>
      <c r="K83">
        <v>5.9612021588741504</v>
      </c>
      <c r="L83">
        <v>9.9625803117757601E-3</v>
      </c>
      <c r="M83">
        <v>3.250605890867345</v>
      </c>
      <c r="N83">
        <v>2.2012534021080299</v>
      </c>
      <c r="O83">
        <v>1.2087601686204916</v>
      </c>
    </row>
    <row r="84" spans="1:15" x14ac:dyDescent="0.25">
      <c r="A84">
        <v>99</v>
      </c>
      <c r="B84">
        <v>1.7307134971338336</v>
      </c>
      <c r="C84">
        <v>415.7566796966845</v>
      </c>
      <c r="D84">
        <v>475.86180849231988</v>
      </c>
      <c r="E84">
        <v>371.3354650426059</v>
      </c>
      <c r="F84">
        <v>293.98475577342316</v>
      </c>
      <c r="G84">
        <v>1.004921181599747</v>
      </c>
      <c r="H84">
        <v>408.4084175868677</v>
      </c>
      <c r="I84">
        <v>304.70334648118171</v>
      </c>
      <c r="J84">
        <v>288.4506406104037</v>
      </c>
      <c r="K84">
        <v>183.97296286662856</v>
      </c>
      <c r="L84">
        <v>0.75970218515251653</v>
      </c>
      <c r="M84">
        <v>131.41249933569276</v>
      </c>
      <c r="N84">
        <v>78.070788207897081</v>
      </c>
      <c r="O84">
        <v>52.032917805184063</v>
      </c>
    </row>
    <row r="85" spans="1:15" x14ac:dyDescent="0.25">
      <c r="A85">
        <v>102</v>
      </c>
      <c r="B85">
        <v>0.13700009671685556</v>
      </c>
      <c r="C85">
        <v>158.4364371242016</v>
      </c>
      <c r="D85">
        <v>100.82623239694351</v>
      </c>
      <c r="E85">
        <v>73.935528051958457</v>
      </c>
      <c r="F85">
        <v>71.984760376907673</v>
      </c>
      <c r="G85">
        <v>0.12341227791634318</v>
      </c>
      <c r="H85">
        <v>195.93875132684963</v>
      </c>
      <c r="I85">
        <v>124.37532370525079</v>
      </c>
      <c r="J85">
        <v>112.18710738249361</v>
      </c>
      <c r="K85">
        <v>89.320221550723019</v>
      </c>
      <c r="L85">
        <v>0.16363229184736408</v>
      </c>
      <c r="M85">
        <v>23.401818500170759</v>
      </c>
      <c r="N85">
        <v>18.910889582151086</v>
      </c>
      <c r="O85">
        <v>11.399653044522754</v>
      </c>
    </row>
    <row r="86" spans="1:15" x14ac:dyDescent="0.25">
      <c r="A86">
        <v>103</v>
      </c>
      <c r="B86">
        <v>4.2393558411492421E-2</v>
      </c>
      <c r="C86">
        <v>55.74540502132551</v>
      </c>
      <c r="D86">
        <v>41.750642590183396</v>
      </c>
      <c r="E86">
        <v>29.25386580310472</v>
      </c>
      <c r="F86">
        <v>28.038361417413622</v>
      </c>
      <c r="G86">
        <v>4.8550669582030276E-2</v>
      </c>
      <c r="H86">
        <v>61.463821243228288</v>
      </c>
      <c r="I86">
        <v>38.788042409380481</v>
      </c>
      <c r="J86">
        <v>37.112298929944679</v>
      </c>
      <c r="K86">
        <v>26.460994003204039</v>
      </c>
      <c r="L86">
        <v>4.1896870027529572E-2</v>
      </c>
      <c r="M86">
        <v>10.82193404012486</v>
      </c>
      <c r="N86">
        <v>8.8692395082987954</v>
      </c>
      <c r="O86">
        <v>5.1822328628852965</v>
      </c>
    </row>
    <row r="87" spans="1:15" x14ac:dyDescent="0.25">
      <c r="A87">
        <v>104</v>
      </c>
      <c r="B87">
        <v>3.0833132660774976E-3</v>
      </c>
      <c r="C87">
        <v>2.0246307339066147</v>
      </c>
      <c r="D87">
        <v>1.1584548085907991</v>
      </c>
      <c r="E87">
        <v>0.86892680840192549</v>
      </c>
      <c r="F87">
        <v>0.8390357870422257</v>
      </c>
      <c r="G87">
        <v>1.3739417752410136E-3</v>
      </c>
      <c r="H87">
        <v>2.4099970562116848</v>
      </c>
      <c r="I87">
        <v>1.5389630514348867</v>
      </c>
      <c r="J87">
        <v>1.4167255113456618</v>
      </c>
      <c r="K87">
        <v>1.3283940045595128</v>
      </c>
      <c r="L87">
        <v>4.3569323664076386E-3</v>
      </c>
      <c r="M87">
        <v>0.28165107462110561</v>
      </c>
      <c r="N87">
        <v>0.23279700176990947</v>
      </c>
      <c r="O87">
        <v>0.14919634689128347</v>
      </c>
    </row>
    <row r="88" spans="1:15" x14ac:dyDescent="0.25">
      <c r="A88">
        <v>105</v>
      </c>
      <c r="B88">
        <v>0.86674460478655269</v>
      </c>
      <c r="C88">
        <v>86.480413469069276</v>
      </c>
      <c r="D88">
        <v>98.076392408308791</v>
      </c>
      <c r="E88">
        <v>138.22786774406993</v>
      </c>
      <c r="F88">
        <v>56.274945954932733</v>
      </c>
      <c r="G88">
        <v>0.46804453402007179</v>
      </c>
      <c r="H88">
        <v>82.881376606869566</v>
      </c>
      <c r="I88">
        <v>115.56727391405354</v>
      </c>
      <c r="J88">
        <v>60.272661662493967</v>
      </c>
      <c r="K88">
        <v>50.389421988791554</v>
      </c>
      <c r="L88">
        <v>0.41989249867287637</v>
      </c>
      <c r="M88">
        <v>29.669088409103423</v>
      </c>
      <c r="N88">
        <v>11.962853443379677</v>
      </c>
      <c r="O88">
        <v>8.4844807712770365</v>
      </c>
    </row>
    <row r="89" spans="1:15" x14ac:dyDescent="0.25">
      <c r="A89">
        <v>106</v>
      </c>
      <c r="B89">
        <v>0</v>
      </c>
      <c r="C89">
        <v>1.1063020409002806</v>
      </c>
      <c r="D89">
        <v>0.94031169493582356</v>
      </c>
      <c r="E89">
        <v>0.77976946486095611</v>
      </c>
      <c r="F89">
        <v>0.57719319942769542</v>
      </c>
      <c r="G89">
        <v>4.8345520123599479E-3</v>
      </c>
      <c r="H89">
        <v>1.112405469399274</v>
      </c>
      <c r="I89">
        <v>0.61303590716482848</v>
      </c>
      <c r="J89">
        <v>0.63976217018621895</v>
      </c>
      <c r="K89">
        <v>0.58275263838131319</v>
      </c>
      <c r="L89">
        <v>0</v>
      </c>
      <c r="M89">
        <v>0.26316809999481705</v>
      </c>
      <c r="N89">
        <v>0.17853534521705444</v>
      </c>
      <c r="O89">
        <v>9.4380547967878675E-2</v>
      </c>
    </row>
    <row r="90" spans="1:15" x14ac:dyDescent="0.25">
      <c r="A90">
        <v>107</v>
      </c>
      <c r="B90">
        <v>0.13625794629848054</v>
      </c>
      <c r="C90">
        <v>23.434849242421425</v>
      </c>
      <c r="D90">
        <v>29.190705215111617</v>
      </c>
      <c r="E90">
        <v>27.467826685873323</v>
      </c>
      <c r="F90">
        <v>17.598566351023731</v>
      </c>
      <c r="G90">
        <v>8.4824527857663368E-2</v>
      </c>
      <c r="H90">
        <v>24.668483293327483</v>
      </c>
      <c r="I90">
        <v>23.38727795964207</v>
      </c>
      <c r="J90">
        <v>17.656254505784812</v>
      </c>
      <c r="K90">
        <v>13.437774969186849</v>
      </c>
      <c r="L90">
        <v>7.3279466838856736E-2</v>
      </c>
      <c r="M90">
        <v>8.5295856639894883</v>
      </c>
      <c r="N90">
        <v>4.4665535340363123</v>
      </c>
      <c r="O90">
        <v>2.9644642933576044</v>
      </c>
    </row>
    <row r="91" spans="1:15" x14ac:dyDescent="0.25">
      <c r="A91" t="s">
        <v>30</v>
      </c>
      <c r="B91">
        <v>0.10810558487948449</v>
      </c>
      <c r="C91">
        <v>14.647874924161403</v>
      </c>
      <c r="D91">
        <v>15.866775865880177</v>
      </c>
      <c r="E91">
        <v>17.337865843855148</v>
      </c>
      <c r="F91">
        <v>9.5245381071117645</v>
      </c>
      <c r="G91">
        <v>6.1277556394832712E-2</v>
      </c>
      <c r="H91">
        <v>14.854424419690686</v>
      </c>
      <c r="I91">
        <v>14.080240030709867</v>
      </c>
      <c r="J91">
        <v>10.975486588119486</v>
      </c>
      <c r="K91">
        <v>8.3740479916698423</v>
      </c>
      <c r="L91">
        <v>5.3814392338977481E-2</v>
      </c>
      <c r="M91">
        <v>5.0338479979922823</v>
      </c>
      <c r="N91">
        <v>2.5129235267756256</v>
      </c>
      <c r="O91">
        <v>1.8468583809400492</v>
      </c>
    </row>
    <row r="92" spans="1:15" x14ac:dyDescent="0.25">
      <c r="A92">
        <v>110</v>
      </c>
      <c r="B92">
        <v>4.5670872342414048</v>
      </c>
      <c r="C92">
        <v>974.77519208370973</v>
      </c>
      <c r="D92">
        <v>1016.9112669787853</v>
      </c>
      <c r="E92">
        <v>811.53148454960512</v>
      </c>
      <c r="F92">
        <v>649.7495122390286</v>
      </c>
      <c r="G92">
        <v>2.2557546369622559</v>
      </c>
      <c r="H92">
        <v>760.09611385777816</v>
      </c>
      <c r="I92">
        <v>645.26514736428589</v>
      </c>
      <c r="J92">
        <v>550.81232694316554</v>
      </c>
      <c r="K92">
        <v>378.83465120681069</v>
      </c>
      <c r="L92">
        <v>2.039176559671775</v>
      </c>
      <c r="M92">
        <v>269.66893498531903</v>
      </c>
      <c r="N92">
        <v>164.91127758201591</v>
      </c>
      <c r="O92">
        <v>121.35657636651389</v>
      </c>
    </row>
    <row r="93" spans="1:15" x14ac:dyDescent="0.25">
      <c r="A93">
        <v>111</v>
      </c>
      <c r="B93">
        <v>0</v>
      </c>
      <c r="C93">
        <v>2.2917022091473864</v>
      </c>
      <c r="D93">
        <v>2.3235813552105866</v>
      </c>
      <c r="E93">
        <v>1.344818876420586</v>
      </c>
      <c r="F93">
        <v>1.5434060733741775</v>
      </c>
      <c r="G93">
        <v>4.0088383768539454E-3</v>
      </c>
      <c r="H93">
        <v>2.8577733653587809</v>
      </c>
      <c r="I93">
        <v>1.8576953063525046</v>
      </c>
      <c r="J93">
        <v>1.6417347159871722</v>
      </c>
      <c r="K93">
        <v>1.1835982222729857</v>
      </c>
      <c r="L93">
        <v>0</v>
      </c>
      <c r="M93">
        <v>0.48575267408030831</v>
      </c>
      <c r="N93">
        <v>0.47633046496851789</v>
      </c>
      <c r="O93">
        <v>0.25261277919717451</v>
      </c>
    </row>
    <row r="94" spans="1:15" x14ac:dyDescent="0.25">
      <c r="A94">
        <v>112</v>
      </c>
      <c r="B94">
        <v>5.2297635848400793E-3</v>
      </c>
      <c r="C94">
        <v>2.8100915866056817</v>
      </c>
      <c r="D94">
        <v>4.6492676297055304</v>
      </c>
      <c r="E94">
        <v>1.9448764488562451</v>
      </c>
      <c r="F94">
        <v>1.1414109059859148</v>
      </c>
      <c r="G94">
        <v>4.7924701562040437E-3</v>
      </c>
      <c r="H94">
        <v>3.3975807966530143</v>
      </c>
      <c r="I94">
        <v>1.7649530286618682</v>
      </c>
      <c r="J94">
        <v>1.4117717525459532</v>
      </c>
      <c r="K94">
        <v>0.61149710096520438</v>
      </c>
      <c r="L94">
        <v>0</v>
      </c>
      <c r="M94">
        <v>1.0298574376643157</v>
      </c>
      <c r="N94">
        <v>0.54913392007034245</v>
      </c>
      <c r="O94">
        <v>0.31698022093021255</v>
      </c>
    </row>
    <row r="95" spans="1:15" x14ac:dyDescent="0.25">
      <c r="A95">
        <v>114</v>
      </c>
      <c r="B95">
        <v>4.9930107385062546E-2</v>
      </c>
      <c r="C95">
        <v>4.7919079833886506</v>
      </c>
      <c r="D95">
        <v>5.170330066551208</v>
      </c>
      <c r="E95">
        <v>6.3614359401094314</v>
      </c>
      <c r="F95">
        <v>3.1280195563444848</v>
      </c>
      <c r="G95">
        <v>2.6507761306938764E-2</v>
      </c>
      <c r="H95">
        <v>4.8090421852348975</v>
      </c>
      <c r="I95">
        <v>5.2718736811256983</v>
      </c>
      <c r="J95">
        <v>3.5746786593773203</v>
      </c>
      <c r="K95">
        <v>2.725137224814036</v>
      </c>
      <c r="L95">
        <v>3.1442834972720664E-2</v>
      </c>
      <c r="M95">
        <v>1.8276107834392823</v>
      </c>
      <c r="N95">
        <v>0.85502676771692332</v>
      </c>
      <c r="O95">
        <v>0.57664955966664544</v>
      </c>
    </row>
    <row r="96" spans="1:15" x14ac:dyDescent="0.25">
      <c r="A96">
        <v>115</v>
      </c>
      <c r="B96">
        <v>0.12026780353922258</v>
      </c>
      <c r="C96">
        <v>22.280458448330805</v>
      </c>
      <c r="D96">
        <v>22.185658073256441</v>
      </c>
      <c r="E96">
        <v>15.547161769325333</v>
      </c>
      <c r="F96">
        <v>8.279074961552416</v>
      </c>
      <c r="G96">
        <v>3.2448971497434941E-2</v>
      </c>
      <c r="H96">
        <v>45.087119112040966</v>
      </c>
      <c r="I96">
        <v>18.024477813560772</v>
      </c>
      <c r="J96">
        <v>17.761241623062691</v>
      </c>
      <c r="K96">
        <v>8.5251572041399903</v>
      </c>
      <c r="L96">
        <v>3.8006230789192637E-2</v>
      </c>
      <c r="M96">
        <v>4.4501770595982153</v>
      </c>
      <c r="N96">
        <v>2.5883518584313276</v>
      </c>
      <c r="O96">
        <v>1.7353192241555015</v>
      </c>
    </row>
    <row r="97" spans="1:15" x14ac:dyDescent="0.25">
      <c r="A97">
        <v>117</v>
      </c>
      <c r="B97">
        <v>8.8453488688693446E-2</v>
      </c>
      <c r="C97">
        <v>22.811336803975585</v>
      </c>
      <c r="D97">
        <v>26.960712397920709</v>
      </c>
      <c r="E97">
        <v>17.045160865242416</v>
      </c>
      <c r="F97">
        <v>17.038850907292254</v>
      </c>
      <c r="G97">
        <v>5.8923858213128524E-2</v>
      </c>
      <c r="H97">
        <v>20.513855160020444</v>
      </c>
      <c r="I97">
        <v>16.262094896693423</v>
      </c>
      <c r="J97">
        <v>12.82912243451754</v>
      </c>
      <c r="K97">
        <v>9.467080586889999</v>
      </c>
      <c r="L97">
        <v>4.2479009901868731E-2</v>
      </c>
      <c r="M97">
        <v>7.1429969634229256</v>
      </c>
      <c r="N97">
        <v>4.2125272811149959</v>
      </c>
      <c r="O97">
        <v>2.9034565875580829</v>
      </c>
    </row>
    <row r="98" spans="1:15" x14ac:dyDescent="0.25">
      <c r="A98">
        <v>118</v>
      </c>
      <c r="B98">
        <v>2.3353785673088741</v>
      </c>
      <c r="C98">
        <v>418.25706384824474</v>
      </c>
      <c r="D98">
        <v>471.47667305673349</v>
      </c>
      <c r="E98">
        <v>509.61496754687562</v>
      </c>
      <c r="F98">
        <v>279.19501517937999</v>
      </c>
      <c r="G98">
        <v>1.4710244294235619</v>
      </c>
      <c r="H98">
        <v>423.19743495605798</v>
      </c>
      <c r="I98">
        <v>413.9722979762127</v>
      </c>
      <c r="J98">
        <v>311.91565438115038</v>
      </c>
      <c r="K98">
        <v>262.87803575072115</v>
      </c>
      <c r="L98">
        <v>1.1566454848953283</v>
      </c>
      <c r="M98">
        <v>139.33997509085316</v>
      </c>
      <c r="N98">
        <v>71.620710122133573</v>
      </c>
      <c r="O98">
        <v>53.496523954994508</v>
      </c>
    </row>
    <row r="99" spans="1:15" x14ac:dyDescent="0.25">
      <c r="A99">
        <v>120</v>
      </c>
      <c r="B99">
        <v>7.616851510415198E-3</v>
      </c>
      <c r="C99">
        <v>6.3959805363106801</v>
      </c>
      <c r="D99">
        <v>7.1005638716043267</v>
      </c>
      <c r="E99">
        <v>4.6662301452203989</v>
      </c>
      <c r="F99">
        <v>4.332968121557176</v>
      </c>
      <c r="G99">
        <v>1.6578655007456918E-2</v>
      </c>
      <c r="H99">
        <v>8.8613071199088207</v>
      </c>
      <c r="I99">
        <v>5.0738283696217916</v>
      </c>
      <c r="J99">
        <v>5.1064122696569747</v>
      </c>
      <c r="K99">
        <v>3.7326300625542035</v>
      </c>
      <c r="L99">
        <v>7.3604909756282708E-3</v>
      </c>
      <c r="M99">
        <v>1.741099600518498</v>
      </c>
      <c r="N99">
        <v>1.1704074919362633</v>
      </c>
      <c r="O99">
        <v>0.74249060197777106</v>
      </c>
    </row>
    <row r="100" spans="1:15" x14ac:dyDescent="0.25">
      <c r="A100">
        <v>121</v>
      </c>
      <c r="B100">
        <v>2.456534594040233E-3</v>
      </c>
      <c r="C100">
        <v>1.5308421537149988</v>
      </c>
      <c r="D100">
        <v>1.0210512387366144</v>
      </c>
      <c r="E100">
        <v>0.74313810140659209</v>
      </c>
      <c r="F100">
        <v>0.70867246499615744</v>
      </c>
      <c r="G100">
        <v>0</v>
      </c>
      <c r="H100">
        <v>1.6725198787887174</v>
      </c>
      <c r="I100">
        <v>1.0980745753157284</v>
      </c>
      <c r="J100">
        <v>0.92391140787127835</v>
      </c>
      <c r="K100">
        <v>0.79209292066142734</v>
      </c>
      <c r="L100">
        <v>0</v>
      </c>
      <c r="M100">
        <v>0.23277997367791864</v>
      </c>
      <c r="N100">
        <v>0.25049668469344327</v>
      </c>
      <c r="O100">
        <v>0.13242653785534739</v>
      </c>
    </row>
    <row r="101" spans="1:15" x14ac:dyDescent="0.25">
      <c r="A101">
        <v>122</v>
      </c>
      <c r="B101">
        <v>4.0465458456423527E-2</v>
      </c>
      <c r="C101">
        <v>4.3154778692519757</v>
      </c>
      <c r="D101">
        <v>5.4048856242458339</v>
      </c>
      <c r="E101">
        <v>5.5856812249238335</v>
      </c>
      <c r="F101">
        <v>3.0416602512108781</v>
      </c>
      <c r="G101">
        <v>2.4650240274061229E-2</v>
      </c>
      <c r="H101">
        <v>4.1301156787272175</v>
      </c>
      <c r="I101">
        <v>4.2958732319774215</v>
      </c>
      <c r="J101">
        <v>3.2685598148184196</v>
      </c>
      <c r="K101">
        <v>2.7953699126416534</v>
      </c>
      <c r="L101">
        <v>2.4897939060013904E-2</v>
      </c>
      <c r="M101">
        <v>1.8241257501505879</v>
      </c>
      <c r="N101">
        <v>0.88054256686221377</v>
      </c>
      <c r="O101">
        <v>0.61888243076914151</v>
      </c>
    </row>
    <row r="102" spans="1:15" x14ac:dyDescent="0.25">
      <c r="A102">
        <v>123</v>
      </c>
      <c r="B102">
        <v>3.7127023867053049E-2</v>
      </c>
      <c r="C102">
        <v>9.2791701122895738</v>
      </c>
      <c r="D102">
        <v>9.3968259707728645</v>
      </c>
      <c r="E102">
        <v>9.701987436906089</v>
      </c>
      <c r="F102">
        <v>5.3917968691244855</v>
      </c>
      <c r="G102">
        <v>2.8941211158950923E-2</v>
      </c>
      <c r="H102">
        <v>8.8743896808110136</v>
      </c>
      <c r="I102">
        <v>7.4765319291424808</v>
      </c>
      <c r="J102">
        <v>6.2088383456679885</v>
      </c>
      <c r="K102">
        <v>5.0021438408174896</v>
      </c>
      <c r="L102">
        <v>2.397037942589271E-2</v>
      </c>
      <c r="M102">
        <v>3.0398394329492495</v>
      </c>
      <c r="N102">
        <v>1.5609182914434545</v>
      </c>
      <c r="O102">
        <v>1.1430692283166279</v>
      </c>
    </row>
    <row r="103" spans="1:15" x14ac:dyDescent="0.25">
      <c r="A103">
        <v>126</v>
      </c>
      <c r="B103">
        <v>8.2074646204610135E-3</v>
      </c>
      <c r="C103">
        <v>2.5982974346249597</v>
      </c>
      <c r="D103">
        <v>2.6806078723049289</v>
      </c>
      <c r="E103">
        <v>3.4678790916826627</v>
      </c>
      <c r="F103">
        <v>1.8800019484071777</v>
      </c>
      <c r="G103">
        <v>1.2471212485600373E-2</v>
      </c>
      <c r="H103">
        <v>3.4748747432472089</v>
      </c>
      <c r="I103">
        <v>2.7033166037758174</v>
      </c>
      <c r="J103">
        <v>2.3533789167708532</v>
      </c>
      <c r="K103">
        <v>1.9205447374836915</v>
      </c>
      <c r="L103">
        <v>0</v>
      </c>
      <c r="M103">
        <v>0.9625234461662987</v>
      </c>
      <c r="N103">
        <v>0.54056858130565533</v>
      </c>
      <c r="O103">
        <v>0.41039401238480899</v>
      </c>
    </row>
    <row r="104" spans="1:15" x14ac:dyDescent="0.25">
      <c r="A104">
        <v>127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31</v>
      </c>
      <c r="B105">
        <v>0.3161646335112373</v>
      </c>
      <c r="C105">
        <v>91.220345633710423</v>
      </c>
      <c r="D105">
        <v>84.076699992337581</v>
      </c>
      <c r="E105">
        <v>86.373306338941603</v>
      </c>
      <c r="F105">
        <v>51.509012327404598</v>
      </c>
      <c r="G105">
        <v>0.21329890528501838</v>
      </c>
      <c r="H105">
        <v>68.37538481905888</v>
      </c>
      <c r="I105">
        <v>61.55900644448311</v>
      </c>
      <c r="J105">
        <v>49.358914786821792</v>
      </c>
      <c r="K105">
        <v>39.525756407615539</v>
      </c>
      <c r="L105">
        <v>0.20255987518970531</v>
      </c>
      <c r="M105">
        <v>22.778914429369852</v>
      </c>
      <c r="N105">
        <v>12.485209831598022</v>
      </c>
      <c r="O105">
        <v>7.233536522069822</v>
      </c>
    </row>
    <row r="106" spans="1:15" x14ac:dyDescent="0.25">
      <c r="A106" t="s">
        <v>32</v>
      </c>
      <c r="B106">
        <v>2.4823847422386942</v>
      </c>
      <c r="C106">
        <v>682.71771153433338</v>
      </c>
      <c r="D106">
        <v>648.16432044632973</v>
      </c>
      <c r="E106">
        <v>570.61740774517568</v>
      </c>
      <c r="F106">
        <v>399.8959941581748</v>
      </c>
      <c r="G106">
        <v>1.5175736469734733</v>
      </c>
      <c r="H106">
        <v>521.68883861989559</v>
      </c>
      <c r="I106">
        <v>415.825106177343</v>
      </c>
      <c r="J106">
        <v>369.92509709753182</v>
      </c>
      <c r="K106">
        <v>302.40494847075041</v>
      </c>
      <c r="L106">
        <v>1.4140756858329431</v>
      </c>
      <c r="M106">
        <v>175.06358548800432</v>
      </c>
      <c r="N106">
        <v>105.05811952373543</v>
      </c>
      <c r="O106">
        <v>60.700678561236757</v>
      </c>
    </row>
    <row r="107" spans="1:15" x14ac:dyDescent="0.25">
      <c r="A107">
        <v>130</v>
      </c>
      <c r="B107">
        <v>0.16015844096282444</v>
      </c>
      <c r="C107">
        <v>42.882550716541658</v>
      </c>
      <c r="D107">
        <v>36.345188411517213</v>
      </c>
      <c r="E107">
        <v>36.473899695350951</v>
      </c>
      <c r="F107">
        <v>23.059442283118031</v>
      </c>
      <c r="G107">
        <v>0.11302202546933811</v>
      </c>
      <c r="H107">
        <v>33.55316048502695</v>
      </c>
      <c r="I107">
        <v>25.678118305235433</v>
      </c>
      <c r="J107">
        <v>22.853329797046456</v>
      </c>
      <c r="K107">
        <v>18.375578724113982</v>
      </c>
      <c r="L107">
        <v>0.11784845110347404</v>
      </c>
      <c r="M107">
        <v>9.8818958921824276</v>
      </c>
      <c r="N107">
        <v>5.7999634652943781</v>
      </c>
      <c r="O107">
        <v>3.2279647425700637</v>
      </c>
    </row>
    <row r="108" spans="1:15" x14ac:dyDescent="0.25">
      <c r="A108">
        <v>131</v>
      </c>
      <c r="B108">
        <v>7.1611749763116267E-2</v>
      </c>
      <c r="C108">
        <v>10.899214009341359</v>
      </c>
      <c r="D108">
        <v>9.5639585610815807</v>
      </c>
      <c r="E108">
        <v>9.1811752308413705</v>
      </c>
      <c r="F108">
        <v>5.9943605415579286</v>
      </c>
      <c r="G108">
        <v>4.581848967277713E-2</v>
      </c>
      <c r="H108">
        <v>10.504823963545499</v>
      </c>
      <c r="I108">
        <v>7.8367071910529784</v>
      </c>
      <c r="J108">
        <v>7.0028911630004753</v>
      </c>
      <c r="K108">
        <v>5.2535879348169949</v>
      </c>
      <c r="L108">
        <v>6.1046438823498431E-2</v>
      </c>
      <c r="M108">
        <v>3.0936792942209115</v>
      </c>
      <c r="N108">
        <v>1.9422568125748687</v>
      </c>
      <c r="O108">
        <v>1.1511939926940149</v>
      </c>
    </row>
    <row r="109" spans="1:15" x14ac:dyDescent="0.25">
      <c r="A109">
        <v>132</v>
      </c>
      <c r="B109">
        <v>1.1776775470988152</v>
      </c>
      <c r="C109">
        <v>122.86916285238289</v>
      </c>
      <c r="D109">
        <v>109.39030216772431</v>
      </c>
      <c r="E109">
        <v>117.31132256593591</v>
      </c>
      <c r="F109">
        <v>65.895250686240544</v>
      </c>
      <c r="G109">
        <v>0.4995879911937911</v>
      </c>
      <c r="H109">
        <v>82.286886104063058</v>
      </c>
      <c r="I109">
        <v>78.96899933906144</v>
      </c>
      <c r="J109">
        <v>65.053459019218593</v>
      </c>
      <c r="K109">
        <v>48.946452140854014</v>
      </c>
      <c r="L109">
        <v>0.50862493722114133</v>
      </c>
      <c r="M109">
        <v>30.917854470478911</v>
      </c>
      <c r="N109">
        <v>15.405339349058643</v>
      </c>
      <c r="O109">
        <v>9.5871646688677856</v>
      </c>
    </row>
    <row r="110" spans="1:15" x14ac:dyDescent="0.25">
      <c r="A110">
        <v>133</v>
      </c>
      <c r="B110">
        <v>5.2433101334176779E-2</v>
      </c>
      <c r="C110">
        <v>21.795525603672107</v>
      </c>
      <c r="D110">
        <v>18.94586986202081</v>
      </c>
      <c r="E110">
        <v>13.168857484876314</v>
      </c>
      <c r="F110">
        <v>12.021703962150232</v>
      </c>
      <c r="G110">
        <v>5.3979244096054757E-2</v>
      </c>
      <c r="H110">
        <v>18.115323006184546</v>
      </c>
      <c r="I110">
        <v>11.652873724885737</v>
      </c>
      <c r="J110">
        <v>11.535470677707279</v>
      </c>
      <c r="K110">
        <v>9.1652855952578811</v>
      </c>
      <c r="L110">
        <v>5.0337303104482672E-2</v>
      </c>
      <c r="M110">
        <v>4.6375102786005558</v>
      </c>
      <c r="N110">
        <v>3.596585189719105</v>
      </c>
      <c r="O110">
        <v>1.7940243957146349</v>
      </c>
    </row>
    <row r="111" spans="1:15" x14ac:dyDescent="0.25">
      <c r="A111">
        <v>134</v>
      </c>
      <c r="B111">
        <v>0.27804458422925843</v>
      </c>
      <c r="C111">
        <v>74.348624067803513</v>
      </c>
      <c r="D111">
        <v>68.458798603195504</v>
      </c>
      <c r="E111">
        <v>49.941326124520536</v>
      </c>
      <c r="F111">
        <v>43.119115611878804</v>
      </c>
      <c r="G111">
        <v>0.17106357541161743</v>
      </c>
      <c r="H111">
        <v>41.823311006922111</v>
      </c>
      <c r="I111">
        <v>32.882749201860122</v>
      </c>
      <c r="J111">
        <v>29.202053103521664</v>
      </c>
      <c r="K111">
        <v>22.764633899875761</v>
      </c>
      <c r="L111">
        <v>0.16176200702927163</v>
      </c>
      <c r="M111">
        <v>14.426519317498553</v>
      </c>
      <c r="N111">
        <v>8.964245233484748</v>
      </c>
      <c r="O111">
        <v>5.9991962840671285</v>
      </c>
    </row>
    <row r="112" spans="1:15" x14ac:dyDescent="0.25">
      <c r="A112" t="s">
        <v>33</v>
      </c>
      <c r="B112">
        <v>1.4860485593856303</v>
      </c>
      <c r="C112">
        <v>273.42587287271857</v>
      </c>
      <c r="D112">
        <v>245.19644479659812</v>
      </c>
      <c r="E112">
        <v>174.56754913216585</v>
      </c>
      <c r="F112">
        <v>153.10657790674648</v>
      </c>
      <c r="G112">
        <v>0.65204791777755833</v>
      </c>
      <c r="H112">
        <v>197.09772701462157</v>
      </c>
      <c r="I112">
        <v>133.46691691340416</v>
      </c>
      <c r="J112">
        <v>131.55328136982831</v>
      </c>
      <c r="K112">
        <v>96.96451984181769</v>
      </c>
      <c r="L112">
        <v>0.63751988939542159</v>
      </c>
      <c r="M112">
        <v>64.606495026324353</v>
      </c>
      <c r="N112">
        <v>42.628760924649924</v>
      </c>
      <c r="O112">
        <v>24.509419892597041</v>
      </c>
    </row>
    <row r="113" spans="1:15" x14ac:dyDescent="0.25">
      <c r="A113">
        <v>136</v>
      </c>
      <c r="B113">
        <v>0.78550472501002766</v>
      </c>
      <c r="C113">
        <v>173.4925513602247</v>
      </c>
      <c r="D113">
        <v>140.66145042830715</v>
      </c>
      <c r="E113">
        <v>102.6804054349784</v>
      </c>
      <c r="F113">
        <v>89.085756233853004</v>
      </c>
      <c r="G113">
        <v>0.32099148359608565</v>
      </c>
      <c r="H113">
        <v>133.27124846562842</v>
      </c>
      <c r="I113">
        <v>89.167578511074936</v>
      </c>
      <c r="J113">
        <v>88.19822864549829</v>
      </c>
      <c r="K113">
        <v>63.518924884317506</v>
      </c>
      <c r="L113">
        <v>0.3390480220028203</v>
      </c>
      <c r="M113">
        <v>34.437893512609314</v>
      </c>
      <c r="N113">
        <v>23.679588359004519</v>
      </c>
      <c r="O113">
        <v>14.116632320377207</v>
      </c>
    </row>
    <row r="114" spans="1:15" x14ac:dyDescent="0.25">
      <c r="A114">
        <v>137</v>
      </c>
      <c r="B114">
        <v>0.14306939215437767</v>
      </c>
      <c r="C114">
        <v>26.861581508800366</v>
      </c>
      <c r="D114">
        <v>27.600556804311175</v>
      </c>
      <c r="E114">
        <v>26.917113102036982</v>
      </c>
      <c r="F114">
        <v>17.025405804194637</v>
      </c>
      <c r="G114">
        <v>9.0217492152080345E-2</v>
      </c>
      <c r="H114">
        <v>25.648142953834537</v>
      </c>
      <c r="I114">
        <v>21.537203678793592</v>
      </c>
      <c r="J114">
        <v>17.699289159019525</v>
      </c>
      <c r="K114">
        <v>13.288409979168311</v>
      </c>
      <c r="L114">
        <v>0.10130397748405898</v>
      </c>
      <c r="M114">
        <v>8.3811857029253503</v>
      </c>
      <c r="N114">
        <v>4.5448955080490414</v>
      </c>
      <c r="O114">
        <v>2.7368349688202196</v>
      </c>
    </row>
    <row r="115" spans="1:15" x14ac:dyDescent="0.25">
      <c r="A115" t="s">
        <v>34</v>
      </c>
      <c r="B115">
        <v>8.9930326823989534E-2</v>
      </c>
      <c r="C115">
        <v>18.923128241103708</v>
      </c>
      <c r="D115">
        <v>16.340152189643558</v>
      </c>
      <c r="E115">
        <v>14.582933500326391</v>
      </c>
      <c r="F115">
        <v>10.267020580733591</v>
      </c>
      <c r="G115">
        <v>5.8240963225630549E-2</v>
      </c>
      <c r="H115">
        <v>17.935730045389501</v>
      </c>
      <c r="I115">
        <v>12.530490289404419</v>
      </c>
      <c r="J115">
        <v>11.544412186416508</v>
      </c>
      <c r="K115">
        <v>9.0534444515215355</v>
      </c>
      <c r="L115">
        <v>6.7956215647050691E-2</v>
      </c>
      <c r="M115">
        <v>4.7777462222266172</v>
      </c>
      <c r="N115">
        <v>3.0534797536146479</v>
      </c>
      <c r="O115">
        <v>1.6710885827783011</v>
      </c>
    </row>
    <row r="116" spans="1:15" x14ac:dyDescent="0.25">
      <c r="A116">
        <v>141</v>
      </c>
      <c r="B116">
        <v>0.49026511007455054</v>
      </c>
      <c r="C116">
        <v>33.767601260186218</v>
      </c>
      <c r="D116">
        <v>34.045785923156977</v>
      </c>
      <c r="E116">
        <v>41.216941251899762</v>
      </c>
      <c r="F116">
        <v>20.286055568259503</v>
      </c>
      <c r="G116">
        <v>0.22342607535805406</v>
      </c>
      <c r="H116">
        <v>31.467853077466042</v>
      </c>
      <c r="I116">
        <v>29.777654859379407</v>
      </c>
      <c r="J116">
        <v>25.889845491359157</v>
      </c>
      <c r="K116">
        <v>20.144611498490388</v>
      </c>
      <c r="L116">
        <v>0.23197639678694781</v>
      </c>
      <c r="M116">
        <v>13.548607076458662</v>
      </c>
      <c r="N116">
        <v>6.1002056755463618</v>
      </c>
      <c r="O116">
        <v>3.6409576304783129</v>
      </c>
    </row>
    <row r="117" spans="1:15" x14ac:dyDescent="0.25">
      <c r="A117">
        <v>142</v>
      </c>
      <c r="B117">
        <v>1.0050208936683069E-2</v>
      </c>
      <c r="C117">
        <v>0.37682331939737057</v>
      </c>
      <c r="D117">
        <v>0.27576920218319662</v>
      </c>
      <c r="E117">
        <v>0.27268879750798641</v>
      </c>
      <c r="F117">
        <v>0.21115977572836253</v>
      </c>
      <c r="G117">
        <v>0</v>
      </c>
      <c r="H117">
        <v>0.3473245160346764</v>
      </c>
      <c r="I117">
        <v>0.26316699268203586</v>
      </c>
      <c r="J117">
        <v>0.27537434991125759</v>
      </c>
      <c r="K117">
        <v>0.16457626717808652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143</v>
      </c>
      <c r="B118">
        <v>1.6293639942305885E-2</v>
      </c>
      <c r="C118">
        <v>2.6341606275383618</v>
      </c>
      <c r="D118">
        <v>1.4292492987775174</v>
      </c>
      <c r="E118">
        <v>1.0588261176824842</v>
      </c>
      <c r="F118">
        <v>0.54742285717497363</v>
      </c>
      <c r="G118">
        <v>0</v>
      </c>
      <c r="H118">
        <v>8.9210914074880545</v>
      </c>
      <c r="I118">
        <v>4.5093819931438963</v>
      </c>
      <c r="J118">
        <v>5.3546535314356838</v>
      </c>
      <c r="K118">
        <v>3.3730951015315127</v>
      </c>
      <c r="L118">
        <v>2.0536812437400662E-2</v>
      </c>
      <c r="M118">
        <v>2.0374261313620448</v>
      </c>
      <c r="N118">
        <v>1.7198873014248715</v>
      </c>
      <c r="O118">
        <v>0.54899875662604047</v>
      </c>
    </row>
    <row r="119" spans="1:15" x14ac:dyDescent="0.25">
      <c r="A119">
        <v>144</v>
      </c>
      <c r="B119">
        <v>0.24223306700505109</v>
      </c>
      <c r="C119">
        <v>14.754384632635061</v>
      </c>
      <c r="D119">
        <v>13.027856106634914</v>
      </c>
      <c r="E119">
        <v>14.038317611806164</v>
      </c>
      <c r="F119">
        <v>7.9616541900825384</v>
      </c>
      <c r="G119">
        <v>0.10234254539730002</v>
      </c>
      <c r="H119">
        <v>14.279708389347276</v>
      </c>
      <c r="I119">
        <v>11.74185524154424</v>
      </c>
      <c r="J119">
        <v>10.583201276190799</v>
      </c>
      <c r="K119">
        <v>7.8665591020026042</v>
      </c>
      <c r="L119">
        <v>0.12208550769589739</v>
      </c>
      <c r="M119">
        <v>4.5777340967633293</v>
      </c>
      <c r="N119">
        <v>2.3027317678037238</v>
      </c>
      <c r="O119">
        <v>1.4724055445627111</v>
      </c>
    </row>
    <row r="120" spans="1:15" x14ac:dyDescent="0.25">
      <c r="A120">
        <v>145</v>
      </c>
      <c r="B120">
        <v>7.9656828546357354E-3</v>
      </c>
      <c r="C120">
        <v>0.2041561469186689</v>
      </c>
      <c r="D120">
        <v>0.21144127099593593</v>
      </c>
      <c r="E120">
        <v>0.21409047731684189</v>
      </c>
      <c r="F120">
        <v>0.14665639123227128</v>
      </c>
      <c r="G120">
        <v>6.0908975273852185E-3</v>
      </c>
      <c r="H120">
        <v>0.25767623594633998</v>
      </c>
      <c r="I120">
        <v>0.20629792974660072</v>
      </c>
      <c r="J120">
        <v>0.20270218215605543</v>
      </c>
      <c r="K120">
        <v>0.11624624239556944</v>
      </c>
      <c r="L120">
        <v>0</v>
      </c>
      <c r="M120">
        <v>7.2344381685061576E-2</v>
      </c>
      <c r="N120">
        <v>6.1974865971695561E-2</v>
      </c>
      <c r="O120">
        <v>5.3183204385781412E-2</v>
      </c>
    </row>
    <row r="121" spans="1:15" x14ac:dyDescent="0.25">
      <c r="A121">
        <v>146</v>
      </c>
      <c r="B121">
        <v>0.35115563001905276</v>
      </c>
      <c r="C121">
        <v>111.0361681326111</v>
      </c>
      <c r="D121">
        <v>111.61196201645349</v>
      </c>
      <c r="E121">
        <v>81.828571044732868</v>
      </c>
      <c r="F121">
        <v>68.606624463827828</v>
      </c>
      <c r="G121">
        <v>0.24554846022727675</v>
      </c>
      <c r="H121">
        <v>97.334856951088483</v>
      </c>
      <c r="I121">
        <v>66.067105989537055</v>
      </c>
      <c r="J121">
        <v>65.480869153417501</v>
      </c>
      <c r="K121">
        <v>52.550635228850318</v>
      </c>
      <c r="L121">
        <v>0.21423249861018026</v>
      </c>
      <c r="M121">
        <v>30.35853739121783</v>
      </c>
      <c r="N121">
        <v>20.255791465335321</v>
      </c>
      <c r="O121">
        <v>11.014300695184113</v>
      </c>
    </row>
    <row r="122" spans="1:15" x14ac:dyDescent="0.25">
      <c r="A122" t="s">
        <v>35</v>
      </c>
      <c r="B122">
        <v>3.258808032894263</v>
      </c>
      <c r="C122">
        <v>1207.9947609412923</v>
      </c>
      <c r="D122">
        <v>1023.2930555000377</v>
      </c>
      <c r="E122">
        <v>743.1845103491454</v>
      </c>
      <c r="F122">
        <v>635.97566181641025</v>
      </c>
      <c r="G122">
        <v>1.9416230660200882</v>
      </c>
      <c r="H122">
        <v>904.29018368306913</v>
      </c>
      <c r="I122">
        <v>602.72745545688349</v>
      </c>
      <c r="J122">
        <v>589.68581443148798</v>
      </c>
      <c r="K122">
        <v>437.01270385720295</v>
      </c>
      <c r="L122">
        <v>1.7784278285945105</v>
      </c>
      <c r="M122">
        <v>251.60091056660997</v>
      </c>
      <c r="N122">
        <v>175.48490316289229</v>
      </c>
      <c r="O122">
        <v>99.446297590460276</v>
      </c>
    </row>
    <row r="123" spans="1:15" x14ac:dyDescent="0.25">
      <c r="A123">
        <v>148</v>
      </c>
      <c r="B123">
        <v>8.6710173092655399E-3</v>
      </c>
      <c r="C123">
        <v>3.5314460594116932</v>
      </c>
      <c r="D123">
        <v>3.3407203341543901</v>
      </c>
      <c r="E123">
        <v>1.9056779123150445</v>
      </c>
      <c r="F123">
        <v>2.1022498460653405</v>
      </c>
      <c r="G123">
        <v>8.1442146632658401E-3</v>
      </c>
      <c r="H123">
        <v>3.3009091142787059</v>
      </c>
      <c r="I123">
        <v>2.013201906493046</v>
      </c>
      <c r="J123">
        <v>2.029078562109035</v>
      </c>
      <c r="K123">
        <v>1.7009723581968643</v>
      </c>
      <c r="L123">
        <v>1.3390038723629356E-2</v>
      </c>
      <c r="M123">
        <v>0.7800739560459381</v>
      </c>
      <c r="N123">
        <v>0.68801373557668744</v>
      </c>
      <c r="O123">
        <v>0.35478615909333117</v>
      </c>
    </row>
    <row r="124" spans="1:15" x14ac:dyDescent="0.25">
      <c r="A124">
        <v>150</v>
      </c>
      <c r="B124">
        <v>1.123026103241132E-2</v>
      </c>
      <c r="C124">
        <v>10.683020220010393</v>
      </c>
      <c r="D124">
        <v>9.1215610637211917</v>
      </c>
      <c r="E124">
        <v>5.7953719729519824</v>
      </c>
      <c r="F124">
        <v>5.7750882803999977</v>
      </c>
      <c r="G124">
        <v>1.5990997548393362E-2</v>
      </c>
      <c r="H124">
        <v>10.197541952676691</v>
      </c>
      <c r="I124">
        <v>6.2416535140364218</v>
      </c>
      <c r="J124">
        <v>6.3947507071864793</v>
      </c>
      <c r="K124">
        <v>5.0544085531948078</v>
      </c>
      <c r="L124">
        <v>1.1191799219156515E-2</v>
      </c>
      <c r="M124">
        <v>2.1397720988261941</v>
      </c>
      <c r="N124">
        <v>1.7806228874321275</v>
      </c>
      <c r="O124">
        <v>0.95200452571708272</v>
      </c>
    </row>
    <row r="125" spans="1:15" x14ac:dyDescent="0.25">
      <c r="A125">
        <v>152</v>
      </c>
      <c r="B125">
        <v>1.1074215872178529E-2</v>
      </c>
      <c r="C125">
        <v>1.0504998133021337</v>
      </c>
      <c r="D125">
        <v>0.94124816658112198</v>
      </c>
      <c r="E125">
        <v>0.64216303206095204</v>
      </c>
      <c r="F125">
        <v>0.56584109072544486</v>
      </c>
      <c r="G125">
        <v>3.9836972626494122E-3</v>
      </c>
      <c r="H125">
        <v>1.3713085664520557</v>
      </c>
      <c r="I125">
        <v>0.86560471007677664</v>
      </c>
      <c r="J125">
        <v>0.82911551839986941</v>
      </c>
      <c r="K125">
        <v>0.58204737086851532</v>
      </c>
      <c r="L125">
        <v>0</v>
      </c>
      <c r="M125">
        <v>0.25421592424182171</v>
      </c>
      <c r="N125">
        <v>0.16686813602237749</v>
      </c>
      <c r="O125">
        <v>0.11267307350764265</v>
      </c>
    </row>
    <row r="126" spans="1:15" x14ac:dyDescent="0.25">
      <c r="A126" t="s">
        <v>36</v>
      </c>
      <c r="B126">
        <v>1.9644672491810924</v>
      </c>
      <c r="C126">
        <v>634.38289870125368</v>
      </c>
      <c r="D126">
        <v>600.84814108888804</v>
      </c>
      <c r="E126">
        <v>464.38380160600821</v>
      </c>
      <c r="F126">
        <v>368.04444205730431</v>
      </c>
      <c r="G126">
        <v>1.2462137509486229</v>
      </c>
      <c r="H126">
        <v>550.48650503262888</v>
      </c>
      <c r="I126">
        <v>375.52372243526867</v>
      </c>
      <c r="J126">
        <v>363.72991897949646</v>
      </c>
      <c r="K126">
        <v>290.63645692386029</v>
      </c>
      <c r="L126">
        <v>1.074441302212773</v>
      </c>
      <c r="M126">
        <v>166.45873907139446</v>
      </c>
      <c r="N126">
        <v>105.82450637282406</v>
      </c>
      <c r="O126">
        <v>60.146685503236867</v>
      </c>
    </row>
    <row r="127" spans="1:15" x14ac:dyDescent="0.25">
      <c r="A127">
        <v>154</v>
      </c>
      <c r="B127">
        <v>4.5242963256456471E-2</v>
      </c>
      <c r="C127">
        <v>56.221448882264937</v>
      </c>
      <c r="D127">
        <v>49.199287838249958</v>
      </c>
      <c r="E127">
        <v>30.668684876503473</v>
      </c>
      <c r="F127">
        <v>31.341608024866485</v>
      </c>
      <c r="G127">
        <v>6.6125987905598815E-2</v>
      </c>
      <c r="H127">
        <v>58.468774318862621</v>
      </c>
      <c r="I127">
        <v>35.067640871334476</v>
      </c>
      <c r="J127">
        <v>35.623331957391926</v>
      </c>
      <c r="K127">
        <v>28.79523339112345</v>
      </c>
      <c r="L127">
        <v>5.7701247778752934E-2</v>
      </c>
      <c r="M127">
        <v>11.680176522249711</v>
      </c>
      <c r="N127">
        <v>9.200440958042801</v>
      </c>
      <c r="O127">
        <v>4.8694728444947533</v>
      </c>
    </row>
    <row r="128" spans="1:15" x14ac:dyDescent="0.25">
      <c r="A128">
        <v>155</v>
      </c>
      <c r="B128">
        <v>4.3565135585332754E-3</v>
      </c>
      <c r="C128">
        <v>0.58209045410607174</v>
      </c>
      <c r="D128">
        <v>0.49903996575252635</v>
      </c>
      <c r="E128">
        <v>0.29124637329850894</v>
      </c>
      <c r="F128">
        <v>0.32021991620230739</v>
      </c>
      <c r="G128">
        <v>0</v>
      </c>
      <c r="H128">
        <v>0.62490760518195132</v>
      </c>
      <c r="I128">
        <v>0.41112095978852364</v>
      </c>
      <c r="J128">
        <v>0.42072964182725897</v>
      </c>
      <c r="K128">
        <v>0.38083297664770355</v>
      </c>
      <c r="L128">
        <v>6.3622420517406826E-3</v>
      </c>
      <c r="M128">
        <v>0.11696817923922216</v>
      </c>
      <c r="N128">
        <v>0.12309297095456377</v>
      </c>
      <c r="O128">
        <v>6.8728093351129171E-2</v>
      </c>
    </row>
    <row r="129" spans="1:15" x14ac:dyDescent="0.25">
      <c r="A129" t="s">
        <v>37</v>
      </c>
      <c r="B129">
        <v>0.18450857365873591</v>
      </c>
      <c r="C129">
        <v>65.456542861078844</v>
      </c>
      <c r="D129">
        <v>65.276280896455901</v>
      </c>
      <c r="E129">
        <v>71.92817440463908</v>
      </c>
      <c r="F129">
        <v>39.016100475230679</v>
      </c>
      <c r="G129">
        <v>0.16502009627142233</v>
      </c>
      <c r="H129">
        <v>65.180545759893718</v>
      </c>
      <c r="I129">
        <v>60.724265483262649</v>
      </c>
      <c r="J129">
        <v>46.621326502298352</v>
      </c>
      <c r="K129">
        <v>38.351411876272444</v>
      </c>
      <c r="L129">
        <v>0.14392842221870122</v>
      </c>
      <c r="M129">
        <v>21.770636931268793</v>
      </c>
      <c r="N129">
        <v>11.942141927903974</v>
      </c>
      <c r="O129">
        <v>6.4944654529920962</v>
      </c>
    </row>
    <row r="130" spans="1:15" x14ac:dyDescent="0.25">
      <c r="A130">
        <v>158</v>
      </c>
      <c r="B130">
        <v>0.25871116601946359</v>
      </c>
      <c r="C130">
        <v>63.247606174811366</v>
      </c>
      <c r="D130">
        <v>57.97988066316023</v>
      </c>
      <c r="E130">
        <v>61.699398044268399</v>
      </c>
      <c r="F130">
        <v>36.389840784943388</v>
      </c>
      <c r="G130">
        <v>0.1739356533602934</v>
      </c>
      <c r="H130">
        <v>66.209966892939221</v>
      </c>
      <c r="I130">
        <v>50.99443898022367</v>
      </c>
      <c r="J130">
        <v>45.109423479648932</v>
      </c>
      <c r="K130">
        <v>36.8011060112471</v>
      </c>
      <c r="L130">
        <v>0.16126181253426308</v>
      </c>
      <c r="M130">
        <v>18.694335083131676</v>
      </c>
      <c r="N130">
        <v>10.545084495786231</v>
      </c>
      <c r="O130">
        <v>6.2575151073225213</v>
      </c>
    </row>
    <row r="131" spans="1:15" x14ac:dyDescent="0.25">
      <c r="A131">
        <v>159</v>
      </c>
      <c r="B131">
        <v>1.9613617966919981E-2</v>
      </c>
      <c r="C131">
        <v>1.0645077646593468</v>
      </c>
      <c r="D131">
        <v>0.94714634882450399</v>
      </c>
      <c r="E131">
        <v>0.82802981598955361</v>
      </c>
      <c r="F131">
        <v>0.6041879281830167</v>
      </c>
      <c r="G131">
        <v>0</v>
      </c>
      <c r="H131">
        <v>1.0476975818386649</v>
      </c>
      <c r="I131">
        <v>0.79585891845362411</v>
      </c>
      <c r="J131">
        <v>0.90418423800636472</v>
      </c>
      <c r="K131">
        <v>0.65095819047680026</v>
      </c>
      <c r="L131">
        <v>0</v>
      </c>
      <c r="M131">
        <v>0.35162942971357036</v>
      </c>
      <c r="N131">
        <v>0.16210252769299568</v>
      </c>
      <c r="O131">
        <v>0.18460701091176948</v>
      </c>
    </row>
    <row r="132" spans="1:15" x14ac:dyDescent="0.25">
      <c r="A132">
        <v>160</v>
      </c>
      <c r="B132">
        <v>6.347527653154E-3</v>
      </c>
      <c r="C132">
        <v>0.35212851891227531</v>
      </c>
      <c r="D132">
        <v>0.24353820824312469</v>
      </c>
      <c r="E132">
        <v>0.24816440200172882</v>
      </c>
      <c r="F132">
        <v>0.19958021769120118</v>
      </c>
      <c r="G132">
        <v>1.2987351829404565E-2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161</v>
      </c>
      <c r="B133">
        <v>0</v>
      </c>
      <c r="C133">
        <v>0.62237377372365277</v>
      </c>
      <c r="D133">
        <v>0.47840819825037456</v>
      </c>
      <c r="E133">
        <v>0.28915676559422404</v>
      </c>
      <c r="F133">
        <v>0.2286351733055999</v>
      </c>
      <c r="G133">
        <v>0</v>
      </c>
      <c r="H133">
        <v>0.67358667424234786</v>
      </c>
      <c r="I133">
        <v>0.34917610411128047</v>
      </c>
      <c r="J133">
        <v>0.41269774902793666</v>
      </c>
      <c r="K133">
        <v>0.30680341261551819</v>
      </c>
      <c r="L133">
        <v>0</v>
      </c>
      <c r="M133">
        <v>0.10898806490925851</v>
      </c>
      <c r="N133">
        <v>0.10969031331123313</v>
      </c>
      <c r="O133">
        <v>3.7939162063755139E-2</v>
      </c>
    </row>
    <row r="134" spans="1:15" x14ac:dyDescent="0.25">
      <c r="A134">
        <v>162</v>
      </c>
      <c r="B134">
        <v>2.2460702338215038E-2</v>
      </c>
      <c r="C134">
        <v>4.1597374937013214</v>
      </c>
      <c r="D134">
        <v>4.2807273974040658</v>
      </c>
      <c r="E134">
        <v>3.340448942286804</v>
      </c>
      <c r="F134">
        <v>2.5715767795101865</v>
      </c>
      <c r="G134">
        <v>0</v>
      </c>
      <c r="H134">
        <v>3.7988795890255176</v>
      </c>
      <c r="I134">
        <v>2.6526306701092128</v>
      </c>
      <c r="J134">
        <v>2.5860176176733791</v>
      </c>
      <c r="K134">
        <v>2.1560538471895638</v>
      </c>
      <c r="L134">
        <v>0</v>
      </c>
      <c r="M134">
        <v>1.2870245618056924</v>
      </c>
      <c r="N134">
        <v>0.76832370095547586</v>
      </c>
      <c r="O134">
        <v>0.51694885579512995</v>
      </c>
    </row>
    <row r="135" spans="1:15" x14ac:dyDescent="0.25">
      <c r="A135">
        <v>164</v>
      </c>
      <c r="B135">
        <v>0.14660445703140956</v>
      </c>
      <c r="C135">
        <v>44.08093908154946</v>
      </c>
      <c r="D135">
        <v>43.049130472841085</v>
      </c>
      <c r="E135">
        <v>38.018828214146275</v>
      </c>
      <c r="F135">
        <v>25.995076796083424</v>
      </c>
      <c r="G135">
        <v>0.10181372246181017</v>
      </c>
      <c r="H135">
        <v>35.484087009143529</v>
      </c>
      <c r="I135">
        <v>25.425237182397726</v>
      </c>
      <c r="J135">
        <v>25.820861908911947</v>
      </c>
      <c r="K135">
        <v>19.83415919342815</v>
      </c>
      <c r="L135">
        <v>9.391100977346159E-2</v>
      </c>
      <c r="M135">
        <v>13.076865442707314</v>
      </c>
      <c r="N135">
        <v>7.5004503356397061</v>
      </c>
      <c r="O135">
        <v>4.6550939365722295</v>
      </c>
    </row>
    <row r="136" spans="1:15" x14ac:dyDescent="0.25">
      <c r="A136">
        <v>165</v>
      </c>
      <c r="B136">
        <v>4.9818392242031223E-3</v>
      </c>
      <c r="C136">
        <v>2.7116306047237209</v>
      </c>
      <c r="D136">
        <v>1.9608982268651243</v>
      </c>
      <c r="E136">
        <v>1.3973884881096341</v>
      </c>
      <c r="F136">
        <v>1.2858660989873116</v>
      </c>
      <c r="G136">
        <v>0</v>
      </c>
      <c r="H136">
        <v>2.0227963187090263</v>
      </c>
      <c r="I136">
        <v>1.2182498826270081</v>
      </c>
      <c r="J136">
        <v>1.1766780100835359</v>
      </c>
      <c r="K136">
        <v>1.0925673294910523</v>
      </c>
      <c r="L136">
        <v>9.8934671918953325E-3</v>
      </c>
      <c r="M136">
        <v>0.46757988957124896</v>
      </c>
      <c r="N136">
        <v>0.47248147648487893</v>
      </c>
      <c r="O136">
        <v>0.20398604996296815</v>
      </c>
    </row>
    <row r="137" spans="1:15" x14ac:dyDescent="0.25">
      <c r="A137">
        <v>167</v>
      </c>
      <c r="B137">
        <v>8.4845519817626142E-2</v>
      </c>
      <c r="C137">
        <v>49.758273091659149</v>
      </c>
      <c r="D137">
        <v>49.717536893246042</v>
      </c>
      <c r="E137">
        <v>39.127619804052358</v>
      </c>
      <c r="F137">
        <v>29.511516323407257</v>
      </c>
      <c r="G137">
        <v>0.10076650919727176</v>
      </c>
      <c r="H137">
        <v>47.923469242765869</v>
      </c>
      <c r="I137">
        <v>33.473096093038961</v>
      </c>
      <c r="J137">
        <v>32.774166769666515</v>
      </c>
      <c r="K137">
        <v>29.126490985535124</v>
      </c>
      <c r="L137">
        <v>7.9645238363894949E-2</v>
      </c>
      <c r="M137">
        <v>13.818664979443849</v>
      </c>
      <c r="N137">
        <v>8.8663969675285284</v>
      </c>
      <c r="O137">
        <v>4.8894620442426806</v>
      </c>
    </row>
    <row r="138" spans="1:15" x14ac:dyDescent="0.25">
      <c r="A138">
        <v>169</v>
      </c>
      <c r="B138">
        <v>0</v>
      </c>
      <c r="C138">
        <v>0.83318698567835936</v>
      </c>
      <c r="D138">
        <v>0.71879336473471911</v>
      </c>
      <c r="E138">
        <v>0.48098302950796423</v>
      </c>
      <c r="F138">
        <v>0.36281111698946522</v>
      </c>
      <c r="G138">
        <v>0</v>
      </c>
      <c r="H138">
        <v>0.75085292863339359</v>
      </c>
      <c r="I138">
        <v>0.68951678618788415</v>
      </c>
      <c r="J138">
        <v>0.49999259179907879</v>
      </c>
      <c r="K138">
        <v>0.47229018241129223</v>
      </c>
      <c r="L138">
        <v>0</v>
      </c>
      <c r="M138">
        <v>0.29081435089899332</v>
      </c>
      <c r="N138">
        <v>0.17304146788263239</v>
      </c>
      <c r="O138">
        <v>0.14048019290953076</v>
      </c>
    </row>
    <row r="139" spans="1:15" x14ac:dyDescent="0.25">
      <c r="A139">
        <v>170</v>
      </c>
      <c r="B139">
        <v>0.13477855508540929</v>
      </c>
      <c r="C139">
        <v>73.555883115901054</v>
      </c>
      <c r="D139">
        <v>63.252915572359065</v>
      </c>
      <c r="E139">
        <v>61.885067302194933</v>
      </c>
      <c r="F139">
        <v>42.189767181048971</v>
      </c>
      <c r="G139">
        <v>0.13212632104351968</v>
      </c>
      <c r="H139">
        <v>69.850879220719776</v>
      </c>
      <c r="I139">
        <v>52.926675557097063</v>
      </c>
      <c r="J139">
        <v>48.518142918806866</v>
      </c>
      <c r="K139">
        <v>37.021054782028138</v>
      </c>
      <c r="L139">
        <v>0.13898401261795801</v>
      </c>
      <c r="M139">
        <v>19.551375687583231</v>
      </c>
      <c r="N139">
        <v>12.631955489693009</v>
      </c>
      <c r="O139">
        <v>5.4096436989629817</v>
      </c>
    </row>
    <row r="140" spans="1:15" x14ac:dyDescent="0.25">
      <c r="A140" t="s">
        <v>38</v>
      </c>
      <c r="B140">
        <v>0.1143465684145957</v>
      </c>
      <c r="C140">
        <v>23.512781526018802</v>
      </c>
      <c r="D140">
        <v>20.259248918845007</v>
      </c>
      <c r="E140">
        <v>19.231123586160649</v>
      </c>
      <c r="F140">
        <v>12.898690170613961</v>
      </c>
      <c r="G140">
        <v>6.9339274504018958E-2</v>
      </c>
      <c r="H140">
        <v>23.255568752459642</v>
      </c>
      <c r="I140">
        <v>17.015943892489449</v>
      </c>
      <c r="J140">
        <v>15.971486307969348</v>
      </c>
      <c r="K140">
        <v>11.730224836862821</v>
      </c>
      <c r="L140">
        <v>6.9884426462586108E-2</v>
      </c>
      <c r="M140">
        <v>6.0667326675300028</v>
      </c>
      <c r="N140">
        <v>3.9278194514514642</v>
      </c>
      <c r="O140">
        <v>1.9027339250514654</v>
      </c>
    </row>
    <row r="141" spans="1:15" x14ac:dyDescent="0.25">
      <c r="A141">
        <v>172</v>
      </c>
      <c r="B141">
        <v>5.4852021097434076E-2</v>
      </c>
      <c r="C141">
        <v>12.749975576622914</v>
      </c>
      <c r="D141">
        <v>10.853818327913343</v>
      </c>
      <c r="E141">
        <v>9.4068440236255029</v>
      </c>
      <c r="F141">
        <v>6.8713296039090332</v>
      </c>
      <c r="G141">
        <v>4.9568822578051654E-2</v>
      </c>
      <c r="H141">
        <v>12.1505300472627</v>
      </c>
      <c r="I141">
        <v>8.8818422592610489</v>
      </c>
      <c r="J141">
        <v>8.2513809939695673</v>
      </c>
      <c r="K141">
        <v>6.7735032289365789</v>
      </c>
      <c r="L141">
        <v>5.7782041521160218E-2</v>
      </c>
      <c r="M141">
        <v>3.322240362430485</v>
      </c>
      <c r="N141">
        <v>2.176741909716092</v>
      </c>
      <c r="O141">
        <v>0.97572166198652666</v>
      </c>
    </row>
    <row r="142" spans="1:15" x14ac:dyDescent="0.25">
      <c r="A142">
        <v>174</v>
      </c>
      <c r="B142">
        <v>0.40974838393238611</v>
      </c>
      <c r="C142">
        <v>40.190949954945417</v>
      </c>
      <c r="D142">
        <v>35.401556737972335</v>
      </c>
      <c r="E142">
        <v>34.749426462625635</v>
      </c>
      <c r="F142">
        <v>22.064217662770833</v>
      </c>
      <c r="G142">
        <v>0.18104024162758836</v>
      </c>
      <c r="H142">
        <v>38.524696591087547</v>
      </c>
      <c r="I142">
        <v>31.166583376968049</v>
      </c>
      <c r="J142">
        <v>29.807792091319893</v>
      </c>
      <c r="K142">
        <v>19.999823728356091</v>
      </c>
      <c r="L142">
        <v>0.2178659163332291</v>
      </c>
      <c r="M142">
        <v>10.831753089386847</v>
      </c>
      <c r="N142">
        <v>6.0228407031739088</v>
      </c>
      <c r="O142">
        <v>3.0564405113887365</v>
      </c>
    </row>
    <row r="143" spans="1:15" x14ac:dyDescent="0.25">
      <c r="A143">
        <v>175</v>
      </c>
      <c r="B143">
        <v>3.346314452944351E-2</v>
      </c>
      <c r="C143">
        <v>3.1106152574505632</v>
      </c>
      <c r="D143">
        <v>2.6132942140081283</v>
      </c>
      <c r="E143">
        <v>2.4142507117929273</v>
      </c>
      <c r="F143">
        <v>1.7231084764559894</v>
      </c>
      <c r="G143">
        <v>2.6074472921535419E-2</v>
      </c>
      <c r="H143">
        <v>3.3532591645591645</v>
      </c>
      <c r="I143">
        <v>2.3707394196356342</v>
      </c>
      <c r="J143">
        <v>2.1898027017931101</v>
      </c>
      <c r="K143">
        <v>1.7481509881902226</v>
      </c>
      <c r="L143">
        <v>3.2826829244639109E-2</v>
      </c>
      <c r="M143">
        <v>0.79188417632519104</v>
      </c>
      <c r="N143">
        <v>0.51399515569910048</v>
      </c>
      <c r="O143">
        <v>0.27616322253589071</v>
      </c>
    </row>
    <row r="144" spans="1:15" x14ac:dyDescent="0.25">
      <c r="A144">
        <v>176</v>
      </c>
      <c r="B144">
        <v>0.10827106897398679</v>
      </c>
      <c r="C144">
        <v>6.6518101272522934</v>
      </c>
      <c r="D144">
        <v>5.4000224220868134</v>
      </c>
      <c r="E144">
        <v>5.4558071307613725</v>
      </c>
      <c r="F144">
        <v>3.4856776280004285</v>
      </c>
      <c r="G144">
        <v>4.6281804471788042E-2</v>
      </c>
      <c r="H144">
        <v>6.5095594679166675</v>
      </c>
      <c r="I144">
        <v>5.0297826788085835</v>
      </c>
      <c r="J144">
        <v>4.5470856785674627</v>
      </c>
      <c r="K144">
        <v>3.2520697962716394</v>
      </c>
      <c r="L144">
        <v>5.3731749521294683E-2</v>
      </c>
      <c r="M144">
        <v>1.7801947395359539</v>
      </c>
      <c r="N144">
        <v>1.0619117662658653</v>
      </c>
      <c r="O144">
        <v>0.54961651078534957</v>
      </c>
    </row>
    <row r="145" spans="1:15" x14ac:dyDescent="0.25">
      <c r="A145">
        <v>177</v>
      </c>
      <c r="B145">
        <v>0.21167924041157982</v>
      </c>
      <c r="C145">
        <v>36.180471790437828</v>
      </c>
      <c r="D145">
        <v>30.433305886541103</v>
      </c>
      <c r="E145">
        <v>26.169120899332437</v>
      </c>
      <c r="F145">
        <v>19.278944394361297</v>
      </c>
      <c r="G145">
        <v>0.10164758420866478</v>
      </c>
      <c r="H145">
        <v>29.56662898186282</v>
      </c>
      <c r="I145">
        <v>22.614745857696132</v>
      </c>
      <c r="J145">
        <v>20.98205341423736</v>
      </c>
      <c r="K145">
        <v>15.341363867294149</v>
      </c>
      <c r="L145">
        <v>0.10694337357307571</v>
      </c>
      <c r="M145">
        <v>7.911244458479211</v>
      </c>
      <c r="N145">
        <v>5.1379816295004614</v>
      </c>
      <c r="O145">
        <v>2.5213410096905147</v>
      </c>
    </row>
    <row r="146" spans="1:15" x14ac:dyDescent="0.25">
      <c r="A146">
        <v>178</v>
      </c>
      <c r="B146">
        <v>0.1402497527752955</v>
      </c>
      <c r="C146">
        <v>25.934900502850283</v>
      </c>
      <c r="D146">
        <v>21.75493003726708</v>
      </c>
      <c r="E146">
        <v>15.748475777333095</v>
      </c>
      <c r="F146">
        <v>14.365039356311662</v>
      </c>
      <c r="G146">
        <v>8.179589098100376E-2</v>
      </c>
      <c r="H146">
        <v>20.748509716187716</v>
      </c>
      <c r="I146">
        <v>13.742694967744793</v>
      </c>
      <c r="J146">
        <v>13.297387720383652</v>
      </c>
      <c r="K146">
        <v>10.511405241201004</v>
      </c>
      <c r="L146">
        <v>0.10333953311276896</v>
      </c>
      <c r="M146">
        <v>5.1788313179174637</v>
      </c>
      <c r="N146">
        <v>3.734014872967419</v>
      </c>
      <c r="O146">
        <v>1.8228818263102848</v>
      </c>
    </row>
    <row r="147" spans="1:15" x14ac:dyDescent="0.25">
      <c r="A147">
        <v>179</v>
      </c>
      <c r="B147">
        <v>0.42977772383647145</v>
      </c>
      <c r="C147">
        <v>45.733081136885829</v>
      </c>
      <c r="D147">
        <v>37.03092561018552</v>
      </c>
      <c r="E147">
        <v>27.090617742576317</v>
      </c>
      <c r="F147">
        <v>23.80542763314962</v>
      </c>
      <c r="G147">
        <v>0.16047193072303698</v>
      </c>
      <c r="H147">
        <v>35.466760620310069</v>
      </c>
      <c r="I147">
        <v>24.415172302133975</v>
      </c>
      <c r="J147">
        <v>23.540636087721374</v>
      </c>
      <c r="K147">
        <v>17.11784564424298</v>
      </c>
      <c r="L147">
        <v>0.18395956585183124</v>
      </c>
      <c r="M147">
        <v>8.9226266788383413</v>
      </c>
      <c r="N147">
        <v>6.4903412951339661</v>
      </c>
      <c r="O147">
        <v>3.1448443002828492</v>
      </c>
    </row>
    <row r="148" spans="1:15" x14ac:dyDescent="0.25">
      <c r="A148" t="s">
        <v>39</v>
      </c>
      <c r="B148">
        <v>0.52064407288315284</v>
      </c>
      <c r="C148">
        <v>127.83107880849241</v>
      </c>
      <c r="D148">
        <v>111.27813334419741</v>
      </c>
      <c r="E148">
        <v>98.580822634999492</v>
      </c>
      <c r="F148">
        <v>71.137081619755037</v>
      </c>
      <c r="G148">
        <v>0.3135803414810559</v>
      </c>
      <c r="H148">
        <v>129.41781462677821</v>
      </c>
      <c r="I148">
        <v>95.501029072750342</v>
      </c>
      <c r="J148">
        <v>88.58666271812811</v>
      </c>
      <c r="K148">
        <v>72.695063609880506</v>
      </c>
      <c r="L148">
        <v>0.30979509404919536</v>
      </c>
      <c r="M148">
        <v>32.691263878414354</v>
      </c>
      <c r="N148">
        <v>21.648515507455286</v>
      </c>
      <c r="O148">
        <v>9.7566284600361008</v>
      </c>
    </row>
    <row r="149" spans="1:15" x14ac:dyDescent="0.25">
      <c r="A149">
        <v>181</v>
      </c>
      <c r="B149">
        <v>0</v>
      </c>
      <c r="C149">
        <v>2.8304498313225523</v>
      </c>
      <c r="D149">
        <v>2.5417647275104245</v>
      </c>
      <c r="E149">
        <v>2.057885450556372</v>
      </c>
      <c r="F149">
        <v>1.6071093200507025</v>
      </c>
      <c r="G149">
        <v>0</v>
      </c>
      <c r="H149">
        <v>2.7615231361329604</v>
      </c>
      <c r="I149">
        <v>1.8406621140324864</v>
      </c>
      <c r="J149">
        <v>1.7598394685901759</v>
      </c>
      <c r="K149">
        <v>1.4518225543551819</v>
      </c>
      <c r="L149">
        <v>0</v>
      </c>
      <c r="M149">
        <v>0.70488133628541572</v>
      </c>
      <c r="N149">
        <v>0.57220506318460351</v>
      </c>
      <c r="O149">
        <v>0.30972660451492046</v>
      </c>
    </row>
    <row r="150" spans="1:15" x14ac:dyDescent="0.25">
      <c r="A150">
        <v>182</v>
      </c>
      <c r="B150">
        <v>1.5206028723027237E-2</v>
      </c>
      <c r="C150">
        <v>0.73770735041877122</v>
      </c>
      <c r="D150">
        <v>0.6706531753006294</v>
      </c>
      <c r="E150">
        <v>0.54659972680027225</v>
      </c>
      <c r="F150">
        <v>0.44433892717216383</v>
      </c>
      <c r="G150">
        <v>1.1279419775486597E-2</v>
      </c>
      <c r="H150">
        <v>0.68968459163784035</v>
      </c>
      <c r="I150">
        <v>0.51240222942852176</v>
      </c>
      <c r="J150">
        <v>0.48368097487670775</v>
      </c>
      <c r="K150">
        <v>0.37393538712743041</v>
      </c>
      <c r="L150">
        <v>1.8848703847897115E-2</v>
      </c>
      <c r="M150">
        <v>0.19062515733298535</v>
      </c>
      <c r="N150">
        <v>0.15162913400615319</v>
      </c>
      <c r="O150">
        <v>0.10573835166656642</v>
      </c>
    </row>
    <row r="151" spans="1:15" x14ac:dyDescent="0.25">
      <c r="A151">
        <v>183</v>
      </c>
      <c r="B151">
        <v>0.31389739064659927</v>
      </c>
      <c r="C151">
        <v>44.94571579025672</v>
      </c>
      <c r="D151">
        <v>37.183037433520141</v>
      </c>
      <c r="E151">
        <v>34.102680093278288</v>
      </c>
      <c r="F151">
        <v>24.608848233215369</v>
      </c>
      <c r="G151">
        <v>0.14530105024562573</v>
      </c>
      <c r="H151">
        <v>47.167328293925671</v>
      </c>
      <c r="I151">
        <v>32.438050040138315</v>
      </c>
      <c r="J151">
        <v>30.619330872084202</v>
      </c>
      <c r="K151">
        <v>22.71873884436264</v>
      </c>
      <c r="L151">
        <v>0.17963685374709512</v>
      </c>
      <c r="M151">
        <v>10.970388190403005</v>
      </c>
      <c r="N151">
        <v>7.3204671635805463</v>
      </c>
      <c r="O151">
        <v>3.3947668266641959</v>
      </c>
    </row>
    <row r="152" spans="1:15" x14ac:dyDescent="0.25">
      <c r="A152">
        <v>184</v>
      </c>
      <c r="B152">
        <v>1.1082698645120128E-2</v>
      </c>
      <c r="C152">
        <v>0.17744960379663943</v>
      </c>
      <c r="D152">
        <v>0.19841454783588364</v>
      </c>
      <c r="E152">
        <v>0.1456584128596298</v>
      </c>
      <c r="F152">
        <v>0.12307210114396853</v>
      </c>
      <c r="G152">
        <v>9.8607883476375755E-3</v>
      </c>
      <c r="H152">
        <v>0.18298663227435299</v>
      </c>
      <c r="I152">
        <v>0.16439766967935204</v>
      </c>
      <c r="J152">
        <v>0.16840350981192062</v>
      </c>
      <c r="K152">
        <v>0.13566022523837568</v>
      </c>
      <c r="L152">
        <v>0</v>
      </c>
      <c r="M152">
        <v>4.9759096958005317E-2</v>
      </c>
      <c r="N152">
        <v>6.5619806272132E-2</v>
      </c>
      <c r="O152">
        <v>3.5463841246380051E-2</v>
      </c>
    </row>
    <row r="153" spans="1:15" x14ac:dyDescent="0.25">
      <c r="A153">
        <v>185</v>
      </c>
      <c r="B153">
        <v>7.4929737429305115E-2</v>
      </c>
      <c r="C153">
        <v>3.6793149247488417</v>
      </c>
      <c r="D153">
        <v>2.9248800420177234</v>
      </c>
      <c r="E153">
        <v>2.4714539495758525</v>
      </c>
      <c r="F153">
        <v>1.6840461010779508</v>
      </c>
      <c r="G153">
        <v>0</v>
      </c>
      <c r="H153">
        <v>3.5049564197625598</v>
      </c>
      <c r="I153">
        <v>2.5655660349069609</v>
      </c>
      <c r="J153">
        <v>2.5217035790939852</v>
      </c>
      <c r="K153">
        <v>1.5917936175002805</v>
      </c>
      <c r="L153">
        <v>3.5130910224388599E-2</v>
      </c>
      <c r="M153">
        <v>0.87434091602350639</v>
      </c>
      <c r="N153">
        <v>0.51282859836397388</v>
      </c>
      <c r="O153">
        <v>0.27800138851808348</v>
      </c>
    </row>
    <row r="154" spans="1:15" x14ac:dyDescent="0.25">
      <c r="A154">
        <v>186</v>
      </c>
      <c r="B154">
        <v>3.7855086330454047E-3</v>
      </c>
      <c r="C154">
        <v>6.1317450234575299E-2</v>
      </c>
      <c r="D154">
        <v>9.4776105683214304E-2</v>
      </c>
      <c r="E154">
        <v>6.5148743046573684E-2</v>
      </c>
      <c r="F154">
        <v>6.7011876789387387E-2</v>
      </c>
      <c r="G154">
        <v>0</v>
      </c>
      <c r="H154">
        <v>5.5154694972049258E-2</v>
      </c>
      <c r="I154">
        <v>0.10574866231579469</v>
      </c>
      <c r="J154">
        <v>9.5880715908708877E-2</v>
      </c>
      <c r="K154">
        <v>7.8416162269919626E-2</v>
      </c>
      <c r="L154">
        <v>0</v>
      </c>
      <c r="M154">
        <v>2.5516934799605529E-2</v>
      </c>
      <c r="N154">
        <v>2.9813796580726415E-2</v>
      </c>
      <c r="O154">
        <v>0</v>
      </c>
    </row>
    <row r="155" spans="1:15" x14ac:dyDescent="0.25">
      <c r="A155">
        <v>187</v>
      </c>
      <c r="B155">
        <v>0.79717934404089219</v>
      </c>
      <c r="C155">
        <v>150.18860810278656</v>
      </c>
      <c r="D155">
        <v>132.16046995184635</v>
      </c>
      <c r="E155">
        <v>88.687513329909422</v>
      </c>
      <c r="F155">
        <v>84.314236001802271</v>
      </c>
      <c r="G155">
        <v>0.37661995962302708</v>
      </c>
      <c r="H155">
        <v>120.82584698141623</v>
      </c>
      <c r="I155">
        <v>79.846975402784892</v>
      </c>
      <c r="J155">
        <v>75.774236393109106</v>
      </c>
      <c r="K155">
        <v>59.19197876422556</v>
      </c>
      <c r="L155">
        <v>0.38767844634926507</v>
      </c>
      <c r="M155">
        <v>30.474611769130654</v>
      </c>
      <c r="N155">
        <v>22.530624336413055</v>
      </c>
      <c r="O155">
        <v>10.890689672014311</v>
      </c>
    </row>
    <row r="156" spans="1:15" x14ac:dyDescent="0.25">
      <c r="A156">
        <v>188</v>
      </c>
      <c r="B156">
        <v>1.0361182420513579E-2</v>
      </c>
      <c r="C156">
        <v>2.2024988828633898</v>
      </c>
      <c r="D156">
        <v>1.8785533270246098</v>
      </c>
      <c r="E156">
        <v>1.1091279886282341</v>
      </c>
      <c r="F156">
        <v>1.2434466120690895</v>
      </c>
      <c r="G156">
        <v>1.0035722590426175E-2</v>
      </c>
      <c r="H156">
        <v>1.7197115119555471</v>
      </c>
      <c r="I156">
        <v>1.0820074641088311</v>
      </c>
      <c r="J156">
        <v>1.0630984507262953</v>
      </c>
      <c r="K156">
        <v>1.0119262575144325</v>
      </c>
      <c r="L156">
        <v>0</v>
      </c>
      <c r="M156">
        <v>0.39310571061574556</v>
      </c>
      <c r="N156">
        <v>0.3752551878931924</v>
      </c>
      <c r="O156">
        <v>0.18361488223454828</v>
      </c>
    </row>
    <row r="157" spans="1:15" x14ac:dyDescent="0.25">
      <c r="A157">
        <v>189</v>
      </c>
      <c r="B157">
        <v>0</v>
      </c>
      <c r="C157">
        <v>4.8474267824486867</v>
      </c>
      <c r="D157">
        <v>4.2187421441576349</v>
      </c>
      <c r="E157">
        <v>3.6481054096784509</v>
      </c>
      <c r="F157">
        <v>2.7162355916580339</v>
      </c>
      <c r="G157">
        <v>0</v>
      </c>
      <c r="H157">
        <v>5.0590135641411589</v>
      </c>
      <c r="I157">
        <v>3.5850731486526124</v>
      </c>
      <c r="J157">
        <v>3.0793640892214871</v>
      </c>
      <c r="K157">
        <v>2.699727627782238</v>
      </c>
      <c r="L157">
        <v>0</v>
      </c>
      <c r="M157">
        <v>1.1943620065263758</v>
      </c>
      <c r="N157">
        <v>0.94682239794171796</v>
      </c>
      <c r="O157">
        <v>0.40262220516363689</v>
      </c>
    </row>
    <row r="158" spans="1:15" x14ac:dyDescent="0.25">
      <c r="A158">
        <v>190</v>
      </c>
      <c r="B158">
        <v>4.5842869380010969E-2</v>
      </c>
      <c r="C158">
        <v>17.900787385959543</v>
      </c>
      <c r="D158">
        <v>15.187914085802728</v>
      </c>
      <c r="E158">
        <v>13.371441926683946</v>
      </c>
      <c r="F158">
        <v>9.9167683018499861</v>
      </c>
      <c r="G158">
        <v>4.4081135897510879E-2</v>
      </c>
      <c r="H158">
        <v>18.130312603762182</v>
      </c>
      <c r="I158">
        <v>12.772017726591212</v>
      </c>
      <c r="J158">
        <v>11.217270398778393</v>
      </c>
      <c r="K158">
        <v>8.8280441769618534</v>
      </c>
      <c r="L158">
        <v>3.6103894917935503E-2</v>
      </c>
      <c r="M158">
        <v>3.9388667336754457</v>
      </c>
      <c r="N158">
        <v>2.8513103369076997</v>
      </c>
      <c r="O158">
        <v>1.3121636305063589</v>
      </c>
    </row>
    <row r="159" spans="1:15" x14ac:dyDescent="0.25">
      <c r="A159">
        <v>191</v>
      </c>
      <c r="B159">
        <v>1.9913452872903779E-2</v>
      </c>
      <c r="C159">
        <v>3.4284834860347737</v>
      </c>
      <c r="D159">
        <v>3.109769227087718</v>
      </c>
      <c r="E159">
        <v>2.6953751393918939</v>
      </c>
      <c r="F159">
        <v>2.0242477846218656</v>
      </c>
      <c r="G159">
        <v>0</v>
      </c>
      <c r="H159">
        <v>4.0079725645878641</v>
      </c>
      <c r="I159">
        <v>2.7720596084103497</v>
      </c>
      <c r="J159">
        <v>2.5279873063175282</v>
      </c>
      <c r="K159">
        <v>2.187579917371961</v>
      </c>
      <c r="L159">
        <v>2.2716055955221609E-2</v>
      </c>
      <c r="M159">
        <v>0.96273174703053099</v>
      </c>
      <c r="N159">
        <v>0.78790839712870209</v>
      </c>
      <c r="O159">
        <v>0.38937234355201472</v>
      </c>
    </row>
    <row r="160" spans="1:15" x14ac:dyDescent="0.25">
      <c r="A160">
        <v>192</v>
      </c>
      <c r="B160">
        <v>0</v>
      </c>
      <c r="C160">
        <v>0.14787454538618716</v>
      </c>
      <c r="D160">
        <v>0.20199397318197893</v>
      </c>
      <c r="E160">
        <v>0.1318952867793359</v>
      </c>
      <c r="F160">
        <v>0.10662062175611246</v>
      </c>
      <c r="G160">
        <v>0</v>
      </c>
      <c r="H160">
        <v>0.21629070835855832</v>
      </c>
      <c r="I160">
        <v>0.19374334654319877</v>
      </c>
      <c r="J160">
        <v>0.19252824199476745</v>
      </c>
      <c r="K160">
        <v>0.12455016599802937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v>194</v>
      </c>
      <c r="B161">
        <v>5.9570668075874564E-2</v>
      </c>
      <c r="C161">
        <v>25.935505265108869</v>
      </c>
      <c r="D161">
        <v>22.510124353217424</v>
      </c>
      <c r="E161">
        <v>18.159154484784093</v>
      </c>
      <c r="F161">
        <v>14.20396053427601</v>
      </c>
      <c r="G161">
        <v>9.1998981975688301E-2</v>
      </c>
      <c r="H161">
        <v>30.605320500506981</v>
      </c>
      <c r="I161">
        <v>22.183458380706139</v>
      </c>
      <c r="J161">
        <v>20.541715650324225</v>
      </c>
      <c r="K161">
        <v>18.334704692163534</v>
      </c>
      <c r="L161">
        <v>6.9157030656360349E-2</v>
      </c>
      <c r="M161">
        <v>5.7589844440369564</v>
      </c>
      <c r="N161">
        <v>4.425371420333283</v>
      </c>
      <c r="O161">
        <v>1.8553415136296363</v>
      </c>
    </row>
    <row r="162" spans="1:15" x14ac:dyDescent="0.25">
      <c r="A162">
        <v>195</v>
      </c>
      <c r="B162">
        <v>3.8871498666124292E-2</v>
      </c>
      <c r="C162">
        <v>8.7870979717033979</v>
      </c>
      <c r="D162">
        <v>7.6710709139936419</v>
      </c>
      <c r="E162">
        <v>6.4921049699486426</v>
      </c>
      <c r="F162">
        <v>4.9543179913752979</v>
      </c>
      <c r="G162">
        <v>0</v>
      </c>
      <c r="H162">
        <v>10.733045259156391</v>
      </c>
      <c r="I162">
        <v>8.6634883379956911</v>
      </c>
      <c r="J162">
        <v>8.2332184321777451</v>
      </c>
      <c r="K162">
        <v>6.5145354370763027</v>
      </c>
      <c r="L162">
        <v>0</v>
      </c>
      <c r="M162">
        <v>1.9640418660829131</v>
      </c>
      <c r="N162">
        <v>1.5094452343136706</v>
      </c>
      <c r="O162">
        <v>0.59111780914852563</v>
      </c>
    </row>
    <row r="163" spans="1:15" x14ac:dyDescent="0.25">
      <c r="A163">
        <v>196</v>
      </c>
      <c r="B163">
        <v>7.3243088993173056E-2</v>
      </c>
      <c r="C163">
        <v>11.691069978251754</v>
      </c>
      <c r="D163">
        <v>10.58873488827825</v>
      </c>
      <c r="E163">
        <v>9.0434336299706093</v>
      </c>
      <c r="F163">
        <v>6.5471118136627453</v>
      </c>
      <c r="G163">
        <v>8.8746381939156821E-2</v>
      </c>
      <c r="H163">
        <v>15.31349021169861</v>
      </c>
      <c r="I163">
        <v>12.667040029334347</v>
      </c>
      <c r="J163">
        <v>11.588298188210366</v>
      </c>
      <c r="K163">
        <v>9.3318296016597735</v>
      </c>
      <c r="L163">
        <v>7.0872778676276518E-2</v>
      </c>
      <c r="M163">
        <v>2.838138607802045</v>
      </c>
      <c r="N163">
        <v>2.1497997415359045</v>
      </c>
      <c r="O163">
        <v>0.88225618109542447</v>
      </c>
    </row>
    <row r="164" spans="1:15" x14ac:dyDescent="0.25">
      <c r="A164">
        <v>197</v>
      </c>
      <c r="B164">
        <v>2.0195820470144676E-2</v>
      </c>
      <c r="C164">
        <v>1.1005280449248156</v>
      </c>
      <c r="D164">
        <v>1.0067151070373257</v>
      </c>
      <c r="E164">
        <v>0.82681275130249898</v>
      </c>
      <c r="F164">
        <v>0.6134097115856032</v>
      </c>
      <c r="G164">
        <v>0</v>
      </c>
      <c r="H164">
        <v>1.4527792738760379</v>
      </c>
      <c r="I164">
        <v>1.1175980176151155</v>
      </c>
      <c r="J164">
        <v>1.1181406625864085</v>
      </c>
      <c r="K164">
        <v>0.92257369474938389</v>
      </c>
      <c r="L164">
        <v>0</v>
      </c>
      <c r="M164">
        <v>0.29354419221801903</v>
      </c>
      <c r="N164">
        <v>0.22974019684663677</v>
      </c>
      <c r="O164">
        <v>0.11684489336605619</v>
      </c>
    </row>
    <row r="165" spans="1:15" x14ac:dyDescent="0.25">
      <c r="A165" t="s">
        <v>40</v>
      </c>
      <c r="B165">
        <v>0.19913433862749688</v>
      </c>
      <c r="C165">
        <v>26.338645732616556</v>
      </c>
      <c r="D165">
        <v>23.710603593805953</v>
      </c>
      <c r="E165">
        <v>20.734770281353899</v>
      </c>
      <c r="F165">
        <v>14.909577208733944</v>
      </c>
      <c r="G165">
        <v>0.1356098372485455</v>
      </c>
      <c r="H165">
        <v>33.74711102219959</v>
      </c>
      <c r="I165">
        <v>27.345294529663221</v>
      </c>
      <c r="J165">
        <v>27.249180514647172</v>
      </c>
      <c r="K165">
        <v>19.622668930583515</v>
      </c>
      <c r="L165">
        <v>0.14427506488714892</v>
      </c>
      <c r="M165">
        <v>6.8753195329415506</v>
      </c>
      <c r="N165">
        <v>4.7439854952368092</v>
      </c>
      <c r="O165">
        <v>1.9179943708312757</v>
      </c>
    </row>
    <row r="166" spans="1:15" x14ac:dyDescent="0.25">
      <c r="A166">
        <v>200</v>
      </c>
      <c r="B166">
        <v>5.2934494120735316E-2</v>
      </c>
      <c r="C166">
        <v>2.6141046895272475</v>
      </c>
      <c r="D166">
        <v>2.3077968509663629</v>
      </c>
      <c r="E166">
        <v>2.0222389268470851</v>
      </c>
      <c r="F166">
        <v>1.447895866410446</v>
      </c>
      <c r="G166">
        <v>4.4208468912593245E-2</v>
      </c>
      <c r="H166">
        <v>3.36898958151709</v>
      </c>
      <c r="I166">
        <v>2.6463247279926567</v>
      </c>
      <c r="J166">
        <v>2.6465428078093138</v>
      </c>
      <c r="K166">
        <v>2.1036377720974087</v>
      </c>
      <c r="L166">
        <v>3.090615477803476E-2</v>
      </c>
      <c r="M166">
        <v>0.70969736405855466</v>
      </c>
      <c r="N166">
        <v>0.50419591674716924</v>
      </c>
      <c r="O166">
        <v>0.23115840800704771</v>
      </c>
    </row>
    <row r="167" spans="1:15" x14ac:dyDescent="0.25">
      <c r="A167">
        <v>201</v>
      </c>
      <c r="B167">
        <v>6.070430134104441E-2</v>
      </c>
      <c r="C167">
        <v>3.2305016645594149</v>
      </c>
      <c r="D167">
        <v>2.9110299673158697</v>
      </c>
      <c r="E167">
        <v>2.3287219284558938</v>
      </c>
      <c r="F167">
        <v>1.7690191164197324</v>
      </c>
      <c r="G167">
        <v>4.6983331216358296E-2</v>
      </c>
      <c r="H167">
        <v>4.191997927643305</v>
      </c>
      <c r="I167">
        <v>3.2574388477974754</v>
      </c>
      <c r="J167">
        <v>3.2852845115508873</v>
      </c>
      <c r="K167">
        <v>2.4046567862411661</v>
      </c>
      <c r="L167">
        <v>5.5923620205768659E-2</v>
      </c>
      <c r="M167">
        <v>0.90209577945610053</v>
      </c>
      <c r="N167">
        <v>0.6557806404518659</v>
      </c>
      <c r="O167">
        <v>0.31364223361547416</v>
      </c>
    </row>
    <row r="168" spans="1:15" x14ac:dyDescent="0.25">
      <c r="A168">
        <v>202</v>
      </c>
      <c r="B168">
        <v>0.10924208301600227</v>
      </c>
      <c r="C168">
        <v>9.4694774822042955</v>
      </c>
      <c r="D168">
        <v>8.6065819819975218</v>
      </c>
      <c r="E168">
        <v>5.7789210043611474</v>
      </c>
      <c r="F168">
        <v>5.2260933458227541</v>
      </c>
      <c r="G168">
        <v>5.9918710098466818E-2</v>
      </c>
      <c r="H168">
        <v>9.2421140318438155</v>
      </c>
      <c r="I168">
        <v>6.9825671800713422</v>
      </c>
      <c r="J168">
        <v>7.4380220481016153</v>
      </c>
      <c r="K168">
        <v>5.6608225507809049</v>
      </c>
      <c r="L168">
        <v>6.3855461531905411E-2</v>
      </c>
      <c r="M168">
        <v>2.0449861848303956</v>
      </c>
      <c r="N168">
        <v>1.5125666331919265</v>
      </c>
      <c r="O168">
        <v>0.69817075282171559</v>
      </c>
    </row>
    <row r="169" spans="1:15" x14ac:dyDescent="0.25">
      <c r="A169">
        <v>203</v>
      </c>
      <c r="B169">
        <v>0.12261805436647372</v>
      </c>
      <c r="C169">
        <v>20.914527081556805</v>
      </c>
      <c r="D169">
        <v>18.76735402222247</v>
      </c>
      <c r="E169">
        <v>15.442321382024323</v>
      </c>
      <c r="F169">
        <v>11.441278525852466</v>
      </c>
      <c r="G169">
        <v>0.11506072554164144</v>
      </c>
      <c r="H169">
        <v>25.149441464024608</v>
      </c>
      <c r="I169">
        <v>19.275854166289161</v>
      </c>
      <c r="J169">
        <v>18.177470863542105</v>
      </c>
      <c r="K169">
        <v>15.447495691813108</v>
      </c>
      <c r="L169">
        <v>0.11786223197350865</v>
      </c>
      <c r="M169">
        <v>4.6948782349975851</v>
      </c>
      <c r="N169">
        <v>3.6547247025838301</v>
      </c>
      <c r="O169">
        <v>1.4587353741659301</v>
      </c>
    </row>
    <row r="170" spans="1:15" x14ac:dyDescent="0.25">
      <c r="A170">
        <v>205</v>
      </c>
      <c r="B170">
        <v>0</v>
      </c>
      <c r="C170">
        <v>1.4229806050254488</v>
      </c>
      <c r="D170">
        <v>1.3727173880025365</v>
      </c>
      <c r="E170">
        <v>1.01823438789583</v>
      </c>
      <c r="F170">
        <v>0.8113297035364776</v>
      </c>
      <c r="G170">
        <v>0</v>
      </c>
      <c r="H170">
        <v>1.8633542755738992</v>
      </c>
      <c r="I170">
        <v>1.4276983886295787</v>
      </c>
      <c r="J170">
        <v>1.3356773856082174</v>
      </c>
      <c r="K170">
        <v>1.3107540764310288</v>
      </c>
      <c r="L170">
        <v>0</v>
      </c>
      <c r="M170">
        <v>0.36079359921360488</v>
      </c>
      <c r="N170">
        <v>0.32748152172768846</v>
      </c>
      <c r="O170">
        <v>0.11768268159456731</v>
      </c>
    </row>
    <row r="171" spans="1:15" x14ac:dyDescent="0.25">
      <c r="A171">
        <v>206</v>
      </c>
      <c r="B171">
        <v>4.0679973372768602E-2</v>
      </c>
      <c r="C171">
        <v>15.286177782948553</v>
      </c>
      <c r="D171">
        <v>13.604772726994659</v>
      </c>
      <c r="E171">
        <v>14.93703175432309</v>
      </c>
      <c r="F171">
        <v>8.5391668140512564</v>
      </c>
      <c r="G171">
        <v>9.6463898798262546E-2</v>
      </c>
      <c r="H171">
        <v>22.509164222273505</v>
      </c>
      <c r="I171">
        <v>20.447912200996473</v>
      </c>
      <c r="J171">
        <v>19.973992258811382</v>
      </c>
      <c r="K171">
        <v>16.000024254492057</v>
      </c>
      <c r="L171">
        <v>0</v>
      </c>
      <c r="M171">
        <v>4.8365510652869395</v>
      </c>
      <c r="N171">
        <v>2.6466961765794803</v>
      </c>
      <c r="O171">
        <v>1.2463662835780476</v>
      </c>
    </row>
    <row r="172" spans="1:15" x14ac:dyDescent="0.25">
      <c r="A172">
        <v>207</v>
      </c>
      <c r="B172">
        <v>1.9776325855461654E-2</v>
      </c>
      <c r="C172">
        <v>1.7660536888168838</v>
      </c>
      <c r="D172">
        <v>1.6479081000258458</v>
      </c>
      <c r="E172">
        <v>1.3155206292613002</v>
      </c>
      <c r="F172">
        <v>1.0300348845204388</v>
      </c>
      <c r="G172">
        <v>4.1804782735898313E-2</v>
      </c>
      <c r="H172">
        <v>2.7273963858034369</v>
      </c>
      <c r="I172">
        <v>2.313811359194422</v>
      </c>
      <c r="J172">
        <v>2.312553894214779</v>
      </c>
      <c r="K172">
        <v>1.9858086575173028</v>
      </c>
      <c r="L172">
        <v>2.0669527105036098E-2</v>
      </c>
      <c r="M172">
        <v>0.44474780251184554</v>
      </c>
      <c r="N172">
        <v>0.35510695558223321</v>
      </c>
      <c r="O172">
        <v>0.1963614167841595</v>
      </c>
    </row>
    <row r="173" spans="1:15" x14ac:dyDescent="0.25">
      <c r="A173">
        <v>208</v>
      </c>
      <c r="B173">
        <v>2.9487716382406982E-2</v>
      </c>
      <c r="C173">
        <v>5.032067682152813</v>
      </c>
      <c r="D173">
        <v>4.7128826964326151</v>
      </c>
      <c r="E173">
        <v>4.5689468238499842</v>
      </c>
      <c r="F173">
        <v>2.9128250461086265</v>
      </c>
      <c r="G173">
        <v>2.7361755142554744E-2</v>
      </c>
      <c r="H173">
        <v>8.1624733354482437</v>
      </c>
      <c r="I173">
        <v>9.1579406572495365</v>
      </c>
      <c r="J173">
        <v>8.8019863586477491</v>
      </c>
      <c r="K173">
        <v>6.7167191553520649</v>
      </c>
      <c r="L173">
        <v>5.1318108276397038E-2</v>
      </c>
      <c r="M173">
        <v>1.6867084668254813</v>
      </c>
      <c r="N173">
        <v>1.0300498355598877</v>
      </c>
      <c r="O173">
        <v>0.39082318792428988</v>
      </c>
    </row>
    <row r="174" spans="1:15" x14ac:dyDescent="0.25">
      <c r="A174">
        <v>209</v>
      </c>
      <c r="B174">
        <v>3.9494135366015502E-2</v>
      </c>
      <c r="C174">
        <v>3.9538453690821651</v>
      </c>
      <c r="D174">
        <v>4.8011235090246398</v>
      </c>
      <c r="E174">
        <v>9.7594576036889986</v>
      </c>
      <c r="F174">
        <v>3.5709957909966219</v>
      </c>
      <c r="G174">
        <v>9.5291113908262906E-2</v>
      </c>
      <c r="H174">
        <v>16.393027084584865</v>
      </c>
      <c r="I174">
        <v>23.925059076080487</v>
      </c>
      <c r="J174">
        <v>24.09597756895457</v>
      </c>
      <c r="K174">
        <v>13.058507820428106</v>
      </c>
      <c r="L174">
        <v>0.10878552110494633</v>
      </c>
      <c r="M174">
        <v>5.3248095397982844</v>
      </c>
      <c r="N174">
        <v>0.78649472167662171</v>
      </c>
      <c r="O174">
        <v>0.45173280248097492</v>
      </c>
    </row>
    <row r="175" spans="1:15" x14ac:dyDescent="0.25">
      <c r="A175" t="s">
        <v>41</v>
      </c>
      <c r="B175">
        <f>SUM(B2:B174)</f>
        <v>82.531681338258053</v>
      </c>
      <c r="C175">
        <f t="shared" ref="C175:F175" si="0">SUM(C2:C174)</f>
        <v>38505.556008003667</v>
      </c>
      <c r="D175">
        <f t="shared" si="0"/>
        <v>28005.671537723185</v>
      </c>
      <c r="E175">
        <f t="shared" si="0"/>
        <v>26613.410393656653</v>
      </c>
      <c r="F175">
        <f t="shared" si="0"/>
        <v>17993.778969435964</v>
      </c>
      <c r="G175">
        <f t="shared" ref="G175" si="1">SUM(G2:G174)</f>
        <v>41.974992878766216</v>
      </c>
      <c r="H175">
        <f t="shared" ref="H175" si="2">SUM(H2:H174)</f>
        <v>35446.552740628882</v>
      </c>
      <c r="I175">
        <f t="shared" ref="I175" si="3">SUM(I2:I174)</f>
        <v>25066.256084472068</v>
      </c>
      <c r="J175">
        <f t="shared" ref="J175" si="4">SUM(J2:J174)</f>
        <v>22450.073272157173</v>
      </c>
      <c r="K175">
        <f t="shared" ref="K175" si="5">SUM(K2:K174)</f>
        <v>17153.749137482635</v>
      </c>
      <c r="L175">
        <f t="shared" ref="L175" si="6">SUM(L2:L174)</f>
        <v>42.151769796468265</v>
      </c>
      <c r="M175">
        <f t="shared" ref="M175" si="7">SUM(M2:M174)</f>
        <v>8358.1094843832834</v>
      </c>
      <c r="N175">
        <f t="shared" ref="N175" si="8">SUM(N2:N174)</f>
        <v>5100.395238813815</v>
      </c>
      <c r="O175">
        <f t="shared" ref="O175" si="9">SUM(O2:O174)</f>
        <v>3992.2756563572261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E5FE-7A71-43A2-97B2-5E5259C6EB73}">
  <dimension ref="A1:D174"/>
  <sheetViews>
    <sheetView tabSelected="1" workbookViewId="0">
      <selection activeCell="G3" sqref="G3"/>
    </sheetView>
  </sheetViews>
  <sheetFormatPr defaultRowHeight="15" x14ac:dyDescent="0.25"/>
  <sheetData>
    <row r="1" spans="1:4" x14ac:dyDescent="0.25">
      <c r="A1" t="s">
        <v>45</v>
      </c>
      <c r="B1" t="s">
        <v>42</v>
      </c>
      <c r="C1" t="s">
        <v>43</v>
      </c>
      <c r="D1" t="s">
        <v>44</v>
      </c>
    </row>
    <row r="2" spans="1:4" x14ac:dyDescent="0.25">
      <c r="A2">
        <v>1</v>
      </c>
      <c r="B2">
        <f>AVERAGE(concentration_ng_g_dry!B2:E2)</f>
        <v>50.050893374266991</v>
      </c>
      <c r="C2">
        <f>AVERAGE(concentration_ng_g_dry!F2:I2)</f>
        <v>42.27158565125621</v>
      </c>
      <c r="D2">
        <f>AVERAGE(concentration_ng_g_dry!J2:L2)</f>
        <v>4.6303771852316276</v>
      </c>
    </row>
    <row r="3" spans="1:4" x14ac:dyDescent="0.25">
      <c r="A3">
        <v>2</v>
      </c>
      <c r="B3">
        <f>AVERAGE(concentration_ng_g_dry!B3:E3)</f>
        <v>9.5997507428353561</v>
      </c>
      <c r="C3">
        <f>AVERAGE(concentration_ng_g_dry!F3:I3)</f>
        <v>23.444269332171523</v>
      </c>
      <c r="D3">
        <f>AVERAGE(concentration_ng_g_dry!J3:L3)</f>
        <v>2.4759107697862111</v>
      </c>
    </row>
    <row r="4" spans="1:4" x14ac:dyDescent="0.25">
      <c r="A4">
        <v>3</v>
      </c>
      <c r="B4">
        <f>AVERAGE(concentration_ng_g_dry!B4:E4)</f>
        <v>25.449471477599069</v>
      </c>
      <c r="C4">
        <f>AVERAGE(concentration_ng_g_dry!F4:I4)</f>
        <v>68.256723187062931</v>
      </c>
      <c r="D4">
        <f>AVERAGE(concentration_ng_g_dry!J4:L4)</f>
        <v>7.0034886059832226</v>
      </c>
    </row>
    <row r="5" spans="1:4" x14ac:dyDescent="0.25">
      <c r="A5">
        <v>4</v>
      </c>
      <c r="B5">
        <f>AVERAGE(concentration_ng_g_dry!B5:E5)</f>
        <v>495.64230320018612</v>
      </c>
      <c r="C5">
        <f>AVERAGE(concentration_ng_g_dry!F5:I5)</f>
        <v>549.29811711849413</v>
      </c>
      <c r="D5">
        <f>AVERAGE(concentration_ng_g_dry!J5:L5)</f>
        <v>68.747699543522742</v>
      </c>
    </row>
    <row r="6" spans="1:4" x14ac:dyDescent="0.25">
      <c r="A6">
        <v>5</v>
      </c>
      <c r="B6">
        <f>AVERAGE(concentration_ng_g_dry!B6:E6)</f>
        <v>3.7749862004385899</v>
      </c>
      <c r="C6">
        <f>AVERAGE(concentration_ng_g_dry!F6:I6)</f>
        <v>6.0993240290490149</v>
      </c>
      <c r="D6">
        <f>AVERAGE(concentration_ng_g_dry!J6:L6)</f>
        <v>0.39145362369191378</v>
      </c>
    </row>
    <row r="7" spans="1:4" x14ac:dyDescent="0.25">
      <c r="A7">
        <v>6</v>
      </c>
      <c r="B7">
        <f>AVERAGE(concentration_ng_g_dry!B7:E7)</f>
        <v>824.39203448120088</v>
      </c>
      <c r="C7">
        <f>AVERAGE(concentration_ng_g_dry!F7:I7)</f>
        <v>2132.7763113893388</v>
      </c>
      <c r="D7">
        <f>AVERAGE(concentration_ng_g_dry!J7:L7)</f>
        <v>245.67309596767521</v>
      </c>
    </row>
    <row r="8" spans="1:4" x14ac:dyDescent="0.25">
      <c r="A8">
        <v>7</v>
      </c>
      <c r="B8">
        <f>AVERAGE(concentration_ng_g_dry!B8:E8)</f>
        <v>29.083402843767736</v>
      </c>
      <c r="C8">
        <f>AVERAGE(concentration_ng_g_dry!F8:I8)</f>
        <v>54.054169290654961</v>
      </c>
      <c r="D8">
        <f>AVERAGE(concentration_ng_g_dry!J8:L8)</f>
        <v>6.0969000240706643</v>
      </c>
    </row>
    <row r="9" spans="1:4" x14ac:dyDescent="0.25">
      <c r="A9">
        <v>8</v>
      </c>
      <c r="B9">
        <f>AVERAGE(concentration_ng_g_dry!B9:E9)</f>
        <v>1018.8769721991559</v>
      </c>
      <c r="C9">
        <f>AVERAGE(concentration_ng_g_dry!F9:I9)</f>
        <v>2248.6949083674172</v>
      </c>
      <c r="D9">
        <f>AVERAGE(concentration_ng_g_dry!J9:L9)</f>
        <v>259.78899781072846</v>
      </c>
    </row>
    <row r="10" spans="1:4" x14ac:dyDescent="0.25">
      <c r="A10">
        <v>9</v>
      </c>
      <c r="B10">
        <f>AVERAGE(concentration_ng_g_dry!B10:E10)</f>
        <v>48.607880660931016</v>
      </c>
      <c r="C10">
        <f>AVERAGE(concentration_ng_g_dry!F10:I10)</f>
        <v>92.822771398673169</v>
      </c>
      <c r="D10">
        <f>AVERAGE(concentration_ng_g_dry!J10:L10)</f>
        <v>10.261728650405741</v>
      </c>
    </row>
    <row r="11" spans="1:4" x14ac:dyDescent="0.25">
      <c r="A11">
        <v>10</v>
      </c>
      <c r="B11">
        <f>AVERAGE(concentration_ng_g_dry!B11:E11)</f>
        <v>16.078644222222678</v>
      </c>
      <c r="C11">
        <f>AVERAGE(concentration_ng_g_dry!F11:I11)</f>
        <v>19.730582867708002</v>
      </c>
      <c r="D11">
        <f>AVERAGE(concentration_ng_g_dry!J11:L11)</f>
        <v>2.238265739200239</v>
      </c>
    </row>
    <row r="12" spans="1:4" x14ac:dyDescent="0.25">
      <c r="A12">
        <v>11</v>
      </c>
      <c r="B12">
        <f>AVERAGE(concentration_ng_g_dry!B12:E12)</f>
        <v>108.45754380113983</v>
      </c>
      <c r="C12">
        <f>AVERAGE(concentration_ng_g_dry!F12:I12)</f>
        <v>326.0939302193018</v>
      </c>
      <c r="D12">
        <f>AVERAGE(concentration_ng_g_dry!J12:L12)</f>
        <v>38.181277893600644</v>
      </c>
    </row>
    <row r="13" spans="1:4" x14ac:dyDescent="0.25">
      <c r="A13" t="s">
        <v>14</v>
      </c>
      <c r="B13">
        <f>AVERAGE(concentration_ng_g_dry!B13:E13)</f>
        <v>454.48479154659503</v>
      </c>
      <c r="C13">
        <f>AVERAGE(concentration_ng_g_dry!F13:I13)</f>
        <v>1477.2137239432727</v>
      </c>
      <c r="D13">
        <f>AVERAGE(concentration_ng_g_dry!J13:L13)</f>
        <v>165.6374162830493</v>
      </c>
    </row>
    <row r="14" spans="1:4" x14ac:dyDescent="0.25">
      <c r="A14">
        <v>14</v>
      </c>
      <c r="B14">
        <f>AVERAGE(concentration_ng_g_dry!B14:E14)</f>
        <v>0.27576756969468957</v>
      </c>
      <c r="C14">
        <f>AVERAGE(concentration_ng_g_dry!F14:I14)</f>
        <v>0.82795177724254865</v>
      </c>
      <c r="D14">
        <f>AVERAGE(concentration_ng_g_dry!J14:L14)</f>
        <v>9.7868091272572358E-2</v>
      </c>
    </row>
    <row r="15" spans="1:4" x14ac:dyDescent="0.25">
      <c r="A15">
        <v>15</v>
      </c>
      <c r="B15">
        <f>AVERAGE(concentration_ng_g_dry!B15:E15)</f>
        <v>598.33976755771585</v>
      </c>
      <c r="C15">
        <f>AVERAGE(concentration_ng_g_dry!F15:I15)</f>
        <v>1527.0722133718677</v>
      </c>
      <c r="D15">
        <f>AVERAGE(concentration_ng_g_dry!J15:L15)</f>
        <v>169.25954394674832</v>
      </c>
    </row>
    <row r="16" spans="1:4" x14ac:dyDescent="0.25">
      <c r="A16">
        <v>16</v>
      </c>
      <c r="B16">
        <f>AVERAGE(concentration_ng_g_dry!B16:E16)</f>
        <v>142.64969589875122</v>
      </c>
      <c r="C16">
        <f>AVERAGE(concentration_ng_g_dry!F16:I16)</f>
        <v>206.25449813470675</v>
      </c>
      <c r="D16">
        <f>AVERAGE(concentration_ng_g_dry!J16:L16)</f>
        <v>17.752309152706715</v>
      </c>
    </row>
    <row r="17" spans="1:4" x14ac:dyDescent="0.25">
      <c r="A17">
        <v>17</v>
      </c>
      <c r="B17">
        <f>AVERAGE(concentration_ng_g_dry!B17:E17)</f>
        <v>948.76883093515858</v>
      </c>
      <c r="C17">
        <f>AVERAGE(concentration_ng_g_dry!F17:I17)</f>
        <v>1990.3556220746427</v>
      </c>
      <c r="D17">
        <f>AVERAGE(concentration_ng_g_dry!J17:L17)</f>
        <v>173.8451028703532</v>
      </c>
    </row>
    <row r="18" spans="1:4" x14ac:dyDescent="0.25">
      <c r="A18" t="s">
        <v>15</v>
      </c>
      <c r="B18">
        <f>AVERAGE(concentration_ng_g_dry!B18:E18)</f>
        <v>1960.0130342672112</v>
      </c>
      <c r="C18">
        <f>AVERAGE(concentration_ng_g_dry!F18:I18)</f>
        <v>4070.9275650307168</v>
      </c>
      <c r="D18">
        <f>AVERAGE(concentration_ng_g_dry!J18:L18)</f>
        <v>340.26335370587515</v>
      </c>
    </row>
    <row r="19" spans="1:4" x14ac:dyDescent="0.25">
      <c r="A19">
        <v>19</v>
      </c>
      <c r="B19">
        <f>AVERAGE(concentration_ng_g_dry!B19:E19)</f>
        <v>234.23070517329779</v>
      </c>
      <c r="C19">
        <f>AVERAGE(concentration_ng_g_dry!F19:I19)</f>
        <v>497.34798947267564</v>
      </c>
      <c r="D19">
        <f>AVERAGE(concentration_ng_g_dry!J19:L19)</f>
        <v>42.1681177558253</v>
      </c>
    </row>
    <row r="20" spans="1:4" x14ac:dyDescent="0.25">
      <c r="A20" t="s">
        <v>16</v>
      </c>
      <c r="B20">
        <f>AVERAGE(concentration_ng_g_dry!B20:E20)</f>
        <v>3558.9333491756452</v>
      </c>
      <c r="C20">
        <f>AVERAGE(concentration_ng_g_dry!F20:I20)</f>
        <v>6974.9391252566666</v>
      </c>
      <c r="D20">
        <f>AVERAGE(concentration_ng_g_dry!J20:L20)</f>
        <v>762.19937579712587</v>
      </c>
    </row>
    <row r="21" spans="1:4" x14ac:dyDescent="0.25">
      <c r="A21" t="s">
        <v>17</v>
      </c>
      <c r="B21">
        <f>AVERAGE(concentration_ng_g_dry!B21:E21)</f>
        <v>313.78226025246437</v>
      </c>
      <c r="C21">
        <f>AVERAGE(concentration_ng_g_dry!F21:I21)</f>
        <v>403.84991098078723</v>
      </c>
      <c r="D21">
        <f>AVERAGE(concentration_ng_g_dry!J21:L21)</f>
        <v>51.75972485232257</v>
      </c>
    </row>
    <row r="22" spans="1:4" x14ac:dyDescent="0.25">
      <c r="A22">
        <v>22</v>
      </c>
      <c r="B22">
        <f>AVERAGE(concentration_ng_g_dry!B22:E22)</f>
        <v>346.46310648445677</v>
      </c>
      <c r="C22">
        <f>AVERAGE(concentration_ng_g_dry!F22:I22)</f>
        <v>612.4666780708211</v>
      </c>
      <c r="D22">
        <f>AVERAGE(concentration_ng_g_dry!J22:L22)</f>
        <v>69.599342481558566</v>
      </c>
    </row>
    <row r="23" spans="1:4" x14ac:dyDescent="0.25">
      <c r="A23">
        <v>23</v>
      </c>
      <c r="B23">
        <f>AVERAGE(concentration_ng_g_dry!B23:E23)</f>
        <v>0.4769119818750287</v>
      </c>
      <c r="C23">
        <f>AVERAGE(concentration_ng_g_dry!F23:I23)</f>
        <v>0.83396134604548711</v>
      </c>
      <c r="D23">
        <f>AVERAGE(concentration_ng_g_dry!J23:L23)</f>
        <v>8.8353490579323166E-2</v>
      </c>
    </row>
    <row r="24" spans="1:4" x14ac:dyDescent="0.25">
      <c r="A24">
        <v>24</v>
      </c>
      <c r="B24">
        <f>AVERAGE(concentration_ng_g_dry!B24:E24)</f>
        <v>6.5820603877812767</v>
      </c>
      <c r="C24">
        <f>AVERAGE(concentration_ng_g_dry!F24:I24)</f>
        <v>7.0455311499218638</v>
      </c>
      <c r="D24">
        <f>AVERAGE(concentration_ng_g_dry!J24:L24)</f>
        <v>0.80267285339672123</v>
      </c>
    </row>
    <row r="25" spans="1:4" x14ac:dyDescent="0.25">
      <c r="A25">
        <v>25</v>
      </c>
      <c r="B25">
        <f>AVERAGE(concentration_ng_g_dry!B25:E25)</f>
        <v>2021.0551785587706</v>
      </c>
      <c r="C25">
        <f>AVERAGE(concentration_ng_g_dry!F25:I25)</f>
        <v>4527.5704159711295</v>
      </c>
      <c r="D25">
        <f>AVERAGE(concentration_ng_g_dry!J25:L25)</f>
        <v>439.22817813715272</v>
      </c>
    </row>
    <row r="26" spans="1:4" x14ac:dyDescent="0.25">
      <c r="A26" t="s">
        <v>18</v>
      </c>
      <c r="B26">
        <f>AVERAGE(concentration_ng_g_dry!B26:E26)</f>
        <v>3110.5599934293655</v>
      </c>
      <c r="C26">
        <f>AVERAGE(concentration_ng_g_dry!F26:I26)</f>
        <v>7017.0116866341941</v>
      </c>
      <c r="D26">
        <f>AVERAGE(concentration_ng_g_dry!J26:L26)</f>
        <v>710.74855501900277</v>
      </c>
    </row>
    <row r="27" spans="1:4" x14ac:dyDescent="0.25">
      <c r="A27">
        <v>27</v>
      </c>
      <c r="B27">
        <f>AVERAGE(concentration_ng_g_dry!B27:E27)</f>
        <v>691.46626323956195</v>
      </c>
      <c r="C27">
        <f>AVERAGE(concentration_ng_g_dry!F27:I27)</f>
        <v>1579.378868671454</v>
      </c>
      <c r="D27">
        <f>AVERAGE(concentration_ng_g_dry!J27:L27)</f>
        <v>111.09518803989681</v>
      </c>
    </row>
    <row r="28" spans="1:4" x14ac:dyDescent="0.25">
      <c r="A28">
        <v>31</v>
      </c>
      <c r="B28">
        <f>AVERAGE(concentration_ng_g_dry!B28:E28)</f>
        <v>3372.3040599319279</v>
      </c>
      <c r="C28">
        <f>AVERAGE(concentration_ng_g_dry!F28:I28)</f>
        <v>6807.1426153578095</v>
      </c>
      <c r="D28">
        <f>AVERAGE(concentration_ng_g_dry!J28:L28)</f>
        <v>733.06376626638564</v>
      </c>
    </row>
    <row r="29" spans="1:4" x14ac:dyDescent="0.25">
      <c r="A29">
        <v>32</v>
      </c>
      <c r="B29">
        <f>AVERAGE(concentration_ng_g_dry!B29:E29)</f>
        <v>831.84975062615933</v>
      </c>
      <c r="C29">
        <f>AVERAGE(concentration_ng_g_dry!F29:I29)</f>
        <v>1988.9471627121509</v>
      </c>
      <c r="D29">
        <f>AVERAGE(concentration_ng_g_dry!J29:L29)</f>
        <v>161.56201332195147</v>
      </c>
    </row>
    <row r="30" spans="1:4" x14ac:dyDescent="0.25">
      <c r="A30">
        <v>34</v>
      </c>
      <c r="B30">
        <f>AVERAGE(concentration_ng_g_dry!B30:E30)</f>
        <v>30.757048602167576</v>
      </c>
      <c r="C30">
        <f>AVERAGE(concentration_ng_g_dry!F30:I30)</f>
        <v>77.972564023737149</v>
      </c>
      <c r="D30">
        <f>AVERAGE(concentration_ng_g_dry!J30:L30)</f>
        <v>7.2859273538479528</v>
      </c>
    </row>
    <row r="31" spans="1:4" x14ac:dyDescent="0.25">
      <c r="A31">
        <v>35</v>
      </c>
      <c r="B31">
        <f>AVERAGE(concentration_ng_g_dry!B31:E31)</f>
        <v>23.515175599712489</v>
      </c>
      <c r="C31">
        <f>AVERAGE(concentration_ng_g_dry!F31:I31)</f>
        <v>42.783011689252717</v>
      </c>
      <c r="D31">
        <f>AVERAGE(concentration_ng_g_dry!J31:L31)</f>
        <v>4.667044556589544</v>
      </c>
    </row>
    <row r="32" spans="1:4" x14ac:dyDescent="0.25">
      <c r="A32">
        <v>36</v>
      </c>
      <c r="B32">
        <f>AVERAGE(concentration_ng_g_dry!B32:E32)</f>
        <v>5.7118366707680597</v>
      </c>
      <c r="C32">
        <f>AVERAGE(concentration_ng_g_dry!F32:I32)</f>
        <v>18.442340371845091</v>
      </c>
      <c r="D32">
        <f>AVERAGE(concentration_ng_g_dry!J32:L32)</f>
        <v>1.8011378752018128</v>
      </c>
    </row>
    <row r="33" spans="1:4" x14ac:dyDescent="0.25">
      <c r="A33">
        <v>37</v>
      </c>
      <c r="B33">
        <f>AVERAGE(concentration_ng_g_dry!B33:E33)</f>
        <v>310.71289088058933</v>
      </c>
      <c r="C33">
        <f>AVERAGE(concentration_ng_g_dry!F33:I33)</f>
        <v>530.07871184699684</v>
      </c>
      <c r="D33">
        <f>AVERAGE(concentration_ng_g_dry!J33:L33)</f>
        <v>54.405238937610385</v>
      </c>
    </row>
    <row r="34" spans="1:4" x14ac:dyDescent="0.25">
      <c r="A34">
        <v>38</v>
      </c>
      <c r="B34">
        <f>AVERAGE(concentration_ng_g_dry!B34:E34)</f>
        <v>4.0520358754991683</v>
      </c>
      <c r="C34">
        <f>AVERAGE(concentration_ng_g_dry!F34:I34)</f>
        <v>7.2789883894840086</v>
      </c>
      <c r="D34">
        <f>AVERAGE(concentration_ng_g_dry!J34:L34)</f>
        <v>0.7303668784909626</v>
      </c>
    </row>
    <row r="35" spans="1:4" x14ac:dyDescent="0.25">
      <c r="A35">
        <v>39</v>
      </c>
      <c r="B35">
        <f>AVERAGE(concentration_ng_g_dry!B35:E35)</f>
        <v>12.630860841925498</v>
      </c>
      <c r="C35">
        <f>AVERAGE(concentration_ng_g_dry!F35:I35)</f>
        <v>29.650291106231787</v>
      </c>
      <c r="D35">
        <f>AVERAGE(concentration_ng_g_dry!J35:L35)</f>
        <v>3.2551840191610064</v>
      </c>
    </row>
    <row r="36" spans="1:4" x14ac:dyDescent="0.25">
      <c r="A36" t="s">
        <v>19</v>
      </c>
      <c r="B36">
        <f>AVERAGE(concentration_ng_g_dry!B36:E36)</f>
        <v>883.52877641171938</v>
      </c>
      <c r="C36">
        <f>AVERAGE(concentration_ng_g_dry!F36:I36)</f>
        <v>2224.9580850155007</v>
      </c>
      <c r="D36">
        <f>AVERAGE(concentration_ng_g_dry!J36:L36)</f>
        <v>192.88735741327886</v>
      </c>
    </row>
    <row r="37" spans="1:4" x14ac:dyDescent="0.25">
      <c r="A37">
        <v>41</v>
      </c>
      <c r="B37">
        <f>AVERAGE(concentration_ng_g_dry!B37:E37)</f>
        <v>20.84444666933441</v>
      </c>
      <c r="C37">
        <f>AVERAGE(concentration_ng_g_dry!F37:I37)</f>
        <v>22.692468890049454</v>
      </c>
      <c r="D37">
        <f>AVERAGE(concentration_ng_g_dry!J37:L37)</f>
        <v>6.7639709016463767</v>
      </c>
    </row>
    <row r="38" spans="1:4" x14ac:dyDescent="0.25">
      <c r="A38">
        <v>42</v>
      </c>
      <c r="B38">
        <f>AVERAGE(concentration_ng_g_dry!B38:E38)</f>
        <v>379.59020927869756</v>
      </c>
      <c r="C38">
        <f>AVERAGE(concentration_ng_g_dry!F38:I38)</f>
        <v>578.95757994458768</v>
      </c>
      <c r="D38">
        <f>AVERAGE(concentration_ng_g_dry!J38:L38)</f>
        <v>71.185355957923392</v>
      </c>
    </row>
    <row r="39" spans="1:4" x14ac:dyDescent="0.25">
      <c r="A39">
        <v>43</v>
      </c>
      <c r="B39">
        <f>AVERAGE(concentration_ng_g_dry!B39:E39)</f>
        <v>14.312170122638461</v>
      </c>
      <c r="C39">
        <f>AVERAGE(concentration_ng_g_dry!F39:I39)</f>
        <v>25.32808814125147</v>
      </c>
      <c r="D39">
        <f>AVERAGE(concentration_ng_g_dry!J39:L39)</f>
        <v>3.5413797725506679</v>
      </c>
    </row>
    <row r="40" spans="1:4" x14ac:dyDescent="0.25">
      <c r="A40" t="s">
        <v>20</v>
      </c>
      <c r="B40">
        <f>AVERAGE(concentration_ng_g_dry!B40:E40)</f>
        <v>1944.4301580159949</v>
      </c>
      <c r="C40">
        <f>AVERAGE(concentration_ng_g_dry!F40:I40)</f>
        <v>3407.4049340142865</v>
      </c>
      <c r="D40">
        <f>AVERAGE(concentration_ng_g_dry!J40:L40)</f>
        <v>372.67485934873781</v>
      </c>
    </row>
    <row r="41" spans="1:4" x14ac:dyDescent="0.25">
      <c r="A41">
        <v>45</v>
      </c>
      <c r="B41">
        <f>AVERAGE(concentration_ng_g_dry!B41:E41)</f>
        <v>143.44630702121751</v>
      </c>
      <c r="C41">
        <f>AVERAGE(concentration_ng_g_dry!F41:I41)</f>
        <v>133.12058416072071</v>
      </c>
      <c r="D41">
        <f>AVERAGE(concentration_ng_g_dry!J41:L41)</f>
        <v>22.486864392678694</v>
      </c>
    </row>
    <row r="42" spans="1:4" x14ac:dyDescent="0.25">
      <c r="A42">
        <v>46</v>
      </c>
      <c r="B42">
        <f>AVERAGE(concentration_ng_g_dry!B42:E42)</f>
        <v>111.1014203774855</v>
      </c>
      <c r="C42">
        <f>AVERAGE(concentration_ng_g_dry!F42:I42)</f>
        <v>312.2543839669184</v>
      </c>
      <c r="D42">
        <f>AVERAGE(concentration_ng_g_dry!J42:L42)</f>
        <v>26.855919309505477</v>
      </c>
    </row>
    <row r="43" spans="1:4" x14ac:dyDescent="0.25">
      <c r="A43">
        <v>48</v>
      </c>
      <c r="B43">
        <f>AVERAGE(concentration_ng_g_dry!B43:E43)</f>
        <v>94.971412991201007</v>
      </c>
      <c r="C43">
        <f>AVERAGE(concentration_ng_g_dry!F43:I43)</f>
        <v>111.50082809548839</v>
      </c>
      <c r="D43">
        <f>AVERAGE(concentration_ng_g_dry!J43:L43)</f>
        <v>19.35883400776391</v>
      </c>
    </row>
    <row r="44" spans="1:4" x14ac:dyDescent="0.25">
      <c r="A44" t="s">
        <v>21</v>
      </c>
      <c r="B44">
        <f>AVERAGE(concentration_ng_g_dry!B44:E44)</f>
        <v>3689.2929181151408</v>
      </c>
      <c r="C44">
        <f>AVERAGE(concentration_ng_g_dry!F44:I44)</f>
        <v>7232.0933061434162</v>
      </c>
      <c r="D44">
        <f>AVERAGE(concentration_ng_g_dry!J44:L44)</f>
        <v>776.19428396763442</v>
      </c>
    </row>
    <row r="45" spans="1:4" x14ac:dyDescent="0.25">
      <c r="A45" t="s">
        <v>22</v>
      </c>
      <c r="B45">
        <f>AVERAGE(concentration_ng_g_dry!B45:E45)</f>
        <v>817.82452453978954</v>
      </c>
      <c r="C45">
        <f>AVERAGE(concentration_ng_g_dry!F45:I45)</f>
        <v>2193.1486223176171</v>
      </c>
      <c r="D45">
        <f>AVERAGE(concentration_ng_g_dry!J45:L45)</f>
        <v>175.6207345791438</v>
      </c>
    </row>
    <row r="46" spans="1:4" x14ac:dyDescent="0.25">
      <c r="A46">
        <v>51</v>
      </c>
      <c r="B46">
        <f>AVERAGE(concentration_ng_g_dry!B46:E46)</f>
        <v>303.9030094691779</v>
      </c>
      <c r="C46">
        <f>AVERAGE(concentration_ng_g_dry!F46:I46)</f>
        <v>1003.8331091982227</v>
      </c>
      <c r="D46">
        <f>AVERAGE(concentration_ng_g_dry!J46:L46)</f>
        <v>80.643764287922949</v>
      </c>
    </row>
    <row r="47" spans="1:4" x14ac:dyDescent="0.25">
      <c r="A47">
        <v>52</v>
      </c>
      <c r="B47">
        <f>AVERAGE(concentration_ng_g_dry!B47:E47)</f>
        <v>5109.7593734541197</v>
      </c>
      <c r="C47">
        <f>AVERAGE(concentration_ng_g_dry!F47:I47)</f>
        <v>9812.8195615396035</v>
      </c>
      <c r="D47">
        <f>AVERAGE(concentration_ng_g_dry!J47:L47)</f>
        <v>1016.6831591793616</v>
      </c>
    </row>
    <row r="48" spans="1:4" x14ac:dyDescent="0.25">
      <c r="A48">
        <v>54</v>
      </c>
      <c r="B48">
        <f>AVERAGE(concentration_ng_g_dry!B48:E48)</f>
        <v>15.148597279686678</v>
      </c>
      <c r="C48">
        <f>AVERAGE(concentration_ng_g_dry!F48:I48)</f>
        <v>47.470043989283297</v>
      </c>
      <c r="D48">
        <f>AVERAGE(concentration_ng_g_dry!J48:L48)</f>
        <v>3.4316782025468573</v>
      </c>
    </row>
    <row r="49" spans="1:4" x14ac:dyDescent="0.25">
      <c r="A49">
        <v>55</v>
      </c>
      <c r="B49">
        <f>AVERAGE(concentration_ng_g_dry!B49:E49)</f>
        <v>34.705295537472537</v>
      </c>
      <c r="C49">
        <f>AVERAGE(concentration_ng_g_dry!F49:I49)</f>
        <v>37.086436087888501</v>
      </c>
      <c r="D49">
        <f>AVERAGE(concentration_ng_g_dry!J49:L49)</f>
        <v>3.8295740487809873</v>
      </c>
    </row>
    <row r="50" spans="1:4" x14ac:dyDescent="0.25">
      <c r="A50">
        <v>56</v>
      </c>
      <c r="B50">
        <f>AVERAGE(concentration_ng_g_dry!B50:E50)</f>
        <v>201.53112108909724</v>
      </c>
      <c r="C50">
        <f>AVERAGE(concentration_ng_g_dry!F50:I50)</f>
        <v>246.01278146604457</v>
      </c>
      <c r="D50">
        <f>AVERAGE(concentration_ng_g_dry!J50:L50)</f>
        <v>31.98540862496198</v>
      </c>
    </row>
    <row r="51" spans="1:4" x14ac:dyDescent="0.25">
      <c r="A51">
        <v>57</v>
      </c>
      <c r="B51">
        <f>AVERAGE(concentration_ng_g_dry!B51:E51)</f>
        <v>36.328307965315759</v>
      </c>
      <c r="C51">
        <f>AVERAGE(concentration_ng_g_dry!F51:I51)</f>
        <v>77.314105525385173</v>
      </c>
      <c r="D51">
        <f>AVERAGE(concentration_ng_g_dry!J51:L51)</f>
        <v>8.5006407255733425</v>
      </c>
    </row>
    <row r="52" spans="1:4" x14ac:dyDescent="0.25">
      <c r="A52">
        <v>58</v>
      </c>
      <c r="B52">
        <f>AVERAGE(concentration_ng_g_dry!B52:E52)</f>
        <v>9.9143431792516292</v>
      </c>
      <c r="C52">
        <f>AVERAGE(concentration_ng_g_dry!F52:I52)</f>
        <v>18.195895704981861</v>
      </c>
      <c r="D52">
        <f>AVERAGE(concentration_ng_g_dry!J52:L52)</f>
        <v>2.2674842326846729</v>
      </c>
    </row>
    <row r="53" spans="1:4" x14ac:dyDescent="0.25">
      <c r="A53" t="s">
        <v>23</v>
      </c>
      <c r="B53">
        <f>AVERAGE(concentration_ng_g_dry!B53:E53)</f>
        <v>284.61387535659435</v>
      </c>
      <c r="C53">
        <f>AVERAGE(concentration_ng_g_dry!F53:I53)</f>
        <v>343.98649713347299</v>
      </c>
      <c r="D53">
        <f>AVERAGE(concentration_ng_g_dry!J53:L53)</f>
        <v>43.237770545522871</v>
      </c>
    </row>
    <row r="54" spans="1:4" x14ac:dyDescent="0.25">
      <c r="A54">
        <v>60</v>
      </c>
      <c r="B54">
        <f>AVERAGE(concentration_ng_g_dry!B54:E54)</f>
        <v>111.51220016643045</v>
      </c>
      <c r="C54">
        <f>AVERAGE(concentration_ng_g_dry!F54:I54)</f>
        <v>124.93754482547904</v>
      </c>
      <c r="D54">
        <f>AVERAGE(concentration_ng_g_dry!J54:L54)</f>
        <v>15.257133747754978</v>
      </c>
    </row>
    <row r="55" spans="1:4" x14ac:dyDescent="0.25">
      <c r="A55" t="s">
        <v>24</v>
      </c>
      <c r="B55">
        <f>AVERAGE(concentration_ng_g_dry!B55:E55)</f>
        <v>1011.9054026909971</v>
      </c>
      <c r="C55">
        <f>AVERAGE(concentration_ng_g_dry!F55:I55)</f>
        <v>1343.5170876178565</v>
      </c>
      <c r="D55">
        <f>AVERAGE(concentration_ng_g_dry!J55:L55)</f>
        <v>171.80309396436462</v>
      </c>
    </row>
    <row r="56" spans="1:4" x14ac:dyDescent="0.25">
      <c r="A56">
        <v>63</v>
      </c>
      <c r="B56">
        <f>AVERAGE(concentration_ng_g_dry!B56:E56)</f>
        <v>36.528264532063204</v>
      </c>
      <c r="C56">
        <f>AVERAGE(concentration_ng_g_dry!F56:I56)</f>
        <v>59.45074399889868</v>
      </c>
      <c r="D56">
        <f>AVERAGE(concentration_ng_g_dry!J56:L56)</f>
        <v>7.1448353224324519</v>
      </c>
    </row>
    <row r="57" spans="1:4" x14ac:dyDescent="0.25">
      <c r="A57">
        <v>64</v>
      </c>
      <c r="B57">
        <f>AVERAGE(concentration_ng_g_dry!B57:E57)</f>
        <v>580.81876791077275</v>
      </c>
      <c r="C57">
        <f>AVERAGE(concentration_ng_g_dry!F57:I57)</f>
        <v>657.66446270950303</v>
      </c>
      <c r="D57">
        <f>AVERAGE(concentration_ng_g_dry!J57:L57)</f>
        <v>93.530566114677455</v>
      </c>
    </row>
    <row r="58" spans="1:4" x14ac:dyDescent="0.25">
      <c r="A58">
        <v>66</v>
      </c>
      <c r="B58">
        <f>AVERAGE(concentration_ng_g_dry!B58:E58)</f>
        <v>649.26436684917383</v>
      </c>
      <c r="C58">
        <f>AVERAGE(concentration_ng_g_dry!F58:I58)</f>
        <v>872.17612792946989</v>
      </c>
      <c r="D58">
        <f>AVERAGE(concentration_ng_g_dry!J58:L58)</f>
        <v>122.86385044746471</v>
      </c>
    </row>
    <row r="59" spans="1:4" x14ac:dyDescent="0.25">
      <c r="A59">
        <v>67</v>
      </c>
      <c r="B59">
        <f>AVERAGE(concentration_ng_g_dry!B59:E59)</f>
        <v>111.65782518105171</v>
      </c>
      <c r="C59">
        <f>AVERAGE(concentration_ng_g_dry!F59:I59)</f>
        <v>190.29329486087087</v>
      </c>
      <c r="D59">
        <f>AVERAGE(concentration_ng_g_dry!J59:L59)</f>
        <v>20.913069075488426</v>
      </c>
    </row>
    <row r="60" spans="1:4" x14ac:dyDescent="0.25">
      <c r="A60">
        <v>68</v>
      </c>
      <c r="B60">
        <f>AVERAGE(concentration_ng_g_dry!B60:E60)</f>
        <v>71.660552452193372</v>
      </c>
      <c r="C60">
        <f>AVERAGE(concentration_ng_g_dry!F60:I60)</f>
        <v>163.42524968092053</v>
      </c>
      <c r="D60">
        <f>AVERAGE(concentration_ng_g_dry!J60:L60)</f>
        <v>14.534926787681064</v>
      </c>
    </row>
    <row r="61" spans="1:4" x14ac:dyDescent="0.25">
      <c r="A61">
        <v>72</v>
      </c>
      <c r="B61">
        <f>AVERAGE(concentration_ng_g_dry!B61:E61)</f>
        <v>129.0394285876794</v>
      </c>
      <c r="C61">
        <f>AVERAGE(concentration_ng_g_dry!F61:I61)</f>
        <v>296.40805001815824</v>
      </c>
      <c r="D61">
        <f>AVERAGE(concentration_ng_g_dry!J61:L61)</f>
        <v>25.124692064742224</v>
      </c>
    </row>
    <row r="62" spans="1:4" x14ac:dyDescent="0.25">
      <c r="A62">
        <v>73</v>
      </c>
      <c r="B62">
        <f>AVERAGE(concentration_ng_g_dry!B62:E62)</f>
        <v>17.944959405871778</v>
      </c>
      <c r="C62">
        <f>AVERAGE(concentration_ng_g_dry!F62:I62)</f>
        <v>55.945843643742471</v>
      </c>
      <c r="D62">
        <f>AVERAGE(concentration_ng_g_dry!J62:L62)</f>
        <v>4.2284391673036366</v>
      </c>
    </row>
    <row r="63" spans="1:4" x14ac:dyDescent="0.25">
      <c r="A63">
        <v>77</v>
      </c>
      <c r="B63">
        <f>AVERAGE(concentration_ng_g_dry!B63:E63)</f>
        <v>86.966477344952438</v>
      </c>
      <c r="C63">
        <f>AVERAGE(concentration_ng_g_dry!F63:I63)</f>
        <v>140.44690306112349</v>
      </c>
      <c r="D63">
        <f>AVERAGE(concentration_ng_g_dry!J63:L63)</f>
        <v>14.978387652638588</v>
      </c>
    </row>
    <row r="64" spans="1:4" x14ac:dyDescent="0.25">
      <c r="A64">
        <v>78</v>
      </c>
      <c r="B64">
        <f>AVERAGE(concentration_ng_g_dry!B64:E64)</f>
        <v>0.55080505794049806</v>
      </c>
      <c r="C64">
        <f>AVERAGE(concentration_ng_g_dry!F64:I64)</f>
        <v>1.0916949479307965</v>
      </c>
      <c r="D64">
        <f>AVERAGE(concentration_ng_g_dry!J64:L64)</f>
        <v>7.5008333478316022E-2</v>
      </c>
    </row>
    <row r="65" spans="1:4" x14ac:dyDescent="0.25">
      <c r="A65">
        <v>79</v>
      </c>
      <c r="B65">
        <f>AVERAGE(concentration_ng_g_dry!B65:E65)</f>
        <v>4.594185792531631</v>
      </c>
      <c r="C65">
        <f>AVERAGE(concentration_ng_g_dry!F65:I65)</f>
        <v>8.2352543667221543</v>
      </c>
      <c r="D65">
        <f>AVERAGE(concentration_ng_g_dry!J65:L65)</f>
        <v>0.97959180091063069</v>
      </c>
    </row>
    <row r="66" spans="1:4" x14ac:dyDescent="0.25">
      <c r="A66">
        <v>80</v>
      </c>
      <c r="B66">
        <f>AVERAGE(concentration_ng_g_dry!B66:E66)</f>
        <v>0</v>
      </c>
      <c r="C66">
        <f>AVERAGE(concentration_ng_g_dry!F66:I66)</f>
        <v>0.56481296985016316</v>
      </c>
      <c r="D66">
        <f>AVERAGE(concentration_ng_g_dry!J66:L66)</f>
        <v>4.1356725735910455E-2</v>
      </c>
    </row>
    <row r="67" spans="1:4" x14ac:dyDescent="0.25">
      <c r="A67">
        <v>81</v>
      </c>
      <c r="B67">
        <f>AVERAGE(concentration_ng_g_dry!B67:E67)</f>
        <v>3.5727688729648643</v>
      </c>
      <c r="C67">
        <f>AVERAGE(concentration_ng_g_dry!F67:I67)</f>
        <v>5.4809166934279254</v>
      </c>
      <c r="D67">
        <f>AVERAGE(concentration_ng_g_dry!J67:L67)</f>
        <v>0.67785129674984612</v>
      </c>
    </row>
    <row r="68" spans="1:4" x14ac:dyDescent="0.25">
      <c r="A68">
        <v>82</v>
      </c>
      <c r="B68">
        <f>AVERAGE(concentration_ng_g_dry!B68:E68)</f>
        <v>50.291786657736047</v>
      </c>
      <c r="C68">
        <f>AVERAGE(concentration_ng_g_dry!F68:I68)</f>
        <v>66.545454860919705</v>
      </c>
      <c r="D68">
        <f>AVERAGE(concentration_ng_g_dry!J68:L68)</f>
        <v>8.5308298589283442</v>
      </c>
    </row>
    <row r="69" spans="1:4" x14ac:dyDescent="0.25">
      <c r="A69">
        <v>83</v>
      </c>
      <c r="B69">
        <f>AVERAGE(concentration_ng_g_dry!B69:E69)</f>
        <v>91.095215989008878</v>
      </c>
      <c r="C69">
        <f>AVERAGE(concentration_ng_g_dry!F69:I69)</f>
        <v>122.57901819449133</v>
      </c>
      <c r="D69">
        <f>AVERAGE(concentration_ng_g_dry!J69:L69)</f>
        <v>17.832306554385525</v>
      </c>
    </row>
    <row r="70" spans="1:4" x14ac:dyDescent="0.25">
      <c r="A70">
        <v>84</v>
      </c>
      <c r="B70">
        <f>AVERAGE(concentration_ng_g_dry!B70:E70)</f>
        <v>322.82684115713852</v>
      </c>
      <c r="C70">
        <f>AVERAGE(concentration_ng_g_dry!F70:I70)</f>
        <v>405.66648102913075</v>
      </c>
      <c r="D70">
        <f>AVERAGE(concentration_ng_g_dry!J70:L70)</f>
        <v>51.525621781617339</v>
      </c>
    </row>
    <row r="71" spans="1:4" x14ac:dyDescent="0.25">
      <c r="A71" t="s">
        <v>25</v>
      </c>
      <c r="B71">
        <f>AVERAGE(concentration_ng_g_dry!B71:E71)</f>
        <v>63.929148674897476</v>
      </c>
      <c r="C71">
        <f>AVERAGE(concentration_ng_g_dry!F71:I71)</f>
        <v>79.57347980599387</v>
      </c>
      <c r="D71">
        <f>AVERAGE(concentration_ng_g_dry!J71:L71)</f>
        <v>11.437225871351471</v>
      </c>
    </row>
    <row r="72" spans="1:4" x14ac:dyDescent="0.25">
      <c r="A72" t="s">
        <v>26</v>
      </c>
      <c r="B72">
        <f>AVERAGE(concentration_ng_g_dry!B72:E72)</f>
        <v>427.78334957226991</v>
      </c>
      <c r="C72">
        <f>AVERAGE(concentration_ng_g_dry!F72:I72)</f>
        <v>769.03442712270203</v>
      </c>
      <c r="D72">
        <f>AVERAGE(concentration_ng_g_dry!J72:L72)</f>
        <v>82.704635361766648</v>
      </c>
    </row>
    <row r="73" spans="1:4" x14ac:dyDescent="0.25">
      <c r="A73" t="s">
        <v>27</v>
      </c>
      <c r="B73">
        <f>AVERAGE(concentration_ng_g_dry!B73:E73)</f>
        <v>123.91612079849156</v>
      </c>
      <c r="C73">
        <f>AVERAGE(concentration_ng_g_dry!F73:I73)</f>
        <v>151.04681013587128</v>
      </c>
      <c r="D73">
        <f>AVERAGE(concentration_ng_g_dry!J73:L73)</f>
        <v>20.146317107231681</v>
      </c>
    </row>
    <row r="74" spans="1:4" x14ac:dyDescent="0.25">
      <c r="A74">
        <v>88</v>
      </c>
      <c r="B74">
        <f>AVERAGE(concentration_ng_g_dry!B74:E74)</f>
        <v>30.646062785872637</v>
      </c>
      <c r="C74">
        <f>AVERAGE(concentration_ng_g_dry!F74:I74)</f>
        <v>47.683699170319976</v>
      </c>
      <c r="D74">
        <f>AVERAGE(concentration_ng_g_dry!J74:L74)</f>
        <v>24.992253068527607</v>
      </c>
    </row>
    <row r="75" spans="1:4" x14ac:dyDescent="0.25">
      <c r="A75">
        <v>89</v>
      </c>
      <c r="B75">
        <f>AVERAGE(concentration_ng_g_dry!B75:E75)</f>
        <v>5.1920080034781639</v>
      </c>
      <c r="C75">
        <f>AVERAGE(concentration_ng_g_dry!F75:I75)</f>
        <v>6.6590117993629843</v>
      </c>
      <c r="D75">
        <f>AVERAGE(concentration_ng_g_dry!J75:L75)</f>
        <v>0.91198553913808522</v>
      </c>
    </row>
    <row r="76" spans="1:4" x14ac:dyDescent="0.25">
      <c r="A76" t="s">
        <v>28</v>
      </c>
      <c r="B76">
        <f>AVERAGE(concentration_ng_g_dry!B76:E76)</f>
        <v>829.98744023733957</v>
      </c>
      <c r="C76">
        <f>AVERAGE(concentration_ng_g_dry!F76:I76)</f>
        <v>1330.6632776405063</v>
      </c>
      <c r="D76">
        <f>AVERAGE(concentration_ng_g_dry!J76:L76)</f>
        <v>163.94917245183126</v>
      </c>
    </row>
    <row r="77" spans="1:4" x14ac:dyDescent="0.25">
      <c r="A77">
        <v>91</v>
      </c>
      <c r="B77">
        <f>AVERAGE(concentration_ng_g_dry!B77:E77)</f>
        <v>485.38235535532283</v>
      </c>
      <c r="C77">
        <f>AVERAGE(concentration_ng_g_dry!F77:I77)</f>
        <v>696.10463612813658</v>
      </c>
      <c r="D77">
        <f>AVERAGE(concentration_ng_g_dry!J77:L77)</f>
        <v>67.255570136164792</v>
      </c>
    </row>
    <row r="78" spans="1:4" x14ac:dyDescent="0.25">
      <c r="A78">
        <v>92</v>
      </c>
      <c r="B78">
        <f>AVERAGE(concentration_ng_g_dry!B78:E78)</f>
        <v>282.08881519805544</v>
      </c>
      <c r="C78">
        <f>AVERAGE(concentration_ng_g_dry!F78:I78)</f>
        <v>501.49454826793772</v>
      </c>
      <c r="D78">
        <f>AVERAGE(concentration_ng_g_dry!J78:L78)</f>
        <v>56.46801938673233</v>
      </c>
    </row>
    <row r="79" spans="1:4" x14ac:dyDescent="0.25">
      <c r="A79" t="s">
        <v>29</v>
      </c>
      <c r="B79">
        <f>AVERAGE(concentration_ng_g_dry!B79:E79)</f>
        <v>61.835161814682131</v>
      </c>
      <c r="C79">
        <f>AVERAGE(concentration_ng_g_dry!F79:I79)</f>
        <v>141.41534069482708</v>
      </c>
      <c r="D79">
        <f>AVERAGE(concentration_ng_g_dry!J79:L79)</f>
        <v>14.351735632803999</v>
      </c>
    </row>
    <row r="80" spans="1:4" x14ac:dyDescent="0.25">
      <c r="A80">
        <v>94</v>
      </c>
      <c r="B80">
        <f>AVERAGE(concentration_ng_g_dry!B80:E80)</f>
        <v>6.2373713465086436</v>
      </c>
      <c r="C80">
        <f>AVERAGE(concentration_ng_g_dry!F80:I80)</f>
        <v>30.895358476247825</v>
      </c>
      <c r="D80">
        <f>AVERAGE(concentration_ng_g_dry!J80:L80)</f>
        <v>2.1921485511772771</v>
      </c>
    </row>
    <row r="81" spans="1:4" x14ac:dyDescent="0.25">
      <c r="A81">
        <v>95</v>
      </c>
      <c r="B81">
        <f>AVERAGE(concentration_ng_g_dry!B81:E81)</f>
        <v>1188.3646302890454</v>
      </c>
      <c r="C81">
        <f>AVERAGE(concentration_ng_g_dry!F81:I81)</f>
        <v>1669.6842998788211</v>
      </c>
      <c r="D81">
        <f>AVERAGE(concentration_ng_g_dry!J81:L81)</f>
        <v>204.67411787993797</v>
      </c>
    </row>
    <row r="82" spans="1:4" x14ac:dyDescent="0.25">
      <c r="A82">
        <v>96</v>
      </c>
      <c r="B82">
        <f>AVERAGE(concentration_ng_g_dry!B82:E82)</f>
        <v>29.812670609792555</v>
      </c>
      <c r="C82">
        <f>AVERAGE(concentration_ng_g_dry!F82:I82)</f>
        <v>74.299754103600094</v>
      </c>
      <c r="D82">
        <f>AVERAGE(concentration_ng_g_dry!J82:L82)</f>
        <v>6.8422068504824374</v>
      </c>
    </row>
    <row r="83" spans="1:4" x14ac:dyDescent="0.25">
      <c r="A83">
        <v>98</v>
      </c>
      <c r="B83">
        <f>AVERAGE(concentration_ng_g_dry!B83:E83)</f>
        <v>13.652390579488808</v>
      </c>
      <c r="C83">
        <f>AVERAGE(concentration_ng_g_dry!F83:I83)</f>
        <v>117.2460522335531</v>
      </c>
      <c r="D83">
        <f>AVERAGE(concentration_ng_g_dry!J83:L83)</f>
        <v>3.9325567082137436</v>
      </c>
    </row>
    <row r="84" spans="1:4" x14ac:dyDescent="0.25">
      <c r="A84">
        <v>99</v>
      </c>
      <c r="B84">
        <f>AVERAGE(concentration_ng_g_dry!B84:E84)</f>
        <v>738.16287976215403</v>
      </c>
      <c r="C84">
        <f>AVERAGE(concentration_ng_g_dry!F84:I84)</f>
        <v>1174.6826234989505</v>
      </c>
      <c r="D84">
        <f>AVERAGE(concentration_ng_g_dry!J84:L84)</f>
        <v>137.01148732424579</v>
      </c>
    </row>
    <row r="85" spans="1:4" x14ac:dyDescent="0.25">
      <c r="A85">
        <v>102</v>
      </c>
      <c r="B85">
        <f>AVERAGE(concentration_ng_g_dry!B85:E85)</f>
        <v>195.91678257420776</v>
      </c>
      <c r="C85">
        <f>AVERAGE(concentration_ng_g_dry!F85:I85)</f>
        <v>550.39097139326145</v>
      </c>
      <c r="D85">
        <f>AVERAGE(concentration_ng_g_dry!J85:L85)</f>
        <v>46.324715782939286</v>
      </c>
    </row>
    <row r="86" spans="1:4" x14ac:dyDescent="0.25">
      <c r="A86">
        <v>103</v>
      </c>
      <c r="B86">
        <f>AVERAGE(concentration_ng_g_dry!B86:E86)</f>
        <v>74.482688875509211</v>
      </c>
      <c r="C86">
        <f>AVERAGE(concentration_ng_g_dry!F86:I86)</f>
        <v>173.08428254305906</v>
      </c>
      <c r="D86">
        <f>AVERAGE(concentration_ng_g_dry!J86:L86)</f>
        <v>15.658569036330134</v>
      </c>
    </row>
    <row r="87" spans="1:4" x14ac:dyDescent="0.25">
      <c r="A87">
        <v>104</v>
      </c>
      <c r="B87">
        <f>AVERAGE(concentration_ng_g_dry!B87:E87)</f>
        <v>2.3738096758780074</v>
      </c>
      <c r="C87">
        <f>AVERAGE(concentration_ng_g_dry!F87:I87)</f>
        <v>6.7818043472522147</v>
      </c>
      <c r="D87">
        <f>AVERAGE(concentration_ng_g_dry!J87:L87)</f>
        <v>0.65655824938134566</v>
      </c>
    </row>
    <row r="88" spans="1:4" x14ac:dyDescent="0.25">
      <c r="A88">
        <v>105</v>
      </c>
      <c r="B88">
        <f>AVERAGE(concentration_ng_g_dry!B88:E88)</f>
        <v>178.82523910989767</v>
      </c>
      <c r="C88">
        <f>AVERAGE(concentration_ng_g_dry!F88:I88)</f>
        <v>254.46611725858011</v>
      </c>
      <c r="D88">
        <f>AVERAGE(concentration_ng_g_dry!J88:L88)</f>
        <v>34.450797028661505</v>
      </c>
    </row>
    <row r="89" spans="1:4" x14ac:dyDescent="0.25">
      <c r="A89">
        <v>106</v>
      </c>
      <c r="B89">
        <f>AVERAGE(concentration_ng_g_dry!B89:E89)</f>
        <v>1.6295221891478444</v>
      </c>
      <c r="C89">
        <f>AVERAGE(concentration_ng_g_dry!F89:I89)</f>
        <v>3.0996249318129157</v>
      </c>
      <c r="D89">
        <f>AVERAGE(concentration_ng_g_dry!J89:L89)</f>
        <v>0.35689811919220288</v>
      </c>
    </row>
    <row r="90" spans="1:4" x14ac:dyDescent="0.25">
      <c r="A90">
        <v>107</v>
      </c>
      <c r="B90">
        <f>AVERAGE(concentration_ng_g_dry!B90:E90)</f>
        <v>46.129477034371156</v>
      </c>
      <c r="C90">
        <f>AVERAGE(concentration_ng_g_dry!F90:I90)</f>
        <v>72.462284633945046</v>
      </c>
      <c r="D90">
        <f>AVERAGE(concentration_ng_g_dry!J90:L90)</f>
        <v>9.4813220920460619</v>
      </c>
    </row>
    <row r="91" spans="1:4" x14ac:dyDescent="0.25">
      <c r="A91" t="s">
        <v>30</v>
      </c>
      <c r="B91">
        <f>AVERAGE(concentration_ng_g_dry!B91:E91)</f>
        <v>27.170903143620258</v>
      </c>
      <c r="C91">
        <f>AVERAGE(concentration_ng_g_dry!F91:I91)</f>
        <v>43.724693938780383</v>
      </c>
      <c r="D91">
        <f>AVERAGE(concentration_ng_g_dry!J91:L91)</f>
        <v>5.771102744711631</v>
      </c>
    </row>
    <row r="92" spans="1:4" x14ac:dyDescent="0.25">
      <c r="A92">
        <v>110</v>
      </c>
      <c r="B92">
        <f>AVERAGE(concentration_ng_g_dry!B92:E92)</f>
        <v>1641.001341855806</v>
      </c>
      <c r="C92">
        <f>AVERAGE(concentration_ng_g_dry!F92:I92)</f>
        <v>2212.572541518271</v>
      </c>
      <c r="D92">
        <f>AVERAGE(concentration_ng_g_dry!J92:L92)</f>
        <v>281.8331070671797</v>
      </c>
    </row>
    <row r="93" spans="1:4" x14ac:dyDescent="0.25">
      <c r="A93">
        <v>111</v>
      </c>
      <c r="B93">
        <f>AVERAGE(concentration_ng_g_dry!B93:E93)</f>
        <v>3.5770715087507829</v>
      </c>
      <c r="C93">
        <f>AVERAGE(concentration_ng_g_dry!F93:I93)</f>
        <v>8.0421259506975424</v>
      </c>
      <c r="D93">
        <f>AVERAGE(concentration_ng_g_dry!J93:L93)</f>
        <v>0.70059205427132076</v>
      </c>
    </row>
    <row r="94" spans="1:4" x14ac:dyDescent="0.25">
      <c r="A94">
        <v>112</v>
      </c>
      <c r="B94">
        <f>AVERAGE(concentration_ng_g_dry!B94:E94)</f>
        <v>5.0198687009463008</v>
      </c>
      <c r="C94">
        <f>AVERAGE(concentration_ng_g_dry!F94:I94)</f>
        <v>9.2932947735990545</v>
      </c>
      <c r="D94">
        <f>AVERAGE(concentration_ng_g_dry!J94:L94)</f>
        <v>0.74993164773767107</v>
      </c>
    </row>
    <row r="95" spans="1:4" x14ac:dyDescent="0.25">
      <c r="A95">
        <v>114</v>
      </c>
      <c r="B95">
        <f>AVERAGE(concentration_ng_g_dry!B95:E95)</f>
        <v>9.1993555473289081</v>
      </c>
      <c r="C95">
        <f>AVERAGE(concentration_ng_g_dry!F95:I95)</f>
        <v>14.369572319990976</v>
      </c>
      <c r="D95">
        <f>AVERAGE(concentration_ng_g_dry!J95:L95)</f>
        <v>1.9773160395232097</v>
      </c>
    </row>
    <row r="96" spans="1:4" x14ac:dyDescent="0.25">
      <c r="A96">
        <v>115</v>
      </c>
      <c r="B96">
        <f>AVERAGE(concentration_ng_g_dry!B96:E96)</f>
        <v>32.774767617591493</v>
      </c>
      <c r="C96">
        <f>AVERAGE(concentration_ng_g_dry!F96:I96)</f>
        <v>121.50272021840182</v>
      </c>
      <c r="D96">
        <f>AVERAGE(concentration_ng_g_dry!J96:L96)</f>
        <v>5.5333944799427952</v>
      </c>
    </row>
    <row r="97" spans="1:4" x14ac:dyDescent="0.25">
      <c r="A97">
        <v>117</v>
      </c>
      <c r="B97">
        <f>AVERAGE(concentration_ng_g_dry!B97:E97)</f>
        <v>39.770878654921951</v>
      </c>
      <c r="C97">
        <f>AVERAGE(concentration_ng_g_dry!F97:I97)</f>
        <v>58.853878257697929</v>
      </c>
      <c r="D97">
        <f>AVERAGE(concentration_ng_g_dry!J97:L97)</f>
        <v>7.2412655341243424</v>
      </c>
    </row>
    <row r="98" spans="1:4" x14ac:dyDescent="0.25">
      <c r="A98">
        <v>118</v>
      </c>
      <c r="B98">
        <f>AVERAGE(concentration_ng_g_dry!B98:E98)</f>
        <v>794.11057690900202</v>
      </c>
      <c r="C98">
        <f>AVERAGE(concentration_ng_g_dry!F98:I98)</f>
        <v>1249.1443997859274</v>
      </c>
      <c r="D98">
        <f>AVERAGE(concentration_ng_g_dry!J98:L98)</f>
        <v>171.67411752585812</v>
      </c>
    </row>
    <row r="99" spans="1:4" x14ac:dyDescent="0.25">
      <c r="A99">
        <v>120</v>
      </c>
      <c r="B99">
        <f>AVERAGE(concentration_ng_g_dry!B99:E99)</f>
        <v>10.694116677547925</v>
      </c>
      <c r="C99">
        <f>AVERAGE(concentration_ng_g_dry!F99:I99)</f>
        <v>24.743193725127856</v>
      </c>
      <c r="D99">
        <f>AVERAGE(concentration_ng_g_dry!J99:L99)</f>
        <v>2.3161946969169822</v>
      </c>
    </row>
    <row r="100" spans="1:4" x14ac:dyDescent="0.25">
      <c r="A100">
        <v>121</v>
      </c>
      <c r="B100">
        <f>AVERAGE(concentration_ng_g_dry!B100:E100)</f>
        <v>1.9333987554379566</v>
      </c>
      <c r="C100">
        <f>AVERAGE(concentration_ng_g_dry!F100:I100)</f>
        <v>4.6996598361685287</v>
      </c>
      <c r="D100">
        <f>AVERAGE(concentration_ng_g_dry!J100:L100)</f>
        <v>0.42287903757152384</v>
      </c>
    </row>
    <row r="101" spans="1:4" x14ac:dyDescent="0.25">
      <c r="A101">
        <v>122</v>
      </c>
      <c r="B101">
        <f>AVERAGE(concentration_ng_g_dry!B101:E101)</f>
        <v>8.6617988357690407</v>
      </c>
      <c r="C101">
        <f>AVERAGE(concentration_ng_g_dry!F101:I101)</f>
        <v>12.325578026260649</v>
      </c>
      <c r="D101">
        <f>AVERAGE(concentration_ng_g_dry!J101:L101)</f>
        <v>2.0005052650914639</v>
      </c>
    </row>
    <row r="102" spans="1:4" x14ac:dyDescent="0.25">
      <c r="A102">
        <v>123</v>
      </c>
      <c r="B102">
        <f>AVERAGE(concentration_ng_g_dry!B102:E102)</f>
        <v>16.045709368652304</v>
      </c>
      <c r="C102">
        <f>AVERAGE(concentration_ng_g_dry!F102:I102)</f>
        <v>25.759361665938403</v>
      </c>
      <c r="D102">
        <f>AVERAGE(concentration_ng_g_dry!J102:L102)</f>
        <v>3.4608450964629562</v>
      </c>
    </row>
    <row r="103" spans="1:4" x14ac:dyDescent="0.25">
      <c r="A103">
        <v>126</v>
      </c>
      <c r="B103">
        <f>AVERAGE(concentration_ng_g_dry!B103:E103)</f>
        <v>5.020620733802712</v>
      </c>
      <c r="C103">
        <f>AVERAGE(concentration_ng_g_dry!F103:I103)</f>
        <v>10.001685523104795</v>
      </c>
      <c r="D103">
        <f>AVERAGE(concentration_ng_g_dry!J103:L103)</f>
        <v>1.2236364931012889</v>
      </c>
    </row>
    <row r="104" spans="1:4" x14ac:dyDescent="0.25">
      <c r="A104">
        <v>127</v>
      </c>
      <c r="B104">
        <f>AVERAGE(concentration_ng_g_dry!B104:E104)</f>
        <v>0</v>
      </c>
      <c r="C104">
        <f>AVERAGE(concentration_ng_g_dry!F104:I104)</f>
        <v>0</v>
      </c>
      <c r="D104">
        <f>AVERAGE(concentration_ng_g_dry!J104:L104)</f>
        <v>0</v>
      </c>
    </row>
    <row r="105" spans="1:4" x14ac:dyDescent="0.25">
      <c r="A105" t="s">
        <v>31</v>
      </c>
      <c r="B105">
        <f>AVERAGE(concentration_ng_g_dry!B105:E105)</f>
        <v>149.16046173405982</v>
      </c>
      <c r="C105">
        <f>AVERAGE(concentration_ng_g_dry!F105:I105)</f>
        <v>200.00584431349984</v>
      </c>
      <c r="D105">
        <f>AVERAGE(concentration_ng_g_dry!J105:L105)</f>
        <v>26.73313684517035</v>
      </c>
    </row>
    <row r="106" spans="1:4" x14ac:dyDescent="0.25">
      <c r="A106" t="s">
        <v>32</v>
      </c>
      <c r="B106">
        <f>AVERAGE(concentration_ng_g_dry!B106:E106)</f>
        <v>1096.7454170093372</v>
      </c>
      <c r="C106">
        <f>AVERAGE(concentration_ng_g_dry!F106:I106)</f>
        <v>1508.6510893330292</v>
      </c>
      <c r="D106">
        <f>AVERAGE(concentration_ng_g_dry!J106:L106)</f>
        <v>204.87477303843548</v>
      </c>
    </row>
    <row r="107" spans="1:4" x14ac:dyDescent="0.25">
      <c r="A107">
        <v>130</v>
      </c>
      <c r="B107">
        <f>AVERAGE(concentration_ng_g_dry!B107:E107)</f>
        <v>66.268262388825548</v>
      </c>
      <c r="C107">
        <f>AVERAGE(concentration_ng_g_dry!F107:I107)</f>
        <v>96.483952280524491</v>
      </c>
      <c r="D107">
        <f>AVERAGE(concentration_ng_g_dry!J107:L107)</f>
        <v>12.083866890696548</v>
      </c>
    </row>
    <row r="108" spans="1:4" x14ac:dyDescent="0.25">
      <c r="A108">
        <v>131</v>
      </c>
      <c r="B108">
        <f>AVERAGE(concentration_ng_g_dry!B108:E108)</f>
        <v>17.010754881393609</v>
      </c>
      <c r="C108">
        <f>AVERAGE(concentration_ng_g_dry!F108:I108)</f>
        <v>30.112062981903421</v>
      </c>
      <c r="D108">
        <f>AVERAGE(concentration_ng_g_dry!J108:L108)</f>
        <v>3.5980648242096911</v>
      </c>
    </row>
    <row r="109" spans="1:4" x14ac:dyDescent="0.25">
      <c r="A109">
        <v>132</v>
      </c>
      <c r="B109">
        <f>AVERAGE(concentration_ng_g_dry!B109:E109)</f>
        <v>198.0561712258594</v>
      </c>
      <c r="C109">
        <f>AVERAGE(concentration_ng_g_dry!F109:I109)</f>
        <v>243.63768579452508</v>
      </c>
      <c r="D109">
        <f>AVERAGE(concentration_ng_g_dry!J109:L109)</f>
        <v>34.544719670160418</v>
      </c>
    </row>
    <row r="110" spans="1:4" x14ac:dyDescent="0.25">
      <c r="A110">
        <v>133</v>
      </c>
      <c r="B110">
        <f>AVERAGE(concentration_ng_g_dry!B110:E110)</f>
        <v>31.580526527178357</v>
      </c>
      <c r="C110">
        <f>AVERAGE(concentration_ng_g_dry!F110:I110)</f>
        <v>51.242170405055369</v>
      </c>
      <c r="D110">
        <f>AVERAGE(concentration_ng_g_dry!J110:L110)</f>
        <v>5.8790645243183883</v>
      </c>
    </row>
    <row r="111" spans="1:4" x14ac:dyDescent="0.25">
      <c r="A111">
        <v>134</v>
      </c>
      <c r="B111">
        <f>AVERAGE(concentration_ng_g_dry!B111:E111)</f>
        <v>112.70314535388596</v>
      </c>
      <c r="C111">
        <f>AVERAGE(concentration_ng_g_dry!F111:I111)</f>
        <v>120.71167465715365</v>
      </c>
      <c r="D111">
        <f>AVERAGE(concentration_ng_g_dry!J111:L111)</f>
        <v>16.063668897094857</v>
      </c>
    </row>
    <row r="112" spans="1:4" x14ac:dyDescent="0.25">
      <c r="A112" t="s">
        <v>33</v>
      </c>
      <c r="B112">
        <f>AVERAGE(concentration_ng_g_dry!B112:E112)</f>
        <v>404.91332211911856</v>
      </c>
      <c r="C112">
        <f>AVERAGE(concentration_ng_g_dry!F112:I112)</f>
        <v>561.03656703706633</v>
      </c>
      <c r="D112">
        <f>AVERAGE(concentration_ng_g_dry!J112:L112)</f>
        <v>69.977024229378642</v>
      </c>
    </row>
    <row r="113" spans="1:4" x14ac:dyDescent="0.25">
      <c r="A113">
        <v>136</v>
      </c>
      <c r="B113">
        <f>AVERAGE(concentration_ng_g_dry!B113:E113)</f>
        <v>242.84556744116162</v>
      </c>
      <c r="C113">
        <f>AVERAGE(concentration_ng_g_dry!F113:I113)</f>
        <v>378.81610388314624</v>
      </c>
      <c r="D113">
        <f>AVERAGE(concentration_ng_g_dry!J113:L113)</f>
        <v>41.885473115526615</v>
      </c>
    </row>
    <row r="114" spans="1:4" x14ac:dyDescent="0.25">
      <c r="A114">
        <v>137</v>
      </c>
      <c r="B114">
        <f>AVERAGE(concentration_ng_g_dry!B114:E114)</f>
        <v>46.719798141113152</v>
      </c>
      <c r="C114">
        <f>AVERAGE(concentration_ng_g_dry!F114:I114)</f>
        <v>74.365850091532138</v>
      </c>
      <c r="D114">
        <f>AVERAGE(concentration_ng_g_dry!J114:L114)</f>
        <v>9.3593279747563063</v>
      </c>
    </row>
    <row r="115" spans="1:4" x14ac:dyDescent="0.25">
      <c r="A115" t="s">
        <v>34</v>
      </c>
      <c r="B115">
        <f>AVERAGE(concentration_ng_g_dry!B115:E115)</f>
        <v>28.731347905330221</v>
      </c>
      <c r="C115">
        <f>AVERAGE(concentration_ng_g_dry!F115:I115)</f>
        <v>51.054889327711869</v>
      </c>
      <c r="D115">
        <f>AVERAGE(concentration_ng_g_dry!J115:L115)</f>
        <v>5.9117430064865504</v>
      </c>
    </row>
    <row r="116" spans="1:4" x14ac:dyDescent="0.25">
      <c r="A116">
        <v>141</v>
      </c>
      <c r="B116">
        <f>AVERAGE(concentration_ng_g_dry!B116:E116)</f>
        <v>61.311196821437527</v>
      </c>
      <c r="C116">
        <f>AVERAGE(concentration_ng_g_dry!F116:I116)</f>
        <v>93.31905755494094</v>
      </c>
      <c r="D116">
        <f>AVERAGE(concentration_ng_g_dry!J116:L116)</f>
        <v>14.635697505579181</v>
      </c>
    </row>
    <row r="117" spans="1:4" x14ac:dyDescent="0.25">
      <c r="A117">
        <v>142</v>
      </c>
      <c r="B117">
        <f>AVERAGE(concentration_ng_g_dry!B117:E117)</f>
        <v>0.54418560674513627</v>
      </c>
      <c r="C117">
        <f>AVERAGE(concentration_ng_g_dry!F117:I117)</f>
        <v>1.0076938314994017</v>
      </c>
      <c r="D117">
        <f>AVERAGE(concentration_ng_g_dry!J117:L117)</f>
        <v>6.3771869302167911E-2</v>
      </c>
    </row>
    <row r="118" spans="1:4" x14ac:dyDescent="0.25">
      <c r="A118">
        <v>143</v>
      </c>
      <c r="B118">
        <f>AVERAGE(concentration_ng_g_dry!B118:E118)</f>
        <v>2.7816509335027231</v>
      </c>
      <c r="C118">
        <f>AVERAGE(concentration_ng_g_dry!F118:I118)</f>
        <v>24.787490430637938</v>
      </c>
      <c r="D118">
        <f>AVERAGE(concentration_ng_g_dry!J118:L118)</f>
        <v>2.3290901838907012</v>
      </c>
    </row>
    <row r="119" spans="1:4" x14ac:dyDescent="0.25">
      <c r="A119">
        <v>144</v>
      </c>
      <c r="B119">
        <f>AVERAGE(concentration_ng_g_dry!B119:E119)</f>
        <v>23.732529427579816</v>
      </c>
      <c r="C119">
        <f>AVERAGE(concentration_ng_g_dry!F119:I119)</f>
        <v>41.533542698777552</v>
      </c>
      <c r="D119">
        <f>AVERAGE(concentration_ng_g_dry!J119:L119)</f>
        <v>5.3711417143620075</v>
      </c>
    </row>
    <row r="120" spans="1:4" x14ac:dyDescent="0.25">
      <c r="A120">
        <v>145</v>
      </c>
      <c r="B120">
        <f>AVERAGE(concentration_ng_g_dry!B120:E120)</f>
        <v>0.36774831990913048</v>
      </c>
      <c r="C120">
        <f>AVERAGE(concentration_ng_g_dry!F120:I120)</f>
        <v>0.75201657317815218</v>
      </c>
      <c r="D120">
        <f>AVERAGE(concentration_ng_g_dry!J120:L120)</f>
        <v>8.1079835061295333E-2</v>
      </c>
    </row>
    <row r="121" spans="1:4" x14ac:dyDescent="0.25">
      <c r="A121">
        <v>146</v>
      </c>
      <c r="B121">
        <f>AVERAGE(concentration_ng_g_dry!B121:E121)</f>
        <v>177.77395995872575</v>
      </c>
      <c r="C121">
        <f>AVERAGE(concentration_ng_g_dry!F121:I121)</f>
        <v>277.22011963873848</v>
      </c>
      <c r="D121">
        <f>AVERAGE(concentration_ng_g_dry!J121:L121)</f>
        <v>35.559729725788856</v>
      </c>
    </row>
    <row r="122" spans="1:4" x14ac:dyDescent="0.25">
      <c r="A122" t="s">
        <v>35</v>
      </c>
      <c r="B122">
        <f>AVERAGE(concentration_ng_g_dry!B122:E122)</f>
        <v>1730.8208638221606</v>
      </c>
      <c r="C122">
        <f>AVERAGE(concentration_ng_g_dry!F122:I122)</f>
        <v>2567.3997876473027</v>
      </c>
      <c r="D122">
        <f>AVERAGE(concentration_ng_g_dry!J122:L122)</f>
        <v>295.28552976850477</v>
      </c>
    </row>
    <row r="123" spans="1:4" x14ac:dyDescent="0.25">
      <c r="A123">
        <v>148</v>
      </c>
      <c r="B123">
        <f>AVERAGE(concentration_ng_g_dry!B123:E123)</f>
        <v>5.2049818387965381</v>
      </c>
      <c r="C123">
        <f>AVERAGE(concentration_ng_g_dry!F123:I123)</f>
        <v>9.2859991958370411</v>
      </c>
      <c r="D123">
        <f>AVERAGE(concentration_ng_g_dry!J123:L123)</f>
        <v>1.0523580988284635</v>
      </c>
    </row>
    <row r="124" spans="1:4" x14ac:dyDescent="0.25">
      <c r="A124">
        <v>150</v>
      </c>
      <c r="B124">
        <f>AVERAGE(concentration_ng_g_dry!B124:E124)</f>
        <v>15.05114486628028</v>
      </c>
      <c r="C124">
        <f>AVERAGE(concentration_ng_g_dry!F124:I124)</f>
        <v>28.723956436664512</v>
      </c>
      <c r="D124">
        <f>AVERAGE(concentration_ng_g_dry!J124:L124)</f>
        <v>3.0282951208851858</v>
      </c>
    </row>
    <row r="125" spans="1:4" x14ac:dyDescent="0.25">
      <c r="A125">
        <v>152</v>
      </c>
      <c r="B125">
        <f>AVERAGE(concentration_ng_g_dry!B125:E125)</f>
        <v>1.5324870838961391</v>
      </c>
      <c r="C125">
        <f>AVERAGE(concentration_ng_g_dry!F125:I125)</f>
        <v>3.8627767689834651</v>
      </c>
      <c r="D125">
        <f>AVERAGE(concentration_ng_g_dry!J125:L125)</f>
        <v>0.35216566972161772</v>
      </c>
    </row>
    <row r="126" spans="1:4" x14ac:dyDescent="0.25">
      <c r="A126" t="s">
        <v>36</v>
      </c>
      <c r="B126">
        <f>AVERAGE(concentration_ng_g_dry!B126:E126)</f>
        <v>986.84669140320341</v>
      </c>
      <c r="C126">
        <f>AVERAGE(concentration_ng_g_dry!F126:I126)</f>
        <v>1566.6445196074244</v>
      </c>
      <c r="D126">
        <f>AVERAGE(concentration_ng_g_dry!J126:L126)</f>
        <v>195.90962484195288</v>
      </c>
    </row>
    <row r="127" spans="1:4" x14ac:dyDescent="0.25">
      <c r="A127">
        <v>154</v>
      </c>
      <c r="B127">
        <f>AVERAGE(concentration_ng_g_dry!B127:E127)</f>
        <v>80.251836591715517</v>
      </c>
      <c r="C127">
        <f>AVERAGE(concentration_ng_g_dry!F127:I127)</f>
        <v>164.20789812418974</v>
      </c>
      <c r="D127">
        <f>AVERAGE(concentration_ng_g_dry!J127:L127)</f>
        <v>16.996093615993573</v>
      </c>
    </row>
    <row r="128" spans="1:4" x14ac:dyDescent="0.25">
      <c r="A128">
        <v>155</v>
      </c>
      <c r="B128">
        <f>AVERAGE(concentration_ng_g_dry!B128:E128)</f>
        <v>0.81226675903057199</v>
      </c>
      <c r="C128">
        <f>AVERAGE(concentration_ng_g_dry!F128:I128)</f>
        <v>1.7756906827921541</v>
      </c>
      <c r="D128">
        <f>AVERAGE(concentration_ng_g_dry!J128:L128)</f>
        <v>0.20805793786531526</v>
      </c>
    </row>
    <row r="129" spans="1:4" x14ac:dyDescent="0.25">
      <c r="A129" t="s">
        <v>37</v>
      </c>
      <c r="B129">
        <f>AVERAGE(concentration_ng_g_dry!B129:E129)</f>
        <v>114.74631927511894</v>
      </c>
      <c r="C129">
        <f>AVERAGE(concentration_ng_g_dry!F129:I129)</f>
        <v>191.13019961331611</v>
      </c>
      <c r="D129">
        <f>AVERAGE(concentration_ng_g_dry!J129:L129)</f>
        <v>25.755346652453301</v>
      </c>
    </row>
    <row r="130" spans="1:4" x14ac:dyDescent="0.25">
      <c r="A130">
        <v>158</v>
      </c>
      <c r="B130">
        <f>AVERAGE(concentration_ng_g_dry!B130:E130)</f>
        <v>104.3988794185392</v>
      </c>
      <c r="C130">
        <f>AVERAGE(concentration_ng_g_dry!F130:I130)</f>
        <v>190.47456620450967</v>
      </c>
      <c r="D130">
        <f>AVERAGE(concentration_ng_g_dry!J130:L130)</f>
        <v>23.628344444429768</v>
      </c>
    </row>
    <row r="131" spans="1:4" x14ac:dyDescent="0.25">
      <c r="A131">
        <v>159</v>
      </c>
      <c r="B131">
        <f>AVERAGE(concentration_ng_g_dry!B131:E131)</f>
        <v>1.6442660766521993</v>
      </c>
      <c r="C131">
        <f>AVERAGE(concentration_ng_g_dry!F131:I131)</f>
        <v>3.0592574808074033</v>
      </c>
      <c r="D131">
        <f>AVERAGE(concentration_ng_g_dry!J131:L131)</f>
        <v>0.42739061154940039</v>
      </c>
    </row>
    <row r="132" spans="1:4" x14ac:dyDescent="0.25">
      <c r="A132">
        <v>160</v>
      </c>
      <c r="B132">
        <f>AVERAGE(concentration_ng_g_dry!B132:E132)</f>
        <v>0.49996646780666232</v>
      </c>
      <c r="C132">
        <f>AVERAGE(concentration_ng_g_dry!F132:I132)</f>
        <v>3.4741721490075231E-3</v>
      </c>
      <c r="D132">
        <f>AVERAGE(concentration_ng_g_dry!J132:L132)</f>
        <v>0</v>
      </c>
    </row>
    <row r="133" spans="1:4" x14ac:dyDescent="0.25">
      <c r="A133">
        <v>161</v>
      </c>
      <c r="B133">
        <f>AVERAGE(concentration_ng_g_dry!B133:E133)</f>
        <v>0.78317092707871538</v>
      </c>
      <c r="C133">
        <f>AVERAGE(concentration_ng_g_dry!F133:I133)</f>
        <v>1.8762642112460759</v>
      </c>
      <c r="D133">
        <f>AVERAGE(concentration_ng_g_dry!J133:L133)</f>
        <v>0.17317164733743659</v>
      </c>
    </row>
    <row r="134" spans="1:4" x14ac:dyDescent="0.25">
      <c r="A134">
        <v>162</v>
      </c>
      <c r="B134">
        <f>AVERAGE(concentration_ng_g_dry!B134:E134)</f>
        <v>6.8316954128499576</v>
      </c>
      <c r="C134">
        <f>AVERAGE(concentration_ng_g_dry!F134:I134)</f>
        <v>10.846352470071974</v>
      </c>
      <c r="D134">
        <f>AVERAGE(concentration_ng_g_dry!J134:L134)</f>
        <v>1.4765313333757888</v>
      </c>
    </row>
    <row r="135" spans="1:4" x14ac:dyDescent="0.25">
      <c r="A135">
        <v>164</v>
      </c>
      <c r="B135">
        <f>AVERAGE(concentration_ng_g_dry!B135:E135)</f>
        <v>71.977922783967969</v>
      </c>
      <c r="C135">
        <f>AVERAGE(concentration_ng_g_dry!F135:I135)</f>
        <v>101.95716483932635</v>
      </c>
      <c r="D135">
        <f>AVERAGE(concentration_ng_g_dry!J135:L135)</f>
        <v>14.232125733109532</v>
      </c>
    </row>
    <row r="136" spans="1:4" x14ac:dyDescent="0.25">
      <c r="A136">
        <v>165</v>
      </c>
      <c r="B136">
        <f>AVERAGE(concentration_ng_g_dry!B136:E136)</f>
        <v>3.5450614246614158</v>
      </c>
      <c r="C136">
        <f>AVERAGE(concentration_ng_g_dry!F136:I136)</f>
        <v>5.6674193149294041</v>
      </c>
      <c r="D136">
        <f>AVERAGE(concentration_ng_g_dry!J136:L136)</f>
        <v>0.65972706724494623</v>
      </c>
    </row>
    <row r="137" spans="1:4" x14ac:dyDescent="0.25">
      <c r="A137">
        <v>167</v>
      </c>
      <c r="B137">
        <f>AVERAGE(concentration_ng_g_dry!B137:E137)</f>
        <v>80.109951875137057</v>
      </c>
      <c r="C137">
        <f>AVERAGE(concentration_ng_g_dry!F137:I137)</f>
        <v>136.89725984456979</v>
      </c>
      <c r="D137">
        <f>AVERAGE(concentration_ng_g_dry!J137:L137)</f>
        <v>18.197330616663578</v>
      </c>
    </row>
    <row r="138" spans="1:4" x14ac:dyDescent="0.25">
      <c r="A138">
        <v>169</v>
      </c>
      <c r="B138">
        <f>AVERAGE(concentration_ng_g_dry!B138:E138)</f>
        <v>1.1521420366587367</v>
      </c>
      <c r="C138">
        <f>AVERAGE(concentration_ng_g_dry!F138:I138)</f>
        <v>2.1887655417360499</v>
      </c>
      <c r="D138">
        <f>AVERAGE(concentration_ng_g_dry!J138:L138)</f>
        <v>0.32786574242424565</v>
      </c>
    </row>
    <row r="139" spans="1:4" x14ac:dyDescent="0.25">
      <c r="A139">
        <v>170</v>
      </c>
      <c r="B139">
        <f>AVERAGE(concentration_ng_g_dry!B139:E139)</f>
        <v>114.93224209193414</v>
      </c>
      <c r="C139">
        <f>AVERAGE(concentration_ng_g_dry!F139:I139)</f>
        <v>200.92222328684093</v>
      </c>
      <c r="D139">
        <f>AVERAGE(concentration_ng_g_dry!J139:L139)</f>
        <v>24.132680046818582</v>
      </c>
    </row>
    <row r="140" spans="1:4" x14ac:dyDescent="0.25">
      <c r="A140" t="s">
        <v>38</v>
      </c>
      <c r="B140">
        <f>AVERAGE(concentration_ng_g_dry!B140:E140)</f>
        <v>36.248720977738515</v>
      </c>
      <c r="C140">
        <f>AVERAGE(concentration_ng_g_dry!F140:I140)</f>
        <v>66.678014093009551</v>
      </c>
      <c r="D140">
        <f>AVERAGE(concentration_ng_g_dry!J140:L140)</f>
        <v>7.5917030553125544</v>
      </c>
    </row>
    <row r="141" spans="1:4" x14ac:dyDescent="0.25">
      <c r="A141">
        <v>172</v>
      </c>
      <c r="B141">
        <f>AVERAGE(concentration_ng_g_dry!B141:E141)</f>
        <v>19.075482376470418</v>
      </c>
      <c r="C141">
        <f>AVERAGE(concentration_ng_g_dry!F141:I141)</f>
        <v>34.814778947337381</v>
      </c>
      <c r="D141">
        <f>AVERAGE(concentration_ng_g_dry!J141:L141)</f>
        <v>4.2997253274332534</v>
      </c>
    </row>
    <row r="142" spans="1:4" x14ac:dyDescent="0.25">
      <c r="A142">
        <v>174</v>
      </c>
      <c r="B142">
        <f>AVERAGE(concentration_ng_g_dry!B142:E142)</f>
        <v>63.179443472833462</v>
      </c>
      <c r="C142">
        <f>AVERAGE(concentration_ng_g_dry!F142:I142)</f>
        <v>112.20253621909465</v>
      </c>
      <c r="D142">
        <f>AVERAGE(concentration_ng_g_dry!J142:L142)</f>
        <v>13.221366685676074</v>
      </c>
    </row>
    <row r="143" spans="1:4" x14ac:dyDescent="0.25">
      <c r="A143">
        <v>175</v>
      </c>
      <c r="B143">
        <f>AVERAGE(concentration_ng_g_dry!B143:E143)</f>
        <v>4.7127693259388819</v>
      </c>
      <c r="C143">
        <f>AVERAGE(concentration_ng_g_dry!F143:I143)</f>
        <v>9.5655148661779421</v>
      </c>
      <c r="D143">
        <f>AVERAGE(concentration_ng_g_dry!J143:L143)</f>
        <v>1.0833211676638979</v>
      </c>
    </row>
    <row r="144" spans="1:4" x14ac:dyDescent="0.25">
      <c r="A144">
        <v>176</v>
      </c>
      <c r="B144">
        <f>AVERAGE(concentration_ng_g_dry!B144:E144)</f>
        <v>10.037960188843394</v>
      </c>
      <c r="C144">
        <f>AVERAGE(concentration_ng_g_dry!F144:I144)</f>
        <v>18.768294516908931</v>
      </c>
      <c r="D144">
        <f>AVERAGE(concentration_ng_g_dry!J144:L144)</f>
        <v>2.1656760817060605</v>
      </c>
    </row>
    <row r="145" spans="1:4" x14ac:dyDescent="0.25">
      <c r="A145">
        <v>177</v>
      </c>
      <c r="B145">
        <f>AVERAGE(concentration_ng_g_dry!B145:E145)</f>
        <v>53.626226976385809</v>
      </c>
      <c r="C145">
        <f>AVERAGE(concentration_ng_g_dry!F145:I145)</f>
        <v>85.235309906145645</v>
      </c>
      <c r="D145">
        <f>AVERAGE(concentration_ng_g_dry!J145:L145)</f>
        <v>9.9227201394336841</v>
      </c>
    </row>
    <row r="146" spans="1:4" x14ac:dyDescent="0.25">
      <c r="A146">
        <v>178</v>
      </c>
      <c r="B146">
        <f>AVERAGE(concentration_ng_g_dry!B146:E146)</f>
        <v>37.2777410240667</v>
      </c>
      <c r="C146">
        <f>AVERAGE(concentration_ng_g_dry!F146:I146)</f>
        <v>58.832579588716762</v>
      </c>
      <c r="D146">
        <f>AVERAGE(concentration_ng_g_dry!J146:L146)</f>
        <v>6.6888514953222904</v>
      </c>
    </row>
    <row r="147" spans="1:4" x14ac:dyDescent="0.25">
      <c r="A147">
        <v>179</v>
      </c>
      <c r="B147">
        <f>AVERAGE(concentration_ng_g_dry!B147:E147)</f>
        <v>64.144659594501661</v>
      </c>
      <c r="C147">
        <f>AVERAGE(concentration_ng_g_dry!F147:I147)</f>
        <v>101.04867389517193</v>
      </c>
      <c r="D147">
        <f>AVERAGE(concentration_ng_g_dry!J147:L147)</f>
        <v>11.141810729483622</v>
      </c>
    </row>
    <row r="148" spans="1:4" x14ac:dyDescent="0.25">
      <c r="A148" t="s">
        <v>39</v>
      </c>
      <c r="B148">
        <f>AVERAGE(concentration_ng_g_dry!B148:E148)</f>
        <v>195.3111017265845</v>
      </c>
      <c r="C148">
        <f>AVERAGE(concentration_ng_g_dry!F148:I148)</f>
        <v>371.20294133000584</v>
      </c>
      <c r="D148">
        <f>AVERAGE(concentration_ng_g_dry!J148:L148)</f>
        <v>44.560901304864501</v>
      </c>
    </row>
    <row r="149" spans="1:4" x14ac:dyDescent="0.25">
      <c r="A149">
        <v>181</v>
      </c>
      <c r="B149">
        <f>AVERAGE(concentration_ng_g_dry!B149:E149)</f>
        <v>4.3173777172729455</v>
      </c>
      <c r="C149">
        <f>AVERAGE(concentration_ng_g_dry!F149:I149)</f>
        <v>7.8281876027689776</v>
      </c>
      <c r="D149">
        <f>AVERAGE(concentration_ng_g_dry!J149:L149)</f>
        <v>0.91367673016531192</v>
      </c>
    </row>
    <row r="150" spans="1:4" x14ac:dyDescent="0.25">
      <c r="A150">
        <v>182</v>
      </c>
      <c r="B150">
        <f>AVERAGE(concentration_ng_g_dry!B150:E150)</f>
        <v>1.1448414792135362</v>
      </c>
      <c r="C150">
        <f>AVERAGE(concentration_ng_g_dry!F150:I150)</f>
        <v>1.9847557921082157</v>
      </c>
      <c r="D150">
        <f>AVERAGE(concentration_ng_g_dry!J150:L150)</f>
        <v>0.24644218451513358</v>
      </c>
    </row>
    <row r="151" spans="1:4" x14ac:dyDescent="0.25">
      <c r="A151">
        <v>183</v>
      </c>
      <c r="B151">
        <f>AVERAGE(concentration_ng_g_dry!B151:E151)</f>
        <v>67.347464765780742</v>
      </c>
      <c r="C151">
        <f>AVERAGE(concentration_ng_g_dry!F151:I151)</f>
        <v>134.17996500888938</v>
      </c>
      <c r="D151">
        <f>AVERAGE(concentration_ng_g_dry!J151:L151)</f>
        <v>14.330605567867055</v>
      </c>
    </row>
    <row r="152" spans="1:4" x14ac:dyDescent="0.25">
      <c r="A152">
        <v>184</v>
      </c>
      <c r="B152">
        <f>AVERAGE(concentration_ng_g_dry!B152:E152)</f>
        <v>0.30599241166947438</v>
      </c>
      <c r="C152">
        <f>AVERAGE(concentration_ng_g_dry!F152:I152)</f>
        <v>0.54701646892306521</v>
      </c>
      <c r="D152">
        <f>AVERAGE(concentration_ng_g_dry!J152:L152)</f>
        <v>7.7352637659934373E-2</v>
      </c>
    </row>
    <row r="153" spans="1:4" x14ac:dyDescent="0.25">
      <c r="A153">
        <v>185</v>
      </c>
      <c r="B153">
        <f>AVERAGE(concentration_ng_g_dry!B153:E153)</f>
        <v>5.1676385287995137</v>
      </c>
      <c r="C153">
        <f>AVERAGE(concentration_ng_g_dry!F153:I153)</f>
        <v>10.076436493393476</v>
      </c>
      <c r="D153">
        <f>AVERAGE(concentration_ng_g_dry!J153:L153)</f>
        <v>1.0646125067281584</v>
      </c>
    </row>
    <row r="154" spans="1:4" x14ac:dyDescent="0.25">
      <c r="A154">
        <v>186</v>
      </c>
      <c r="B154">
        <f>AVERAGE(concentration_ng_g_dry!B154:E154)</f>
        <v>0.13526650689659442</v>
      </c>
      <c r="C154">
        <f>AVERAGE(concentration_ng_g_dry!F154:I154)</f>
        <v>0.19200788048087405</v>
      </c>
      <c r="D154">
        <f>AVERAGE(concentration_ng_g_dry!J154:L154)</f>
        <v>4.3095809044575932E-2</v>
      </c>
    </row>
    <row r="155" spans="1:4" x14ac:dyDescent="0.25">
      <c r="A155">
        <v>187</v>
      </c>
      <c r="B155">
        <f>AVERAGE(concentration_ng_g_dry!B155:E155)</f>
        <v>218.06164062996166</v>
      </c>
      <c r="C155">
        <f>AVERAGE(concentration_ng_g_dry!F155:I155)</f>
        <v>342.09459033711278</v>
      </c>
      <c r="D155">
        <f>AVERAGE(concentration_ng_g_dry!J155:L155)</f>
        <v>38.251681510654691</v>
      </c>
    </row>
    <row r="156" spans="1:4" x14ac:dyDescent="0.25">
      <c r="A156">
        <v>188</v>
      </c>
      <c r="B156">
        <f>AVERAGE(concentration_ng_g_dry!B156:E156)</f>
        <v>3.0861475333363968</v>
      </c>
      <c r="C156">
        <f>AVERAGE(concentration_ng_g_dry!F156:I156)</f>
        <v>4.8505311241234974</v>
      </c>
      <c r="D156">
        <f>AVERAGE(concentration_ng_g_dry!J156:L156)</f>
        <v>0.5879223244394427</v>
      </c>
    </row>
    <row r="157" spans="1:4" x14ac:dyDescent="0.25">
      <c r="A157">
        <v>189</v>
      </c>
      <c r="B157">
        <f>AVERAGE(concentration_ng_g_dry!B157:E157)</f>
        <v>7.3728944889328414</v>
      </c>
      <c r="C157">
        <f>AVERAGE(concentration_ng_g_dry!F157:I157)</f>
        <v>14.365325839888559</v>
      </c>
      <c r="D157">
        <f>AVERAGE(concentration_ng_g_dry!J157:L157)</f>
        <v>1.641044079426748</v>
      </c>
    </row>
    <row r="158" spans="1:4" x14ac:dyDescent="0.25">
      <c r="A158">
        <v>190</v>
      </c>
      <c r="B158">
        <f>AVERAGE(concentration_ng_g_dry!B158:E158)</f>
        <v>26.95141162266837</v>
      </c>
      <c r="C158">
        <f>AVERAGE(concentration_ng_g_dry!F158:I158)</f>
        <v>51.518591807842427</v>
      </c>
      <c r="D158">
        <f>AVERAGE(concentration_ng_g_dry!J158:L158)</f>
        <v>5.3954065375563145</v>
      </c>
    </row>
    <row r="159" spans="1:4" x14ac:dyDescent="0.25">
      <c r="A159">
        <v>191</v>
      </c>
      <c r="B159">
        <f>AVERAGE(concentration_ng_g_dry!B159:E159)</f>
        <v>5.3702781354237548</v>
      </c>
      <c r="C159">
        <f>AVERAGE(concentration_ng_g_dry!F159:I159)</f>
        <v>11.383913097373588</v>
      </c>
      <c r="D159">
        <f>AVERAGE(concentration_ng_g_dry!J159:L159)</f>
        <v>1.3351601168779601</v>
      </c>
    </row>
    <row r="160" spans="1:4" x14ac:dyDescent="0.25">
      <c r="A160">
        <v>192</v>
      </c>
      <c r="B160">
        <f>AVERAGE(concentration_ng_g_dry!B160:E160)</f>
        <v>0.27841591082419537</v>
      </c>
      <c r="C160">
        <f>AVERAGE(concentration_ng_g_dry!F160:I160)</f>
        <v>0.64160573712978208</v>
      </c>
      <c r="D160">
        <f>AVERAGE(concentration_ng_g_dry!J160:L160)</f>
        <v>4.8262103909519453E-2</v>
      </c>
    </row>
    <row r="161" spans="1:4" x14ac:dyDescent="0.25">
      <c r="A161">
        <v>194</v>
      </c>
      <c r="B161">
        <f>AVERAGE(concentration_ng_g_dry!B161:E161)</f>
        <v>38.654872273221045</v>
      </c>
      <c r="C161">
        <f>AVERAGE(concentration_ng_g_dry!F161:I161)</f>
        <v>87.567148064613193</v>
      </c>
      <c r="D161">
        <f>AVERAGE(concentration_ng_g_dry!J161:L161)</f>
        <v>9.9973346640551597</v>
      </c>
    </row>
    <row r="162" spans="1:4" x14ac:dyDescent="0.25">
      <c r="A162">
        <v>195</v>
      </c>
      <c r="B162">
        <f>AVERAGE(concentration_ng_g_dry!B162:E162)</f>
        <v>13.334113397169297</v>
      </c>
      <c r="C162">
        <f>AVERAGE(concentration_ng_g_dry!F162:I162)</f>
        <v>31.222249170450745</v>
      </c>
      <c r="D162">
        <f>AVERAGE(concentration_ng_g_dry!J162:L162)</f>
        <v>3.502633768080456</v>
      </c>
    </row>
    <row r="163" spans="1:4" x14ac:dyDescent="0.25">
      <c r="A163">
        <v>196</v>
      </c>
      <c r="B163">
        <f>AVERAGE(concentration_ng_g_dry!B163:E163)</f>
        <v>18.082338890348232</v>
      </c>
      <c r="C163">
        <f>AVERAGE(concentration_ng_g_dry!F163:I163)</f>
        <v>44.618199033980829</v>
      </c>
      <c r="D163">
        <f>AVERAGE(concentration_ng_g_dry!J163:L163)</f>
        <v>5.0544979144345854</v>
      </c>
    </row>
    <row r="164" spans="1:4" x14ac:dyDescent="0.25">
      <c r="A164">
        <v>197</v>
      </c>
      <c r="B164">
        <f>AVERAGE(concentration_ng_g_dry!B164:E164)</f>
        <v>1.694298676510426</v>
      </c>
      <c r="C164">
        <f>AVERAGE(concentration_ng_g_dry!F164:I164)</f>
        <v>4.2111294800326977</v>
      </c>
      <c r="D164">
        <f>AVERAGE(concentration_ng_g_dry!J164:L164)</f>
        <v>0.50370643947697302</v>
      </c>
    </row>
    <row r="165" spans="1:4" x14ac:dyDescent="0.25">
      <c r="A165" t="s">
        <v>40</v>
      </c>
      <c r="B165">
        <f>AVERAGE(concentration_ng_g_dry!B165:E165)</f>
        <v>40.905607201082567</v>
      </c>
      <c r="C165">
        <f>AVERAGE(concentration_ng_g_dry!F165:I165)</f>
        <v>98.588253364732012</v>
      </c>
      <c r="D165">
        <f>AVERAGE(concentration_ng_g_dry!J165:L165)</f>
        <v>11.078743019409339</v>
      </c>
    </row>
    <row r="166" spans="1:4" x14ac:dyDescent="0.25">
      <c r="A166">
        <v>200</v>
      </c>
      <c r="B166">
        <f>AVERAGE(concentration_ng_g_dry!B166:E166)</f>
        <v>4.0087284544425028</v>
      </c>
      <c r="C166">
        <f>AVERAGE(concentration_ng_g_dry!F166:I166)</f>
        <v>9.8070705326226246</v>
      </c>
      <c r="D166">
        <f>AVERAGE(concentration_ng_g_dry!J166:L166)</f>
        <v>1.1794593096669503</v>
      </c>
    </row>
    <row r="167" spans="1:4" x14ac:dyDescent="0.25">
      <c r="A167">
        <v>201</v>
      </c>
      <c r="B167">
        <f>AVERAGE(concentration_ng_g_dry!B167:E167)</f>
        <v>4.8944961553333473</v>
      </c>
      <c r="C167">
        <f>AVERAGE(concentration_ng_g_dry!F167:I167)</f>
        <v>12.188439475068224</v>
      </c>
      <c r="D167">
        <f>AVERAGE(concentration_ng_g_dry!J167:L167)</f>
        <v>1.4006881408223826</v>
      </c>
    </row>
    <row r="168" spans="1:4" x14ac:dyDescent="0.25">
      <c r="A168">
        <v>202</v>
      </c>
      <c r="B168">
        <f>AVERAGE(concentration_ng_g_dry!B168:E168)</f>
        <v>13.920778072820912</v>
      </c>
      <c r="C168">
        <f>AVERAGE(concentration_ng_g_dry!F168:I168)</f>
        <v>26.852888931854917</v>
      </c>
      <c r="D168">
        <f>AVERAGE(concentration_ng_g_dry!J168:L168)</f>
        <v>3.2344832048034955</v>
      </c>
    </row>
    <row r="169" spans="1:4" x14ac:dyDescent="0.25">
      <c r="A169">
        <v>203</v>
      </c>
      <c r="B169">
        <f>AVERAGE(concentration_ng_g_dry!B169:E169)</f>
        <v>31.81309533920399</v>
      </c>
      <c r="C169">
        <f>AVERAGE(concentration_ng_g_dry!F169:I169)</f>
        <v>72.605723468836729</v>
      </c>
      <c r="D169">
        <f>AVERAGE(concentration_ng_g_dry!J169:L169)</f>
        <v>8.3655618951575459</v>
      </c>
    </row>
    <row r="170" spans="1:4" x14ac:dyDescent="0.25">
      <c r="A170">
        <v>205</v>
      </c>
      <c r="B170">
        <f>AVERAGE(concentration_ng_g_dry!B170:E170)</f>
        <v>2.2081444289274841</v>
      </c>
      <c r="C170">
        <f>AVERAGE(concentration_ng_g_dry!F170:I170)</f>
        <v>5.3741632580930467</v>
      </c>
      <c r="D170">
        <f>AVERAGE(concentration_ng_g_dry!J170:L170)</f>
        <v>0.6876205280180071</v>
      </c>
    </row>
    <row r="171" spans="1:4" x14ac:dyDescent="0.25">
      <c r="A171">
        <v>206</v>
      </c>
      <c r="B171">
        <f>AVERAGE(concentration_ng_g_dry!B171:E171)</f>
        <v>24.943704008198161</v>
      </c>
      <c r="C171">
        <f>AVERAGE(concentration_ng_g_dry!F171:I171)</f>
        <v>66.863622863209159</v>
      </c>
      <c r="D171">
        <f>AVERAGE(concentration_ng_g_dry!J171:L171)</f>
        <v>8.6090023569242895</v>
      </c>
    </row>
    <row r="172" spans="1:4" x14ac:dyDescent="0.25">
      <c r="A172">
        <v>207</v>
      </c>
      <c r="B172">
        <f>AVERAGE(concentration_ng_g_dry!B172:E172)</f>
        <v>2.7486329275099508</v>
      </c>
      <c r="C172">
        <f>AVERAGE(concentration_ng_g_dry!F172:I172)</f>
        <v>8.0345645348384505</v>
      </c>
      <c r="D172">
        <f>AVERAGE(concentration_ng_g_dry!J172:L172)</f>
        <v>0.99824687533130652</v>
      </c>
    </row>
    <row r="173" spans="1:4" x14ac:dyDescent="0.25">
      <c r="A173">
        <v>208</v>
      </c>
      <c r="B173">
        <f>AVERAGE(concentration_ng_g_dry!B173:E173)</f>
        <v>8.2046147568437586</v>
      </c>
      <c r="C173">
        <f>AVERAGE(concentration_ng_g_dry!F173:I173)</f>
        <v>25.151878587986428</v>
      </c>
      <c r="D173">
        <f>AVERAGE(concentration_ng_g_dry!J173:L173)</f>
        <v>3.4607868173326577</v>
      </c>
    </row>
    <row r="174" spans="1:4" x14ac:dyDescent="0.25">
      <c r="A174">
        <v>209</v>
      </c>
      <c r="B174">
        <f>AVERAGE(concentration_ng_g_dry!B174:E174)</f>
        <v>10.328375105037084</v>
      </c>
      <c r="C174">
        <f>AVERAGE(concentration_ng_g_dry!F174:I174)</f>
        <v>53.78387070745103</v>
      </c>
      <c r="D174">
        <f>AVERAGE(concentration_ng_g_dry!J174:L174)</f>
        <v>7.7504497007486206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A531-B400-4A98-8297-4343794FD6B8}">
  <dimension ref="A1:K2"/>
  <sheetViews>
    <sheetView workbookViewId="0">
      <selection activeCell="A2" sqref="A2"/>
    </sheetView>
  </sheetViews>
  <sheetFormatPr defaultRowHeight="15" x14ac:dyDescent="0.25"/>
  <cols>
    <col min="1" max="1" width="12.28515625" customWidth="1"/>
    <col min="2" max="2" width="11.140625" customWidth="1"/>
    <col min="3" max="3" width="12.85546875" customWidth="1"/>
    <col min="4" max="4" width="12" customWidth="1"/>
    <col min="5" max="5" width="11.140625" customWidth="1"/>
    <col min="6" max="6" width="11.5703125" customWidth="1"/>
    <col min="7" max="8" width="10.85546875" customWidth="1"/>
    <col min="9" max="9" width="10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</row>
    <row r="2" spans="1:11" x14ac:dyDescent="0.25">
      <c r="A2">
        <v>1.3129999999999999</v>
      </c>
      <c r="B2">
        <v>1.52</v>
      </c>
      <c r="C2">
        <v>1.5309999999999999</v>
      </c>
      <c r="D2">
        <v>1.5960000000000001</v>
      </c>
      <c r="E2">
        <v>1.665</v>
      </c>
      <c r="F2">
        <v>0.17979999999999999</v>
      </c>
      <c r="G2">
        <v>1.538</v>
      </c>
      <c r="H2">
        <v>1.7250000000000001</v>
      </c>
      <c r="I2">
        <v>1.522</v>
      </c>
      <c r="J2">
        <v>1.6859999999999999</v>
      </c>
      <c r="K2">
        <v>1.1839999999999999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5A11-B307-4EFA-97B8-061ED131739E}">
  <dimension ref="A1:L175"/>
  <sheetViews>
    <sheetView workbookViewId="0">
      <selection activeCell="M188" sqref="M188"/>
    </sheetView>
  </sheetViews>
  <sheetFormatPr defaultRowHeight="15" x14ac:dyDescent="0.25"/>
  <cols>
    <col min="2" max="2" width="10.5703125" customWidth="1"/>
    <col min="3" max="3" width="12" customWidth="1"/>
    <col min="4" max="4" width="11" customWidth="1"/>
    <col min="5" max="5" width="11.42578125" customWidth="1"/>
    <col min="6" max="6" width="10.85546875" customWidth="1"/>
    <col min="7" max="7" width="10.5703125" customWidth="1"/>
    <col min="8" max="8" width="11" customWidth="1"/>
    <col min="9" max="9" width="10.85546875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f>mass_ng!C2/sediment_wet_mass_g!A$2</f>
        <v>16.535214836789763</v>
      </c>
      <c r="C2">
        <f>mass_ng!D2/sediment_wet_mass_g!B$2</f>
        <v>12.695890675840047</v>
      </c>
      <c r="D2">
        <f>mass_ng!E2/sediment_wet_mass_g!C$2</f>
        <v>27.552424613952041</v>
      </c>
      <c r="E2">
        <f>mass_ng!F2/sediment_wet_mass_g!D$2</f>
        <v>14.849308470669071</v>
      </c>
      <c r="F2">
        <f>mass_ng!H2/sediment_wet_mass_g!E$2</f>
        <v>9.0986923826219925</v>
      </c>
      <c r="G2">
        <f>mass_ng!I2/sediment_wet_mass_g!F$2</f>
        <v>61.589654042524913</v>
      </c>
      <c r="H2">
        <f>mass_ng!J2/sediment_wet_mass_g!G$2</f>
        <v>3.8603540728688621</v>
      </c>
      <c r="I2">
        <f>mass_ng!K2/sediment_wet_mass_g!H$2</f>
        <v>5.0673644943287099</v>
      </c>
      <c r="J2">
        <f>mass_ng!M2/sediment_wet_mass_g!I$2</f>
        <v>1.6331619521261704</v>
      </c>
      <c r="K2">
        <f>mass_ng!N2/sediment_wet_mass_g!J$2</f>
        <v>1.1036216564152372</v>
      </c>
      <c r="L2">
        <f>mass_ng!O2/sediment_wet_mass_g!K$2</f>
        <v>1.630946355959136</v>
      </c>
    </row>
    <row r="3" spans="1:12" x14ac:dyDescent="0.25">
      <c r="A3">
        <v>2</v>
      </c>
      <c r="B3">
        <f>mass_ng!C3/sediment_wet_mass_g!A$2</f>
        <v>5.1292802868139722</v>
      </c>
      <c r="C3">
        <f>mass_ng!D3/sediment_wet_mass_g!B$2</f>
        <v>3.088565130652551</v>
      </c>
      <c r="D3">
        <f>mass_ng!E3/sediment_wet_mass_g!C$2</f>
        <v>3.3079923030272744</v>
      </c>
      <c r="E3">
        <f>mass_ng!F3/sediment_wet_mass_g!D$2</f>
        <v>2.2133255426521661</v>
      </c>
      <c r="F3">
        <f>mass_ng!H3/sediment_wet_mass_g!E$2</f>
        <v>5.0114156432904027</v>
      </c>
      <c r="G3">
        <f>mass_ng!I3/sediment_wet_mass_g!F$2</f>
        <v>31.83547920606355</v>
      </c>
      <c r="H3">
        <f>mass_ng!J3/sediment_wet_mass_g!G$2</f>
        <v>2.8086152292037263</v>
      </c>
      <c r="I3">
        <f>mass_ng!K3/sediment_wet_mass_g!H$2</f>
        <v>2.9255105206275931</v>
      </c>
      <c r="J3">
        <f>mass_ng!M3/sediment_wet_mass_g!I$2</f>
        <v>0.68390052972174731</v>
      </c>
      <c r="K3">
        <f>mass_ng!N3/sediment_wet_mass_g!J$2</f>
        <v>0.66297710261383258</v>
      </c>
      <c r="L3">
        <f>mass_ng!O3/sediment_wet_mass_g!K$2</f>
        <v>0.68490190547829943</v>
      </c>
    </row>
    <row r="4" spans="1:12" x14ac:dyDescent="0.25">
      <c r="A4">
        <v>3</v>
      </c>
      <c r="B4">
        <f>mass_ng!C4/sediment_wet_mass_g!A$2</f>
        <v>10.939113483850811</v>
      </c>
      <c r="C4">
        <f>mass_ng!D4/sediment_wet_mass_g!B$2</f>
        <v>8.5042763472745406</v>
      </c>
      <c r="D4">
        <f>mass_ng!E4/sediment_wet_mass_g!C$2</f>
        <v>10.127373604126248</v>
      </c>
      <c r="E4">
        <f>mass_ng!F4/sediment_wet_mass_g!D$2</f>
        <v>6.8525201434881886</v>
      </c>
      <c r="F4">
        <f>mass_ng!H4/sediment_wet_mass_g!E$2</f>
        <v>14.650238481535821</v>
      </c>
      <c r="G4">
        <f>mass_ng!I4/sediment_wet_mass_g!F$2</f>
        <v>89.703296833763389</v>
      </c>
      <c r="H4">
        <f>mass_ng!J4/sediment_wet_mass_g!G$2</f>
        <v>7.9491814366991616</v>
      </c>
      <c r="I4">
        <f>mass_ng!K4/sediment_wet_mass_g!H$2</f>
        <v>7.9053023597780578</v>
      </c>
      <c r="J4">
        <f>mass_ng!M4/sediment_wet_mass_g!I$2</f>
        <v>2.2618920541928702</v>
      </c>
      <c r="K4">
        <f>mass_ng!N4/sediment_wet_mass_g!J$2</f>
        <v>2.3509166165229085</v>
      </c>
      <c r="L4">
        <f>mass_ng!O4/sediment_wet_mass_g!K$2</f>
        <v>2.3038301931209206</v>
      </c>
    </row>
    <row r="5" spans="1:12" x14ac:dyDescent="0.25">
      <c r="A5">
        <v>4</v>
      </c>
      <c r="B5">
        <f>mass_ng!C5/sediment_wet_mass_g!A$2</f>
        <v>218.85883785994852</v>
      </c>
      <c r="C5">
        <f>mass_ng!D5/sediment_wet_mass_g!B$2</f>
        <v>134.45818273184059</v>
      </c>
      <c r="D5">
        <f>mass_ng!E5/sediment_wet_mass_g!C$2</f>
        <v>226.64566638056186</v>
      </c>
      <c r="E5">
        <f>mass_ng!F5/sediment_wet_mass_g!D$2</f>
        <v>129.40057736775555</v>
      </c>
      <c r="F5">
        <f>mass_ng!H5/sediment_wet_mass_g!E$2</f>
        <v>116.13142489529977</v>
      </c>
      <c r="G5">
        <f>mass_ng!I5/sediment_wet_mass_g!F$2</f>
        <v>879.82987642597459</v>
      </c>
      <c r="H5">
        <f>mass_ng!J5/sediment_wet_mass_g!G$2</f>
        <v>61.62496552854509</v>
      </c>
      <c r="I5">
        <f>mass_ng!K5/sediment_wet_mass_g!H$2</f>
        <v>58.667799452241496</v>
      </c>
      <c r="J5">
        <f>mass_ng!M5/sediment_wet_mass_g!I$2</f>
        <v>38.915112221604609</v>
      </c>
      <c r="K5">
        <f>mass_ng!N5/sediment_wet_mass_g!J$2</f>
        <v>18.090833651601667</v>
      </c>
      <c r="L5">
        <f>mass_ng!O5/sediment_wet_mass_g!K$2</f>
        <v>37.676956090561902</v>
      </c>
    </row>
    <row r="6" spans="1:12" x14ac:dyDescent="0.25">
      <c r="A6">
        <v>5</v>
      </c>
      <c r="B6">
        <f>mass_ng!C6/sediment_wet_mass_g!A$2</f>
        <v>1.1722217730589324</v>
      </c>
      <c r="C6">
        <f>mass_ng!D6/sediment_wet_mass_g!B$2</f>
        <v>0.95377056530143955</v>
      </c>
      <c r="D6">
        <f>mass_ng!E6/sediment_wet_mass_g!C$2</f>
        <v>2.3814638966618924</v>
      </c>
      <c r="E6">
        <f>mass_ng!F6/sediment_wet_mass_g!D$2</f>
        <v>0.89530401504544543</v>
      </c>
      <c r="F6">
        <f>mass_ng!H6/sediment_wet_mass_g!E$2</f>
        <v>1.3750059530256926</v>
      </c>
      <c r="G6">
        <f>mass_ng!I6/sediment_wet_mass_g!F$2</f>
        <v>5.5270736970990244</v>
      </c>
      <c r="H6">
        <f>mass_ng!J6/sediment_wet_mass_g!G$2</f>
        <v>0.35111333543006568</v>
      </c>
      <c r="I6">
        <f>mass_ng!K6/sediment_wet_mass_g!H$2</f>
        <v>0.37931119248667505</v>
      </c>
      <c r="J6">
        <f>mass_ng!M6/sediment_wet_mass_g!I$2</f>
        <v>0.17971954646409094</v>
      </c>
      <c r="K6">
        <f>mass_ng!N6/sediment_wet_mass_g!J$2</f>
        <v>0.1507166624924621</v>
      </c>
      <c r="L6">
        <f>mass_ng!O6/sediment_wet_mass_g!K$2</f>
        <v>0.13179488035787976</v>
      </c>
    </row>
    <row r="7" spans="1:12" x14ac:dyDescent="0.25">
      <c r="A7">
        <v>6</v>
      </c>
      <c r="B7">
        <f>mass_ng!C7/sediment_wet_mass_g!A$2</f>
        <v>484.48924027343588</v>
      </c>
      <c r="C7">
        <f>mass_ng!D7/sediment_wet_mass_g!B$2</f>
        <v>233.13586874708218</v>
      </c>
      <c r="D7">
        <f>mass_ng!E7/sediment_wet_mass_g!C$2</f>
        <v>298.42976958973111</v>
      </c>
      <c r="E7">
        <f>mass_ng!F7/sediment_wet_mass_g!D$2</f>
        <v>163.8150011392454</v>
      </c>
      <c r="F7">
        <f>mass_ng!H7/sediment_wet_mass_g!E$2</f>
        <v>452.64423488726163</v>
      </c>
      <c r="G7">
        <f>mass_ng!I7/sediment_wet_mass_g!F$2</f>
        <v>3149.3179484224265</v>
      </c>
      <c r="H7">
        <f>mass_ng!J7/sediment_wet_mass_g!G$2</f>
        <v>256.37370828493761</v>
      </c>
      <c r="I7">
        <f>mass_ng!K7/sediment_wet_mass_g!H$2</f>
        <v>258.78019015715682</v>
      </c>
      <c r="J7">
        <f>mass_ng!M7/sediment_wet_mass_g!I$2</f>
        <v>95.781014737241847</v>
      </c>
      <c r="K7">
        <f>mass_ng!N7/sediment_wet_mass_g!J$2</f>
        <v>58.060946232642216</v>
      </c>
      <c r="L7">
        <f>mass_ng!O7/sediment_wet_mass_g!K$2</f>
        <v>83.191880969686665</v>
      </c>
    </row>
    <row r="8" spans="1:12" x14ac:dyDescent="0.25">
      <c r="A8">
        <v>7</v>
      </c>
      <c r="B8">
        <f>mass_ng!C8/sediment_wet_mass_g!A$2</f>
        <v>11.889244677021503</v>
      </c>
      <c r="C8">
        <f>mass_ng!D8/sediment_wet_mass_g!B$2</f>
        <v>8.3981848242015094</v>
      </c>
      <c r="D8">
        <f>mass_ng!E8/sediment_wet_mass_g!C$2</f>
        <v>14.27757460119919</v>
      </c>
      <c r="E8">
        <f>mass_ng!F8/sediment_wet_mass_g!D$2</f>
        <v>7.0591620475781802</v>
      </c>
      <c r="F8">
        <f>mass_ng!H8/sediment_wet_mass_g!E$2</f>
        <v>11.538490488177056</v>
      </c>
      <c r="G8">
        <f>mass_ng!I8/sediment_wet_mass_g!F$2</f>
        <v>79.741062402953915</v>
      </c>
      <c r="H8">
        <f>mass_ng!J8/sediment_wet_mass_g!G$2</f>
        <v>5.8135773083718973</v>
      </c>
      <c r="I8">
        <f>mass_ng!K8/sediment_wet_mass_g!H$2</f>
        <v>6.3696353837390429</v>
      </c>
      <c r="J8">
        <f>mass_ng!M8/sediment_wet_mass_g!I$2</f>
        <v>2.4209013921713356</v>
      </c>
      <c r="K8">
        <f>mass_ng!N8/sediment_wet_mass_g!J$2</f>
        <v>1.744491090151189</v>
      </c>
      <c r="L8">
        <f>mass_ng!O8/sediment_wet_mass_g!K$2</f>
        <v>2.0409977550044411</v>
      </c>
    </row>
    <row r="9" spans="1:12" x14ac:dyDescent="0.25">
      <c r="A9">
        <v>8</v>
      </c>
      <c r="B9">
        <f>mass_ng!C9/sediment_wet_mass_g!A$2</f>
        <v>482.83389060095766</v>
      </c>
      <c r="C9">
        <f>mass_ng!D9/sediment_wet_mass_g!B$2</f>
        <v>288.69522234399574</v>
      </c>
      <c r="D9">
        <f>mass_ng!E9/sediment_wet_mass_g!C$2</f>
        <v>470.6082807735354</v>
      </c>
      <c r="E9">
        <f>mass_ng!F9/sediment_wet_mass_g!D$2</f>
        <v>216.07932889294321</v>
      </c>
      <c r="F9">
        <f>mass_ng!H9/sediment_wet_mass_g!E$2</f>
        <v>481.21035178185315</v>
      </c>
      <c r="G9">
        <f>mass_ng!I9/sediment_wet_mass_g!F$2</f>
        <v>3143.9556812229011</v>
      </c>
      <c r="H9">
        <f>mass_ng!J9/sediment_wet_mass_g!G$2</f>
        <v>252.23378189997104</v>
      </c>
      <c r="I9">
        <f>mass_ng!K9/sediment_wet_mass_g!H$2</f>
        <v>277.63443904439453</v>
      </c>
      <c r="J9">
        <f>mass_ng!M9/sediment_wet_mass_g!I$2</f>
        <v>97.735852951264576</v>
      </c>
      <c r="K9">
        <f>mass_ng!N9/sediment_wet_mass_g!J$2</f>
        <v>64.224252434586134</v>
      </c>
      <c r="L9">
        <f>mass_ng!O9/sediment_wet_mass_g!K$2</f>
        <v>82.100354241758268</v>
      </c>
    </row>
    <row r="10" spans="1:12" x14ac:dyDescent="0.25">
      <c r="A10">
        <v>9</v>
      </c>
      <c r="B10">
        <f>mass_ng!C10/sediment_wet_mass_g!A$2</f>
        <v>19.283352558724626</v>
      </c>
      <c r="C10">
        <f>mass_ng!D10/sediment_wet_mass_g!B$2</f>
        <v>13.538412274225118</v>
      </c>
      <c r="D10">
        <f>mass_ng!E10/sediment_wet_mass_g!C$2</f>
        <v>24.839851686105924</v>
      </c>
      <c r="E10">
        <f>mass_ng!F10/sediment_wet_mass_g!D$2</f>
        <v>11.905982282868793</v>
      </c>
      <c r="F10">
        <f>mass_ng!H10/sediment_wet_mass_g!E$2</f>
        <v>19.808022310285395</v>
      </c>
      <c r="G10">
        <f>mass_ng!I10/sediment_wet_mass_g!F$2</f>
        <v>135.11595031296864</v>
      </c>
      <c r="H10">
        <f>mass_ng!J10/sediment_wet_mass_g!G$2</f>
        <v>10.28774614113973</v>
      </c>
      <c r="I10">
        <f>mass_ng!K10/sediment_wet_mass_g!H$2</f>
        <v>10.493713522635167</v>
      </c>
      <c r="J10">
        <f>mass_ng!M10/sediment_wet_mass_g!I$2</f>
        <v>4.2762961416157825</v>
      </c>
      <c r="K10">
        <f>mass_ng!N10/sediment_wet_mass_g!J$2</f>
        <v>2.713439191473852</v>
      </c>
      <c r="L10">
        <f>mass_ng!O10/sediment_wet_mass_g!K$2</f>
        <v>3.4647883614848514</v>
      </c>
    </row>
    <row r="11" spans="1:12" x14ac:dyDescent="0.25">
      <c r="A11">
        <v>10</v>
      </c>
      <c r="B11">
        <f>mass_ng!C11/sediment_wet_mass_g!A$2</f>
        <v>7.0405168073607394</v>
      </c>
      <c r="C11">
        <f>mass_ng!D11/sediment_wet_mass_g!B$2</f>
        <v>4.4277302845224185</v>
      </c>
      <c r="D11">
        <f>mass_ng!E11/sediment_wet_mass_g!C$2</f>
        <v>7.3022027325770091</v>
      </c>
      <c r="E11">
        <f>mass_ng!F11/sediment_wet_mass_g!D$2</f>
        <v>4.2413057863849293</v>
      </c>
      <c r="F11">
        <f>mass_ng!H11/sediment_wet_mass_g!E$2</f>
        <v>4.1996749670132383</v>
      </c>
      <c r="G11">
        <f>mass_ng!I11/sediment_wet_mass_g!F$2</f>
        <v>30.515495758046363</v>
      </c>
      <c r="H11">
        <f>mass_ng!J11/sediment_wet_mass_g!G$2</f>
        <v>2.0611496829375273</v>
      </c>
      <c r="I11">
        <f>mass_ng!K11/sediment_wet_mass_g!H$2</f>
        <v>2.0525209046318378</v>
      </c>
      <c r="J11">
        <f>mass_ng!M11/sediment_wet_mass_g!I$2</f>
        <v>1.1403059644158404</v>
      </c>
      <c r="K11">
        <f>mass_ng!N11/sediment_wet_mass_g!J$2</f>
        <v>0.60975410348850223</v>
      </c>
      <c r="L11">
        <f>mass_ng!O11/sediment_wet_mass_g!K$2</f>
        <v>1.1519682782219633</v>
      </c>
    </row>
    <row r="12" spans="1:12" x14ac:dyDescent="0.25">
      <c r="A12">
        <v>11</v>
      </c>
      <c r="B12">
        <f>mass_ng!C12/sediment_wet_mass_g!A$2</f>
        <v>68.623009839355944</v>
      </c>
      <c r="C12">
        <f>mass_ng!D12/sediment_wet_mass_g!B$2</f>
        <v>33.084145589927097</v>
      </c>
      <c r="D12">
        <f>mass_ng!E12/sediment_wet_mass_g!C$2</f>
        <v>32.790519413899858</v>
      </c>
      <c r="E12">
        <f>mass_ng!F12/sediment_wet_mass_g!D$2</f>
        <v>20.726761845008443</v>
      </c>
      <c r="F12">
        <f>mass_ng!H12/sediment_wet_mass_g!E$2</f>
        <v>68.926563813245849</v>
      </c>
      <c r="G12">
        <f>mass_ng!I12/sediment_wet_mass_g!F$2</f>
        <v>476.09511266926131</v>
      </c>
      <c r="H12">
        <f>mass_ng!J12/sediment_wet_mass_g!G$2</f>
        <v>42.79509092328378</v>
      </c>
      <c r="I12">
        <f>mass_ng!K12/sediment_wet_mass_g!H$2</f>
        <v>41.960017547493486</v>
      </c>
      <c r="J12">
        <f>mass_ng!M12/sediment_wet_mass_g!I$2</f>
        <v>13.31989246011965</v>
      </c>
      <c r="K12">
        <f>mass_ng!N12/sediment_wet_mass_g!J$2</f>
        <v>8.4140663974896146</v>
      </c>
      <c r="L12">
        <f>mass_ng!O12/sediment_wet_mass_g!K$2</f>
        <v>9.6657431036582224</v>
      </c>
    </row>
    <row r="13" spans="1:12" x14ac:dyDescent="0.25">
      <c r="A13" t="s">
        <v>14</v>
      </c>
      <c r="B13">
        <f>mass_ng!C13/sediment_wet_mass_g!A$2</f>
        <v>264.99196469876676</v>
      </c>
      <c r="C13">
        <f>mass_ng!D13/sediment_wet_mass_g!B$2</f>
        <v>145.65732761378484</v>
      </c>
      <c r="D13">
        <f>mass_ng!E13/sediment_wet_mass_g!C$2</f>
        <v>148.73860526964242</v>
      </c>
      <c r="E13">
        <f>mass_ng!F13/sediment_wet_mass_g!D$2</f>
        <v>91.070736079292786</v>
      </c>
      <c r="F13">
        <f>mass_ng!H13/sediment_wet_mass_g!E$2</f>
        <v>314.18737258750639</v>
      </c>
      <c r="G13">
        <f>mass_ng!I13/sediment_wet_mass_g!F$2</f>
        <v>2048.564085197504</v>
      </c>
      <c r="H13">
        <f>mass_ng!J13/sediment_wet_mass_g!G$2</f>
        <v>187.94005919201027</v>
      </c>
      <c r="I13">
        <f>mass_ng!K13/sediment_wet_mass_g!H$2</f>
        <v>186.16803715194985</v>
      </c>
      <c r="J13">
        <f>mass_ng!M13/sediment_wet_mass_g!I$2</f>
        <v>54.216220493204453</v>
      </c>
      <c r="K13">
        <f>mass_ng!N13/sediment_wet_mass_g!J$2</f>
        <v>38.364749178684136</v>
      </c>
      <c r="L13">
        <f>mass_ng!O13/sediment_wet_mass_g!K$2</f>
        <v>41.453961435751268</v>
      </c>
    </row>
    <row r="14" spans="1:12" x14ac:dyDescent="0.25">
      <c r="A14">
        <v>14</v>
      </c>
      <c r="B14">
        <f>mass_ng!C14/sediment_wet_mass_g!A$2</f>
        <v>0.14710199755791775</v>
      </c>
      <c r="C14">
        <f>mass_ng!D14/sediment_wet_mass_g!B$2</f>
        <v>9.0037230332495888E-2</v>
      </c>
      <c r="D14">
        <f>mass_ng!E14/sediment_wet_mass_g!C$2</f>
        <v>9.2204572225252981E-2</v>
      </c>
      <c r="E14">
        <f>mass_ng!F14/sediment_wet_mass_g!D$2</f>
        <v>6.533474563137312E-2</v>
      </c>
      <c r="F14">
        <f>mass_ng!H14/sediment_wet_mass_g!E$2</f>
        <v>0.17404621892582989</v>
      </c>
      <c r="G14">
        <f>mass_ng!I14/sediment_wet_mass_g!F$2</f>
        <v>1.2404601677065554</v>
      </c>
      <c r="H14">
        <f>mass_ng!J14/sediment_wet_mass_g!G$2</f>
        <v>0.11310604234040621</v>
      </c>
      <c r="I14">
        <f>mass_ng!K14/sediment_wet_mass_g!H$2</f>
        <v>9.5816994802157662E-2</v>
      </c>
      <c r="J14">
        <f>mass_ng!M14/sediment_wet_mass_g!I$2</f>
        <v>4.3390481677733628E-2</v>
      </c>
      <c r="K14">
        <f>mass_ng!N14/sediment_wet_mass_g!J$2</f>
        <v>3.1053963366415062E-2</v>
      </c>
      <c r="L14">
        <f>mass_ng!O14/sediment_wet_mass_g!K$2</f>
        <v>3.9221419872602963E-2</v>
      </c>
    </row>
    <row r="15" spans="1:12" x14ac:dyDescent="0.25">
      <c r="A15">
        <v>15</v>
      </c>
      <c r="B15">
        <f>mass_ng!C15/sediment_wet_mass_g!A$2</f>
        <v>292.57657281217911</v>
      </c>
      <c r="C15">
        <f>mass_ng!D15/sediment_wet_mass_g!B$2</f>
        <v>208.35090769668307</v>
      </c>
      <c r="D15">
        <f>mass_ng!E15/sediment_wet_mass_g!C$2</f>
        <v>227.59298444896837</v>
      </c>
      <c r="E15">
        <f>mass_ng!F15/sediment_wet_mass_g!D$2</f>
        <v>127.82341037077228</v>
      </c>
      <c r="F15">
        <f>mass_ng!H15/sediment_wet_mass_g!E$2</f>
        <v>326.23819272315228</v>
      </c>
      <c r="G15">
        <f>mass_ng!I15/sediment_wet_mass_g!F$2</f>
        <v>2063.7187665860624</v>
      </c>
      <c r="H15">
        <f>mass_ng!J15/sediment_wet_mass_g!G$2</f>
        <v>186.29499331304993</v>
      </c>
      <c r="I15">
        <f>mass_ng!K15/sediment_wet_mass_g!H$2</f>
        <v>184.00400924114581</v>
      </c>
      <c r="J15">
        <f>mass_ng!M15/sediment_wet_mass_g!I$2</f>
        <v>60.85539722837499</v>
      </c>
      <c r="K15">
        <f>mass_ng!N15/sediment_wet_mass_g!J$2</f>
        <v>50.766464922734855</v>
      </c>
      <c r="L15">
        <f>mass_ng!O15/sediment_wet_mass_g!K$2</f>
        <v>49.403625541251124</v>
      </c>
    </row>
    <row r="16" spans="1:12" x14ac:dyDescent="0.25">
      <c r="A16">
        <v>16</v>
      </c>
      <c r="B16">
        <f>mass_ng!C16/sediment_wet_mass_g!A$2</f>
        <v>50.003218728167958</v>
      </c>
      <c r="C16">
        <f>mass_ng!D16/sediment_wet_mass_g!B$2</f>
        <v>45.964981015514816</v>
      </c>
      <c r="D16">
        <f>mass_ng!E16/sediment_wet_mass_g!C$2</f>
        <v>80.850693120154517</v>
      </c>
      <c r="E16">
        <f>mass_ng!F16/sediment_wet_mass_g!D$2</f>
        <v>27.341351906455461</v>
      </c>
      <c r="F16">
        <f>mass_ng!H16/sediment_wet_mass_g!E$2</f>
        <v>45.039556167131821</v>
      </c>
      <c r="G16">
        <f>mass_ng!I16/sediment_wet_mass_g!F$2</f>
        <v>227.00534397265196</v>
      </c>
      <c r="H16">
        <f>mass_ng!J16/sediment_wet_mass_g!G$2</f>
        <v>21.785754321686138</v>
      </c>
      <c r="I16">
        <f>mass_ng!K16/sediment_wet_mass_g!H$2</f>
        <v>12.214248826861144</v>
      </c>
      <c r="J16">
        <f>mass_ng!M16/sediment_wet_mass_g!I$2</f>
        <v>12.611262506348684</v>
      </c>
      <c r="K16">
        <f>mass_ng!N16/sediment_wet_mass_g!J$2</f>
        <v>5.6301079641083733</v>
      </c>
      <c r="L16">
        <f>mass_ng!O16/sediment_wet_mass_g!K$2</f>
        <v>6.5875636833739719</v>
      </c>
    </row>
    <row r="17" spans="1:12" x14ac:dyDescent="0.25">
      <c r="A17">
        <v>17</v>
      </c>
      <c r="B17">
        <f>mass_ng!C17/sediment_wet_mass_g!A$2</f>
        <v>549.67859105418063</v>
      </c>
      <c r="C17">
        <f>mass_ng!D17/sediment_wet_mass_g!B$2</f>
        <v>282.9620075944112</v>
      </c>
      <c r="D17">
        <f>mass_ng!E17/sediment_wet_mass_g!C$2</f>
        <v>332.27249268772442</v>
      </c>
      <c r="E17">
        <f>mass_ng!F17/sediment_wet_mass_g!D$2</f>
        <v>192.96485949808269</v>
      </c>
      <c r="F17">
        <f>mass_ng!H17/sediment_wet_mass_g!E$2</f>
        <v>420.80930563379451</v>
      </c>
      <c r="G17">
        <f>mass_ng!I17/sediment_wet_mass_g!F$2</f>
        <v>2678.5912488092326</v>
      </c>
      <c r="H17">
        <f>mass_ng!J17/sediment_wet_mass_g!G$2</f>
        <v>290.08465182726991</v>
      </c>
      <c r="I17">
        <f>mass_ng!K17/sediment_wet_mass_g!H$2</f>
        <v>163.22690711897246</v>
      </c>
      <c r="J17">
        <f>mass_ng!M17/sediment_wet_mass_g!I$2</f>
        <v>85.246607869063709</v>
      </c>
      <c r="K17">
        <f>mass_ng!N17/sediment_wet_mass_g!J$2</f>
        <v>47.160906803944044</v>
      </c>
      <c r="L17">
        <f>mass_ng!O17/sediment_wet_mass_g!K$2</f>
        <v>70.790364519960818</v>
      </c>
    </row>
    <row r="18" spans="1:12" x14ac:dyDescent="0.25">
      <c r="A18" t="s">
        <v>15</v>
      </c>
      <c r="B18">
        <f>mass_ng!C18/sediment_wet_mass_g!A$2</f>
        <v>1218.1819915149169</v>
      </c>
      <c r="C18">
        <f>mass_ng!D18/sediment_wet_mass_g!B$2</f>
        <v>559.1230055864645</v>
      </c>
      <c r="D18">
        <f>mass_ng!E18/sediment_wet_mass_g!C$2</f>
        <v>645.75637737951854</v>
      </c>
      <c r="E18">
        <f>mass_ng!F18/sediment_wet_mass_g!D$2</f>
        <v>382.10928016233237</v>
      </c>
      <c r="F18">
        <f>mass_ng!H18/sediment_wet_mass_g!E$2</f>
        <v>863.8144137223569</v>
      </c>
      <c r="G18">
        <f>mass_ng!I18/sediment_wet_mass_g!F$2</f>
        <v>5337.9924997235803</v>
      </c>
      <c r="H18">
        <f>mass_ng!J18/sediment_wet_mass_g!G$2</f>
        <v>579.3703174539171</v>
      </c>
      <c r="I18">
        <f>mass_ng!K18/sediment_wet_mass_g!H$2</f>
        <v>326.21269777027533</v>
      </c>
      <c r="J18">
        <f>mass_ng!M18/sediment_wet_mass_g!I$2</f>
        <v>160.92345227852482</v>
      </c>
      <c r="K18">
        <f>mass_ng!N18/sediment_wet_mass_g!J$2</f>
        <v>92.90535467204819</v>
      </c>
      <c r="L18">
        <f>mass_ng!O18/sediment_wet_mass_g!K$2</f>
        <v>139.21298594200033</v>
      </c>
    </row>
    <row r="19" spans="1:12" x14ac:dyDescent="0.25">
      <c r="A19">
        <v>19</v>
      </c>
      <c r="B19">
        <f>mass_ng!C19/sediment_wet_mass_g!A$2</f>
        <v>150.41489715900579</v>
      </c>
      <c r="C19">
        <f>mass_ng!D19/sediment_wet_mass_g!B$2</f>
        <v>68.42012425897272</v>
      </c>
      <c r="D19">
        <f>mass_ng!E19/sediment_wet_mass_g!C$2</f>
        <v>68.985531697629739</v>
      </c>
      <c r="E19">
        <f>mass_ng!F19/sediment_wet_mass_g!D$2</f>
        <v>47.410432128415536</v>
      </c>
      <c r="F19">
        <f>mass_ng!H19/sediment_wet_mass_g!E$2</f>
        <v>104.61965983082139</v>
      </c>
      <c r="G19">
        <f>mass_ng!I19/sediment_wet_mass_g!F$2</f>
        <v>719.77689606451133</v>
      </c>
      <c r="H19">
        <f>mass_ng!J19/sediment_wet_mass_g!G$2</f>
        <v>71.396193333133212</v>
      </c>
      <c r="I19">
        <f>mass_ng!K19/sediment_wet_mass_g!H$2</f>
        <v>45.447444770414215</v>
      </c>
      <c r="J19">
        <f>mass_ng!M19/sediment_wet_mass_g!I$2</f>
        <v>15.519090393219205</v>
      </c>
      <c r="K19">
        <f>mass_ng!N19/sediment_wet_mass_g!J$2</f>
        <v>10.037178949850405</v>
      </c>
      <c r="L19">
        <f>mass_ng!O19/sediment_wet_mass_g!K$2</f>
        <v>19.381708371637426</v>
      </c>
    </row>
    <row r="20" spans="1:12" x14ac:dyDescent="0.25">
      <c r="A20" t="s">
        <v>16</v>
      </c>
      <c r="B20">
        <f>mass_ng!C20/sediment_wet_mass_g!A$2</f>
        <v>1968.41612826444</v>
      </c>
      <c r="C20">
        <f>mass_ng!D20/sediment_wet_mass_g!B$2</f>
        <v>1191.912989246701</v>
      </c>
      <c r="D20">
        <f>mass_ng!E20/sediment_wet_mass_g!C$2</f>
        <v>1217.5529684694977</v>
      </c>
      <c r="E20">
        <f>mass_ng!F20/sediment_wet_mass_g!D$2</f>
        <v>715.66332335954473</v>
      </c>
      <c r="F20">
        <f>mass_ng!H20/sediment_wet_mass_g!E$2</f>
        <v>1477.6480918389032</v>
      </c>
      <c r="G20">
        <f>mass_ng!I20/sediment_wet_mass_g!F$2</f>
        <v>9472.740966543106</v>
      </c>
      <c r="H20">
        <f>mass_ng!J20/sediment_wet_mass_g!G$2</f>
        <v>974.06977766115108</v>
      </c>
      <c r="I20">
        <f>mass_ng!K20/sediment_wet_mass_g!H$2</f>
        <v>721.08503879172645</v>
      </c>
      <c r="J20">
        <f>mass_ng!M20/sediment_wet_mass_g!I$2</f>
        <v>368.88125442289618</v>
      </c>
      <c r="K20">
        <f>mass_ng!N20/sediment_wet_mass_g!J$2</f>
        <v>203.67528199076759</v>
      </c>
      <c r="L20">
        <f>mass_ng!O20/sediment_wet_mass_g!K$2</f>
        <v>233.98292325439093</v>
      </c>
    </row>
    <row r="21" spans="1:12" x14ac:dyDescent="0.25">
      <c r="A21" t="s">
        <v>17</v>
      </c>
      <c r="B21">
        <f>mass_ng!C21/sediment_wet_mass_g!A$2</f>
        <v>111.70534415875963</v>
      </c>
      <c r="C21">
        <f>mass_ng!D21/sediment_wet_mass_g!B$2</f>
        <v>79.95273180939904</v>
      </c>
      <c r="D21">
        <f>mass_ng!E21/sediment_wet_mass_g!C$2</f>
        <v>212.00605578763839</v>
      </c>
      <c r="E21">
        <f>mass_ng!F21/sediment_wet_mass_g!D$2</f>
        <v>45.421039117529908</v>
      </c>
      <c r="F21">
        <f>mass_ng!H21/sediment_wet_mass_g!E$2</f>
        <v>87.061736617831272</v>
      </c>
      <c r="G21">
        <f>mass_ng!I21/sediment_wet_mass_g!F$2</f>
        <v>523.12893058160762</v>
      </c>
      <c r="H21">
        <f>mass_ng!J21/sediment_wet_mass_g!G$2</f>
        <v>44.010581213605498</v>
      </c>
      <c r="I21">
        <f>mass_ng!K21/sediment_wet_mass_g!H$2</f>
        <v>36.785182286409587</v>
      </c>
      <c r="J21">
        <f>mass_ng!M21/sediment_wet_mass_g!I$2</f>
        <v>35.750418772590187</v>
      </c>
      <c r="K21">
        <f>mass_ng!N21/sediment_wet_mass_g!J$2</f>
        <v>14.031744986271946</v>
      </c>
      <c r="L21">
        <f>mass_ng!O21/sediment_wet_mass_g!K$2</f>
        <v>13.17338801595676</v>
      </c>
    </row>
    <row r="22" spans="1:12" x14ac:dyDescent="0.25">
      <c r="A22">
        <v>22</v>
      </c>
      <c r="B22">
        <f>mass_ng!C22/sediment_wet_mass_g!A$2</f>
        <v>146.33768033221537</v>
      </c>
      <c r="C22">
        <f>mass_ng!D22/sediment_wet_mass_g!B$2</f>
        <v>116.41925081202588</v>
      </c>
      <c r="D22">
        <f>mass_ng!E22/sediment_wet_mass_g!C$2</f>
        <v>169.14619592415394</v>
      </c>
      <c r="E22">
        <f>mass_ng!F22/sediment_wet_mass_g!D$2</f>
        <v>63.954870932159373</v>
      </c>
      <c r="F22">
        <f>mass_ng!H22/sediment_wet_mass_g!E$2</f>
        <v>131.66415699420327</v>
      </c>
      <c r="G22">
        <f>mass_ng!I22/sediment_wet_mass_g!F$2</f>
        <v>781.08912456408746</v>
      </c>
      <c r="H22">
        <f>mass_ng!J22/sediment_wet_mass_g!G$2</f>
        <v>72.268476262025288</v>
      </c>
      <c r="I22">
        <f>mass_ng!K22/sediment_wet_mass_g!H$2</f>
        <v>55.733159326302136</v>
      </c>
      <c r="J22">
        <f>mass_ng!M22/sediment_wet_mass_g!I$2</f>
        <v>42.562650328142396</v>
      </c>
      <c r="K22">
        <f>mass_ng!N22/sediment_wet_mass_g!J$2</f>
        <v>21.294687469136537</v>
      </c>
      <c r="L22">
        <f>mass_ng!O22/sediment_wet_mass_g!K$2</f>
        <v>21.829807819972292</v>
      </c>
    </row>
    <row r="23" spans="1:12" x14ac:dyDescent="0.25">
      <c r="A23">
        <v>23</v>
      </c>
      <c r="B23">
        <f>mass_ng!C23/sediment_wet_mass_g!A$2</f>
        <v>0.16122162478780525</v>
      </c>
      <c r="C23">
        <f>mass_ng!D23/sediment_wet_mass_g!B$2</f>
        <v>0.14180167512238898</v>
      </c>
      <c r="D23">
        <f>mass_ng!E23/sediment_wet_mass_g!C$2</f>
        <v>0.2744393028625618</v>
      </c>
      <c r="E23">
        <f>mass_ng!F23/sediment_wet_mass_g!D$2</f>
        <v>0.10509382568678505</v>
      </c>
      <c r="F23">
        <f>mass_ng!H23/sediment_wet_mass_g!E$2</f>
        <v>0.17898508791539189</v>
      </c>
      <c r="G23">
        <f>mass_ng!I23/sediment_wet_mass_g!F$2</f>
        <v>1.0950513594605538</v>
      </c>
      <c r="H23">
        <f>mass_ng!J23/sediment_wet_mass_g!G$2</f>
        <v>9.5621667356953641E-2</v>
      </c>
      <c r="I23">
        <f>mass_ng!K23/sediment_wet_mass_g!H$2</f>
        <v>6.1422683484074106E-2</v>
      </c>
      <c r="J23">
        <f>mass_ng!M23/sediment_wet_mass_g!I$2</f>
        <v>6.2387242096770087E-2</v>
      </c>
      <c r="K23">
        <f>mass_ng!N23/sediment_wet_mass_g!J$2</f>
        <v>3.0815446409083437E-2</v>
      </c>
      <c r="L23">
        <f>mass_ng!O23/sediment_wet_mass_g!K$2</f>
        <v>2.6107560239533756E-2</v>
      </c>
    </row>
    <row r="24" spans="1:12" x14ac:dyDescent="0.25">
      <c r="A24">
        <v>24</v>
      </c>
      <c r="B24">
        <f>mass_ng!C24/sediment_wet_mass_g!A$2</f>
        <v>2.0582012417744928</v>
      </c>
      <c r="C24">
        <f>mass_ng!D24/sediment_wet_mass_g!B$2</f>
        <v>2.3752118639380408</v>
      </c>
      <c r="D24">
        <f>mass_ng!E24/sediment_wet_mass_g!C$2</f>
        <v>3.5859396406336024</v>
      </c>
      <c r="E24">
        <f>mass_ng!F24/sediment_wet_mass_g!D$2</f>
        <v>1.4008920806464271</v>
      </c>
      <c r="F24">
        <f>mass_ng!H24/sediment_wet_mass_g!E$2</f>
        <v>1.5274252195674627</v>
      </c>
      <c r="G24">
        <f>mass_ng!I24/sediment_wet_mass_g!F$2</f>
        <v>7.9727858168314985</v>
      </c>
      <c r="H24">
        <f>mass_ng!J24/sediment_wet_mass_g!G$2</f>
        <v>0.82993748117201183</v>
      </c>
      <c r="I24">
        <f>mass_ng!K24/sediment_wet_mass_g!H$2</f>
        <v>0.45587293481677427</v>
      </c>
      <c r="J24">
        <f>mass_ng!M24/sediment_wet_mass_g!I$2</f>
        <v>0.65468349221305311</v>
      </c>
      <c r="K24">
        <f>mass_ng!N24/sediment_wet_mass_g!J$2</f>
        <v>0.28977314608820759</v>
      </c>
      <c r="L24">
        <f>mass_ng!O24/sediment_wet_mass_g!K$2</f>
        <v>0.3502875092372621</v>
      </c>
    </row>
    <row r="25" spans="1:12" x14ac:dyDescent="0.25">
      <c r="A25">
        <v>25</v>
      </c>
      <c r="B25">
        <f>mass_ng!C25/sediment_wet_mass_g!A$2</f>
        <v>1277.0655265647551</v>
      </c>
      <c r="C25">
        <f>mass_ng!D25/sediment_wet_mass_g!B$2</f>
        <v>645.19691731708519</v>
      </c>
      <c r="D25">
        <f>mass_ng!E25/sediment_wet_mass_g!C$2</f>
        <v>581.31280145671133</v>
      </c>
      <c r="E25">
        <f>mass_ng!F25/sediment_wet_mass_g!D$2</f>
        <v>388.95892621476116</v>
      </c>
      <c r="F25">
        <f>mass_ng!H25/sediment_wet_mass_g!E$2</f>
        <v>960.00075139039325</v>
      </c>
      <c r="G25">
        <f>mass_ng!I25/sediment_wet_mass_g!F$2</f>
        <v>5953.009381777395</v>
      </c>
      <c r="H25">
        <f>mass_ng!J25/sediment_wet_mass_g!G$2</f>
        <v>649.49569125002938</v>
      </c>
      <c r="I25">
        <f>mass_ng!K25/sediment_wet_mass_g!H$2</f>
        <v>446.21903177757218</v>
      </c>
      <c r="J25">
        <f>mass_ng!M25/sediment_wet_mass_g!I$2</f>
        <v>185.55295873820165</v>
      </c>
      <c r="K25">
        <f>mass_ng!N25/sediment_wet_mass_g!J$2</f>
        <v>114.95307368513494</v>
      </c>
      <c r="L25">
        <f>mass_ng!O25/sediment_wet_mass_g!K$2</f>
        <v>131.07169350303752</v>
      </c>
    </row>
    <row r="26" spans="1:12" x14ac:dyDescent="0.25">
      <c r="A26" t="s">
        <v>18</v>
      </c>
      <c r="B26">
        <f>mass_ng!C26/sediment_wet_mass_g!A$2</f>
        <v>1958.8085083510855</v>
      </c>
      <c r="C26">
        <f>mass_ng!D26/sediment_wet_mass_g!B$2</f>
        <v>994.62506801598511</v>
      </c>
      <c r="D26">
        <f>mass_ng!E26/sediment_wet_mass_g!C$2</f>
        <v>885.16419627967366</v>
      </c>
      <c r="E26">
        <f>mass_ng!F26/sediment_wet_mass_g!D$2</f>
        <v>613.23568994936409</v>
      </c>
      <c r="F26">
        <f>mass_ng!H26/sediment_wet_mass_g!E$2</f>
        <v>1477.1544020263093</v>
      </c>
      <c r="G26">
        <f>mass_ng!I26/sediment_wet_mass_g!F$2</f>
        <v>9594.4551363023402</v>
      </c>
      <c r="H26">
        <f>mass_ng!J26/sediment_wet_mass_g!G$2</f>
        <v>1069.4134264178815</v>
      </c>
      <c r="I26">
        <f>mass_ng!K26/sediment_wet_mass_g!H$2</f>
        <v>732.24796905008861</v>
      </c>
      <c r="J26">
        <f>mass_ng!M26/sediment_wet_mass_g!I$2</f>
        <v>291.30969019238614</v>
      </c>
      <c r="K26">
        <f>mass_ng!N26/sediment_wet_mass_g!J$2</f>
        <v>178.51817456196036</v>
      </c>
      <c r="L26">
        <f>mass_ng!O26/sediment_wet_mass_g!K$2</f>
        <v>213.56315726112047</v>
      </c>
    </row>
    <row r="27" spans="1:12" x14ac:dyDescent="0.25">
      <c r="A27">
        <v>27</v>
      </c>
      <c r="B27">
        <f>mass_ng!C27/sediment_wet_mass_g!A$2</f>
        <v>521.31662154206197</v>
      </c>
      <c r="C27">
        <f>mass_ng!D27/sediment_wet_mass_g!B$2</f>
        <v>184.5933133652178</v>
      </c>
      <c r="D27">
        <f>mass_ng!E27/sediment_wet_mass_g!C$2</f>
        <v>163.59605664746547</v>
      </c>
      <c r="E27">
        <f>mass_ng!F27/sediment_wet_mass_g!D$2</f>
        <v>120.12052439371584</v>
      </c>
      <c r="F27">
        <f>mass_ng!H27/sediment_wet_mass_g!E$2</f>
        <v>334.08837761183298</v>
      </c>
      <c r="G27">
        <f>mass_ng!I27/sediment_wet_mass_g!F$2</f>
        <v>2134.2887760302392</v>
      </c>
      <c r="H27">
        <f>mass_ng!J27/sediment_wet_mass_g!G$2</f>
        <v>227.30855828733772</v>
      </c>
      <c r="I27">
        <f>mass_ng!K27/sediment_wet_mass_g!H$2</f>
        <v>127.3612502849019</v>
      </c>
      <c r="J27">
        <f>mass_ng!M27/sediment_wet_mass_g!I$2</f>
        <v>34.135159988236836</v>
      </c>
      <c r="K27">
        <f>mass_ng!N27/sediment_wet_mass_g!J$2</f>
        <v>22.775421026474557</v>
      </c>
      <c r="L27">
        <f>mass_ng!O27/sediment_wet_mass_g!K$2</f>
        <v>34.710311157297319</v>
      </c>
    </row>
    <row r="28" spans="1:12" x14ac:dyDescent="0.25">
      <c r="A28">
        <v>31</v>
      </c>
      <c r="B28">
        <f>mass_ng!C28/sediment_wet_mass_g!A$2</f>
        <v>1933.9498689007623</v>
      </c>
      <c r="C28">
        <f>mass_ng!D28/sediment_wet_mass_g!B$2</f>
        <v>1110.3756804752472</v>
      </c>
      <c r="D28">
        <f>mass_ng!E28/sediment_wet_mass_g!C$2</f>
        <v>1113.2849810190851</v>
      </c>
      <c r="E28">
        <f>mass_ng!F28/sediment_wet_mass_g!D$2</f>
        <v>668.83104017948051</v>
      </c>
      <c r="F28">
        <f>mass_ng!H28/sediment_wet_mass_g!E$2</f>
        <v>1439.0195244971453</v>
      </c>
      <c r="G28">
        <f>mass_ng!I28/sediment_wet_mass_g!F$2</f>
        <v>9292.3350789438591</v>
      </c>
      <c r="H28">
        <f>mass_ng!J28/sediment_wet_mass_g!G$2</f>
        <v>976.45841818466431</v>
      </c>
      <c r="I28">
        <f>mass_ng!K28/sediment_wet_mass_g!H$2</f>
        <v>688.68984169055466</v>
      </c>
      <c r="J28">
        <f>mass_ng!M28/sediment_wet_mass_g!I$2</f>
        <v>359.05960808140185</v>
      </c>
      <c r="K28">
        <f>mass_ng!N28/sediment_wet_mass_g!J$2</f>
        <v>201.95566769692704</v>
      </c>
      <c r="L28">
        <f>mass_ng!O28/sediment_wet_mass_g!K$2</f>
        <v>232.54125483795747</v>
      </c>
    </row>
    <row r="29" spans="1:12" x14ac:dyDescent="0.25">
      <c r="A29">
        <v>32</v>
      </c>
      <c r="B29">
        <f>mass_ng!C29/sediment_wet_mass_g!A$2</f>
        <v>559.74569657094992</v>
      </c>
      <c r="C29">
        <f>mass_ng!D29/sediment_wet_mass_g!B$2</f>
        <v>243.58444210070471</v>
      </c>
      <c r="D29">
        <f>mass_ng!E29/sediment_wet_mass_g!C$2</f>
        <v>230.78793058815825</v>
      </c>
      <c r="E29">
        <f>mass_ng!F29/sediment_wet_mass_g!D$2</f>
        <v>156.42529383634616</v>
      </c>
      <c r="F29">
        <f>mass_ng!H29/sediment_wet_mass_g!E$2</f>
        <v>418.69603710678007</v>
      </c>
      <c r="G29">
        <f>mass_ng!I29/sediment_wet_mass_g!F$2</f>
        <v>2741.8789055255615</v>
      </c>
      <c r="H29">
        <f>mass_ng!J29/sediment_wet_mass_g!G$2</f>
        <v>300.20681425627049</v>
      </c>
      <c r="I29">
        <f>mass_ng!K29/sediment_wet_mass_g!H$2</f>
        <v>169.06299528341302</v>
      </c>
      <c r="J29">
        <f>mass_ng!M29/sediment_wet_mass_g!I$2</f>
        <v>63.885753696116616</v>
      </c>
      <c r="K29">
        <f>mass_ng!N29/sediment_wet_mass_g!J$2</f>
        <v>39.91259613844403</v>
      </c>
      <c r="L29">
        <f>mass_ng!O29/sediment_wet_mass_g!K$2</f>
        <v>57.328275964881577</v>
      </c>
    </row>
    <row r="30" spans="1:12" x14ac:dyDescent="0.25">
      <c r="A30">
        <v>34</v>
      </c>
      <c r="B30">
        <f>mass_ng!C30/sediment_wet_mass_g!A$2</f>
        <v>18.876714089310958</v>
      </c>
      <c r="C30">
        <f>mass_ng!D30/sediment_wet_mass_g!B$2</f>
        <v>9.6671768600173653</v>
      </c>
      <c r="D30">
        <f>mass_ng!E30/sediment_wet_mass_g!C$2</f>
        <v>9.3541692482139407</v>
      </c>
      <c r="E30">
        <f>mass_ng!F30/sediment_wet_mass_g!D$2</f>
        <v>6.1214277618799739</v>
      </c>
      <c r="F30">
        <f>mass_ng!H30/sediment_wet_mass_g!E$2</f>
        <v>16.466862888943414</v>
      </c>
      <c r="G30">
        <f>mass_ng!I30/sediment_wet_mass_g!F$2</f>
        <v>103.79721562069039</v>
      </c>
      <c r="H30">
        <f>mass_ng!J30/sediment_wet_mass_g!G$2</f>
        <v>11.701947592526933</v>
      </c>
      <c r="I30">
        <f>mass_ng!K30/sediment_wet_mass_g!H$2</f>
        <v>7.4310692896398356</v>
      </c>
      <c r="J30">
        <f>mass_ng!M30/sediment_wet_mass_g!I$2</f>
        <v>3.0521418846293957</v>
      </c>
      <c r="K30">
        <f>mass_ng!N30/sediment_wet_mass_g!J$2</f>
        <v>1.9475724178580576</v>
      </c>
      <c r="L30">
        <f>mass_ng!O30/sediment_wet_mass_g!K$2</f>
        <v>2.4079266832668833</v>
      </c>
    </row>
    <row r="31" spans="1:12" x14ac:dyDescent="0.25">
      <c r="A31">
        <v>35</v>
      </c>
      <c r="B31">
        <f>mass_ng!C31/sediment_wet_mass_g!A$2</f>
        <v>10.581247818888539</v>
      </c>
      <c r="C31">
        <f>mass_ng!D31/sediment_wet_mass_g!B$2</f>
        <v>7.0066013680330208</v>
      </c>
      <c r="D31">
        <f>mass_ng!E31/sediment_wet_mass_g!C$2</f>
        <v>12.078916798275685</v>
      </c>
      <c r="E31">
        <f>mass_ng!F31/sediment_wet_mass_g!D$2</f>
        <v>3.9881533331112693</v>
      </c>
      <c r="F31">
        <f>mass_ng!H31/sediment_wet_mass_g!E$2</f>
        <v>9.1009740586636383</v>
      </c>
      <c r="G31">
        <f>mass_ng!I31/sediment_wet_mass_g!F$2</f>
        <v>58.863578407895574</v>
      </c>
      <c r="H31">
        <f>mass_ng!J31/sediment_wet_mass_g!G$2</f>
        <v>5.480801041437128</v>
      </c>
      <c r="I31">
        <f>mass_ng!K31/sediment_wet_mass_g!H$2</f>
        <v>4.6130186235538932</v>
      </c>
      <c r="J31">
        <f>mass_ng!M31/sediment_wet_mass_g!I$2</f>
        <v>2.0801632923422595</v>
      </c>
      <c r="K31">
        <f>mass_ng!N31/sediment_wet_mass_g!J$2</f>
        <v>1.3577556108039701</v>
      </c>
      <c r="L31">
        <f>mass_ng!O31/sediment_wet_mass_g!K$2</f>
        <v>1.4679990948900183</v>
      </c>
    </row>
    <row r="32" spans="1:12" x14ac:dyDescent="0.25">
      <c r="A32">
        <v>36</v>
      </c>
      <c r="B32">
        <f>mass_ng!C32/sediment_wet_mass_g!A$2</f>
        <v>3.5837791414116018</v>
      </c>
      <c r="C32">
        <f>mass_ng!D32/sediment_wet_mass_g!B$2</f>
        <v>1.8427023615502431</v>
      </c>
      <c r="D32">
        <f>mass_ng!E32/sediment_wet_mass_g!C$2</f>
        <v>1.6825837583985457</v>
      </c>
      <c r="E32">
        <f>mass_ng!F32/sediment_wet_mass_g!D$2</f>
        <v>1.0657153818428566</v>
      </c>
      <c r="F32">
        <f>mass_ng!H32/sediment_wet_mass_g!E$2</f>
        <v>3.8984177645030131</v>
      </c>
      <c r="G32">
        <f>mass_ng!I32/sediment_wet_mass_g!F$2</f>
        <v>25.143417838424341</v>
      </c>
      <c r="H32">
        <f>mass_ng!J32/sediment_wet_mass_g!G$2</f>
        <v>2.6517393250662837</v>
      </c>
      <c r="I32">
        <f>mass_ng!K32/sediment_wet_mass_g!H$2</f>
        <v>2.0391541446174388</v>
      </c>
      <c r="J32">
        <f>mass_ng!M32/sediment_wet_mass_g!I$2</f>
        <v>0.57486381136945686</v>
      </c>
      <c r="K32">
        <f>mass_ng!N32/sediment_wet_mass_g!J$2</f>
        <v>0.35771384753774849</v>
      </c>
      <c r="L32">
        <f>mass_ng!O32/sediment_wet_mass_g!K$2</f>
        <v>0.39721160804676592</v>
      </c>
    </row>
    <row r="33" spans="1:12" x14ac:dyDescent="0.25">
      <c r="A33">
        <v>37</v>
      </c>
      <c r="B33">
        <f>mass_ng!C33/sediment_wet_mass_g!A$2</f>
        <v>133.99229628557381</v>
      </c>
      <c r="C33">
        <f>mass_ng!D33/sediment_wet_mass_g!B$2</f>
        <v>99.417530088421486</v>
      </c>
      <c r="D33">
        <f>mass_ng!E33/sediment_wet_mass_g!C$2</f>
        <v>157.97006857039162</v>
      </c>
      <c r="E33">
        <f>mass_ng!F33/sediment_wet_mass_g!D$2</f>
        <v>53.31239448391247</v>
      </c>
      <c r="F33">
        <f>mass_ng!H33/sediment_wet_mass_g!E$2</f>
        <v>113.42816095423099</v>
      </c>
      <c r="G33">
        <f>mass_ng!I33/sediment_wet_mass_g!F$2</f>
        <v>697.97563487189279</v>
      </c>
      <c r="H33">
        <f>mass_ng!J33/sediment_wet_mass_g!G$2</f>
        <v>65.070204895666791</v>
      </c>
      <c r="I33">
        <f>mass_ng!K33/sediment_wet_mass_g!H$2</f>
        <v>49.533428882353441</v>
      </c>
      <c r="J33">
        <f>mass_ng!M33/sediment_wet_mass_g!I$2</f>
        <v>27.983399561860317</v>
      </c>
      <c r="K33">
        <f>mass_ng!N33/sediment_wet_mass_g!J$2</f>
        <v>20.371302277157596</v>
      </c>
      <c r="L33">
        <f>mass_ng!O33/sediment_wet_mass_g!K$2</f>
        <v>17.311816266252688</v>
      </c>
    </row>
    <row r="34" spans="1:12" x14ac:dyDescent="0.25">
      <c r="A34">
        <v>38</v>
      </c>
      <c r="B34">
        <f>mass_ng!C34/sediment_wet_mass_g!A$2</f>
        <v>2.7387679864588397</v>
      </c>
      <c r="C34">
        <f>mass_ng!D34/sediment_wet_mass_g!B$2</f>
        <v>1.3033084216610831</v>
      </c>
      <c r="D34">
        <f>mass_ng!E34/sediment_wet_mass_g!C$2</f>
        <v>1.0178624151461519</v>
      </c>
      <c r="E34">
        <f>mass_ng!F34/sediment_wet_mass_g!D$2</f>
        <v>0.73933492174833404</v>
      </c>
      <c r="F34">
        <f>mass_ng!H34/sediment_wet_mass_g!E$2</f>
        <v>1.5351296467643125</v>
      </c>
      <c r="G34">
        <f>mass_ng!I34/sediment_wet_mass_g!F$2</f>
        <v>9.6551785639515888</v>
      </c>
      <c r="H34">
        <f>mass_ng!J34/sediment_wet_mass_g!G$2</f>
        <v>1.1165970883034262</v>
      </c>
      <c r="I34">
        <f>mass_ng!K34/sediment_wet_mass_g!H$2</f>
        <v>0.66978039878919926</v>
      </c>
      <c r="J34">
        <f>mass_ng!M34/sediment_wet_mass_g!I$2</f>
        <v>0.3698333011442258</v>
      </c>
      <c r="K34">
        <f>mass_ng!N34/sediment_wet_mass_g!J$2</f>
        <v>0.2316862314306567</v>
      </c>
      <c r="L34">
        <f>mass_ng!O34/sediment_wet_mass_g!K$2</f>
        <v>0.22809426727471172</v>
      </c>
    </row>
    <row r="35" spans="1:12" x14ac:dyDescent="0.25">
      <c r="A35">
        <v>39</v>
      </c>
      <c r="B35">
        <f>mass_ng!C35/sediment_wet_mass_g!A$2</f>
        <v>7.4511551004292897</v>
      </c>
      <c r="C35">
        <f>mass_ng!D35/sediment_wet_mass_g!B$2</f>
        <v>4.0676105510271112</v>
      </c>
      <c r="D35">
        <f>mass_ng!E35/sediment_wet_mass_g!C$2</f>
        <v>4.1101939014924369</v>
      </c>
      <c r="E35">
        <f>mass_ng!F35/sediment_wet_mass_g!D$2</f>
        <v>2.4483284840149362</v>
      </c>
      <c r="F35">
        <f>mass_ng!H35/sediment_wet_mass_g!E$2</f>
        <v>6.2450049245556318</v>
      </c>
      <c r="G35">
        <f>mass_ng!I35/sediment_wet_mass_g!F$2</f>
        <v>42.322611266668986</v>
      </c>
      <c r="H35">
        <f>mass_ng!J35/sediment_wet_mass_g!G$2</f>
        <v>4.2470072012029361</v>
      </c>
      <c r="I35">
        <f>mass_ng!K35/sediment_wet_mass_g!H$2</f>
        <v>3.2891490345976893</v>
      </c>
      <c r="J35">
        <f>mass_ng!M35/sediment_wet_mass_g!I$2</f>
        <v>1.3889671936774248</v>
      </c>
      <c r="K35">
        <f>mass_ng!N35/sediment_wet_mass_g!J$2</f>
        <v>0.77800183402702261</v>
      </c>
      <c r="L35">
        <f>mass_ng!O35/sediment_wet_mass_g!K$2</f>
        <v>0.84570577997951957</v>
      </c>
    </row>
    <row r="36" spans="1:12" x14ac:dyDescent="0.25">
      <c r="A36" t="s">
        <v>19</v>
      </c>
      <c r="B36">
        <f>mass_ng!C36/sediment_wet_mass_g!A$2</f>
        <v>509.55372594863604</v>
      </c>
      <c r="C36">
        <f>mass_ng!D36/sediment_wet_mass_g!B$2</f>
        <v>307.63886446755834</v>
      </c>
      <c r="D36">
        <f>mass_ng!E36/sediment_wet_mass_g!C$2</f>
        <v>262.58675572936994</v>
      </c>
      <c r="E36">
        <f>mass_ng!F36/sediment_wet_mass_g!D$2</f>
        <v>184.72703865488856</v>
      </c>
      <c r="F36">
        <f>mass_ng!H36/sediment_wet_mass_g!E$2</f>
        <v>471.75656000350784</v>
      </c>
      <c r="G36">
        <f>mass_ng!I36/sediment_wet_mass_g!F$2</f>
        <v>2738.4086038914224</v>
      </c>
      <c r="H36">
        <f>mass_ng!J36/sediment_wet_mass_g!G$2</f>
        <v>343.69375047462432</v>
      </c>
      <c r="I36">
        <f>mass_ng!K36/sediment_wet_mass_g!H$2</f>
        <v>169.77545277478981</v>
      </c>
      <c r="J36">
        <f>mass_ng!M36/sediment_wet_mass_g!I$2</f>
        <v>104.45173245227403</v>
      </c>
      <c r="K36">
        <f>mass_ng!N36/sediment_wet_mass_g!J$2</f>
        <v>51.375254230054921</v>
      </c>
      <c r="L36">
        <f>mass_ng!O36/sediment_wet_mass_g!K$2</f>
        <v>64.717691893364844</v>
      </c>
    </row>
    <row r="37" spans="1:12" x14ac:dyDescent="0.25">
      <c r="A37">
        <v>41</v>
      </c>
      <c r="B37">
        <f>mass_ng!C37/sediment_wet_mass_g!A$2</f>
        <v>0</v>
      </c>
      <c r="C37">
        <f>mass_ng!D37/sediment_wet_mass_g!B$2</f>
        <v>11.164793975093247</v>
      </c>
      <c r="D37">
        <f>mass_ng!E37/sediment_wet_mass_g!C$2</f>
        <v>12.122081225438455</v>
      </c>
      <c r="E37">
        <f>mass_ng!F37/sediment_wet_mass_g!D$2</f>
        <v>6.545696872619704</v>
      </c>
      <c r="F37">
        <f>mass_ng!H37/sediment_wet_mass_g!E$2</f>
        <v>4.6309333012644363</v>
      </c>
      <c r="G37">
        <f>mass_ng!I37/sediment_wet_mass_g!F$2</f>
        <v>34.653264719717754</v>
      </c>
      <c r="H37">
        <f>mass_ng!J37/sediment_wet_mass_g!G$2</f>
        <v>4.4714437022070799</v>
      </c>
      <c r="I37">
        <f>mass_ng!K37/sediment_wet_mass_g!H$2</f>
        <v>6.2184310888823999</v>
      </c>
      <c r="J37">
        <f>mass_ng!M37/sediment_wet_mass_g!I$2</f>
        <v>3.4242693041561969</v>
      </c>
      <c r="K37">
        <f>mass_ng!N37/sediment_wet_mass_g!J$2</f>
        <v>0.79749105381527152</v>
      </c>
      <c r="L37">
        <f>mass_ng!O37/sediment_wet_mass_g!K$2</f>
        <v>1.0444695010738068</v>
      </c>
    </row>
    <row r="38" spans="1:12" x14ac:dyDescent="0.25">
      <c r="A38">
        <v>42</v>
      </c>
      <c r="B38">
        <f>mass_ng!C38/sediment_wet_mass_g!A$2</f>
        <v>196.73070870629689</v>
      </c>
      <c r="C38">
        <f>mass_ng!D38/sediment_wet_mass_g!B$2</f>
        <v>144.47944742356702</v>
      </c>
      <c r="D38">
        <f>mass_ng!E38/sediment_wet_mass_g!C$2</f>
        <v>119.35170078532785</v>
      </c>
      <c r="E38">
        <f>mass_ng!F38/sediment_wet_mass_g!D$2</f>
        <v>82.707650604480136</v>
      </c>
      <c r="F38">
        <f>mass_ng!H38/sediment_wet_mass_g!E$2</f>
        <v>123.40150205768906</v>
      </c>
      <c r="G38">
        <f>mass_ng!I38/sediment_wet_mass_g!F$2</f>
        <v>729.48047506779369</v>
      </c>
      <c r="H38">
        <f>mass_ng!J38/sediment_wet_mass_g!G$2</f>
        <v>80.439058503507923</v>
      </c>
      <c r="I38">
        <f>mass_ng!K38/sediment_wet_mass_g!H$2</f>
        <v>52.875964699652975</v>
      </c>
      <c r="J38">
        <f>mass_ng!M38/sediment_wet_mass_g!I$2</f>
        <v>47.179983723363684</v>
      </c>
      <c r="K38">
        <f>mass_ng!N38/sediment_wet_mass_g!J$2</f>
        <v>20.515640887912383</v>
      </c>
      <c r="L38">
        <f>mass_ng!O38/sediment_wet_mass_g!K$2</f>
        <v>25.347523923570833</v>
      </c>
    </row>
    <row r="39" spans="1:12" x14ac:dyDescent="0.25">
      <c r="A39">
        <v>43</v>
      </c>
      <c r="B39">
        <f>mass_ng!C39/sediment_wet_mass_g!A$2</f>
        <v>4.7396380603131858</v>
      </c>
      <c r="C39">
        <f>mass_ng!D39/sediment_wet_mass_g!B$2</f>
        <v>5.8756317917328396</v>
      </c>
      <c r="D39">
        <f>mass_ng!E39/sediment_wet_mass_g!C$2</f>
        <v>6.6224699771819378</v>
      </c>
      <c r="E39">
        <f>mass_ng!F39/sediment_wet_mass_g!D$2</f>
        <v>3.2458380502922006</v>
      </c>
      <c r="F39">
        <f>mass_ng!H39/sediment_wet_mass_g!E$2</f>
        <v>5.434967797874422</v>
      </c>
      <c r="G39">
        <f>mass_ng!I39/sediment_wet_mass_g!F$2</f>
        <v>30.158989798288093</v>
      </c>
      <c r="H39">
        <f>mass_ng!J39/sediment_wet_mass_g!G$2</f>
        <v>3.3619453451181633</v>
      </c>
      <c r="I39">
        <f>mass_ng!K39/sediment_wet_mass_g!H$2</f>
        <v>1.8512642775875552</v>
      </c>
      <c r="J39">
        <f>mass_ng!M39/sediment_wet_mass_g!I$2</f>
        <v>3.029948586220812</v>
      </c>
      <c r="K39">
        <f>mass_ng!N39/sediment_wet_mass_g!J$2</f>
        <v>0.90829227922662381</v>
      </c>
      <c r="L39">
        <f>mass_ng!O39/sediment_wet_mass_g!K$2</f>
        <v>1.1255488173622075</v>
      </c>
    </row>
    <row r="40" spans="1:12" x14ac:dyDescent="0.25">
      <c r="A40" t="s">
        <v>20</v>
      </c>
      <c r="B40">
        <f>mass_ng!C40/sediment_wet_mass_g!A$2</f>
        <v>1119.3980860943545</v>
      </c>
      <c r="C40">
        <f>mass_ng!D40/sediment_wet_mass_g!B$2</f>
        <v>683.74847135482162</v>
      </c>
      <c r="D40">
        <f>mass_ng!E40/sediment_wet_mass_g!C$2</f>
        <v>566.95684487676226</v>
      </c>
      <c r="E40">
        <f>mass_ng!F40/sediment_wet_mass_g!D$2</f>
        <v>412.76503982655373</v>
      </c>
      <c r="F40">
        <f>mass_ng!H40/sediment_wet_mass_g!E$2</f>
        <v>724.16286516482842</v>
      </c>
      <c r="G40">
        <f>mass_ng!I40/sediment_wet_mass_g!F$2</f>
        <v>4402.4792893839895</v>
      </c>
      <c r="H40">
        <f>mass_ng!J40/sediment_wet_mass_g!G$2</f>
        <v>481.08709783749151</v>
      </c>
      <c r="I40">
        <f>mass_ng!K40/sediment_wet_mass_g!H$2</f>
        <v>306.44997457007827</v>
      </c>
      <c r="J40">
        <f>mass_ng!M40/sediment_wet_mass_g!I$2</f>
        <v>220.83317376300025</v>
      </c>
      <c r="K40">
        <f>mass_ng!N40/sediment_wet_mass_g!J$2</f>
        <v>103.27107663600761</v>
      </c>
      <c r="L40">
        <f>mass_ng!O40/sediment_wet_mass_g!K$2</f>
        <v>122.45728385662315</v>
      </c>
    </row>
    <row r="41" spans="1:12" x14ac:dyDescent="0.25">
      <c r="A41">
        <v>45</v>
      </c>
      <c r="B41">
        <f>mass_ng!C41/sediment_wet_mass_g!A$2</f>
        <v>66.874371156550438</v>
      </c>
      <c r="C41">
        <f>mass_ng!D41/sediment_wet_mass_g!B$2</f>
        <v>53.181125773788324</v>
      </c>
      <c r="D41">
        <f>mass_ng!E41/sediment_wet_mass_g!C$2</f>
        <v>52.04641759554012</v>
      </c>
      <c r="E41">
        <f>mass_ng!F41/sediment_wet_mass_g!D$2</f>
        <v>33.198440082887586</v>
      </c>
      <c r="F41">
        <f>mass_ng!H41/sediment_wet_mass_g!E$2</f>
        <v>28.805426353021293</v>
      </c>
      <c r="G41">
        <f>mass_ng!I41/sediment_wet_mass_g!F$2</f>
        <v>149.21854504298909</v>
      </c>
      <c r="H41">
        <f>mass_ng!J41/sediment_wet_mass_g!G$2</f>
        <v>16.435569124127383</v>
      </c>
      <c r="I41">
        <f>mass_ng!K41/sediment_wet_mass_g!H$2</f>
        <v>10.582830787766438</v>
      </c>
      <c r="J41">
        <f>mass_ng!M41/sediment_wet_mass_g!I$2</f>
        <v>20.297281682275226</v>
      </c>
      <c r="K41">
        <f>mass_ng!N41/sediment_wet_mass_g!J$2</f>
        <v>7.552736158272559</v>
      </c>
      <c r="L41">
        <f>mass_ng!O41/sediment_wet_mass_g!K$2</f>
        <v>9.9792917770837466</v>
      </c>
    </row>
    <row r="42" spans="1:12" x14ac:dyDescent="0.25">
      <c r="A42">
        <v>46</v>
      </c>
      <c r="B42">
        <f>mass_ng!C42/sediment_wet_mass_g!A$2</f>
        <v>69.482313901434082</v>
      </c>
      <c r="C42">
        <f>mass_ng!D42/sediment_wet_mass_g!B$2</f>
        <v>36.242456594987395</v>
      </c>
      <c r="D42">
        <f>mass_ng!E42/sediment_wet_mass_g!C$2</f>
        <v>30.141301289482332</v>
      </c>
      <c r="E42">
        <f>mass_ng!F42/sediment_wet_mass_g!D$2</f>
        <v>23.142281058353426</v>
      </c>
      <c r="F42">
        <f>mass_ng!H42/sediment_wet_mass_g!E$2</f>
        <v>66.510538801922479</v>
      </c>
      <c r="G42">
        <f>mass_ng!I42/sediment_wet_mass_g!F$2</f>
        <v>394.76511753231563</v>
      </c>
      <c r="H42">
        <f>mass_ng!J42/sediment_wet_mass_g!G$2</f>
        <v>43.723771111747155</v>
      </c>
      <c r="I42">
        <f>mass_ng!K42/sediment_wet_mass_g!H$2</f>
        <v>26.161480599315155</v>
      </c>
      <c r="J42">
        <f>mass_ng!M42/sediment_wet_mass_g!I$2</f>
        <v>12.316917492993067</v>
      </c>
      <c r="K42">
        <f>mass_ng!N42/sediment_wet_mass_g!J$2</f>
        <v>5.6704676901416846</v>
      </c>
      <c r="L42">
        <f>mass_ng!O42/sediment_wet_mass_g!K$2</f>
        <v>7.8252382423947759</v>
      </c>
    </row>
    <row r="43" spans="1:12" x14ac:dyDescent="0.25">
      <c r="A43">
        <v>48</v>
      </c>
      <c r="B43">
        <f>mass_ng!C43/sediment_wet_mass_g!A$2</f>
        <v>35.037734238355995</v>
      </c>
      <c r="C43">
        <f>mass_ng!D43/sediment_wet_mass_g!B$2</f>
        <v>31.910007667070122</v>
      </c>
      <c r="D43">
        <f>mass_ng!E43/sediment_wet_mass_g!C$2</f>
        <v>49.599573317304532</v>
      </c>
      <c r="E43">
        <f>mass_ng!F43/sediment_wet_mass_g!D$2</f>
        <v>19.375771050276231</v>
      </c>
      <c r="F43">
        <f>mass_ng!H43/sediment_wet_mass_g!E$2</f>
        <v>23.863163930981877</v>
      </c>
      <c r="G43">
        <f>mass_ng!I43/sediment_wet_mass_g!F$2</f>
        <v>139.93823863860493</v>
      </c>
      <c r="H43">
        <f>mass_ng!J43/sediment_wet_mass_g!G$2</f>
        <v>14.528739478799535</v>
      </c>
      <c r="I43">
        <f>mass_ng!K43/sediment_wet_mass_g!H$2</f>
        <v>8.7760897329863514</v>
      </c>
      <c r="J43">
        <f>mass_ng!M43/sediment_wet_mass_g!I$2</f>
        <v>17.76378599322156</v>
      </c>
      <c r="K43">
        <f>mass_ng!N43/sediment_wet_mass_g!J$2</f>
        <v>4.4475622727671649</v>
      </c>
      <c r="L43">
        <f>mass_ng!O43/sediment_wet_mass_g!K$2</f>
        <v>6.009733601275471</v>
      </c>
    </row>
    <row r="44" spans="1:12" x14ac:dyDescent="0.25">
      <c r="A44" t="s">
        <v>21</v>
      </c>
      <c r="B44">
        <f>mass_ng!C44/sediment_wet_mass_g!A$2</f>
        <v>2225.5172269026189</v>
      </c>
      <c r="C44">
        <f>mass_ng!D44/sediment_wet_mass_g!B$2</f>
        <v>1281.1216713727649</v>
      </c>
      <c r="D44">
        <f>mass_ng!E44/sediment_wet_mass_g!C$2</f>
        <v>987.46994833465317</v>
      </c>
      <c r="E44">
        <f>mass_ng!F44/sediment_wet_mass_g!D$2</f>
        <v>786.00717779635283</v>
      </c>
      <c r="F44">
        <f>mass_ng!H44/sediment_wet_mass_g!E$2</f>
        <v>1529.8628060566541</v>
      </c>
      <c r="G44">
        <f>mass_ng!I44/sediment_wet_mass_g!F$2</f>
        <v>9728.9602976358747</v>
      </c>
      <c r="H44">
        <f>mass_ng!J44/sediment_wet_mass_g!G$2</f>
        <v>1045.4708237187228</v>
      </c>
      <c r="I44">
        <f>mass_ng!K44/sediment_wet_mass_g!H$2</f>
        <v>722.76094206632013</v>
      </c>
      <c r="J44">
        <f>mass_ng!M44/sediment_wet_mass_g!I$2</f>
        <v>385.73400652615589</v>
      </c>
      <c r="K44">
        <f>mass_ng!N44/sediment_wet_mass_g!J$2</f>
        <v>204.65822744051508</v>
      </c>
      <c r="L44">
        <f>mass_ng!O44/sediment_wet_mass_g!K$2</f>
        <v>232.25639451914327</v>
      </c>
    </row>
    <row r="45" spans="1:12" x14ac:dyDescent="0.25">
      <c r="A45" t="s">
        <v>22</v>
      </c>
      <c r="B45">
        <f>mass_ng!C45/sediment_wet_mass_g!A$2</f>
        <v>571.60216695867598</v>
      </c>
      <c r="C45">
        <f>mass_ng!D45/sediment_wet_mass_g!B$2</f>
        <v>242.98618607727713</v>
      </c>
      <c r="D45">
        <f>mass_ng!E45/sediment_wet_mass_g!C$2</f>
        <v>199.07646707988351</v>
      </c>
      <c r="E45">
        <f>mass_ng!F45/sediment_wet_mass_g!D$2</f>
        <v>156.80563940551028</v>
      </c>
      <c r="F45">
        <f>mass_ng!H45/sediment_wet_mass_g!E$2</f>
        <v>466.30236043896241</v>
      </c>
      <c r="G45">
        <f>mass_ng!I45/sediment_wet_mass_g!F$2</f>
        <v>2687.8424933230517</v>
      </c>
      <c r="H45">
        <f>mass_ng!J45/sediment_wet_mass_g!G$2</f>
        <v>327.02152840274653</v>
      </c>
      <c r="I45">
        <f>mass_ng!K45/sediment_wet_mass_g!H$2</f>
        <v>185.94717992203482</v>
      </c>
      <c r="J45">
        <f>mass_ng!M45/sediment_wet_mass_g!I$2</f>
        <v>67.487211868909327</v>
      </c>
      <c r="K45">
        <f>mass_ng!N45/sediment_wet_mass_g!J$2</f>
        <v>39.812319937937936</v>
      </c>
      <c r="L45">
        <f>mass_ng!O45/sediment_wet_mass_g!K$2</f>
        <v>50.853669329725939</v>
      </c>
    </row>
    <row r="46" spans="1:12" x14ac:dyDescent="0.25">
      <c r="A46">
        <v>51</v>
      </c>
      <c r="B46">
        <f>mass_ng!C46/sediment_wet_mass_g!A$2</f>
        <v>210.08344266803127</v>
      </c>
      <c r="C46">
        <f>mass_ng!D46/sediment_wet_mass_g!B$2</f>
        <v>91.425556384345612</v>
      </c>
      <c r="D46">
        <f>mass_ng!E46/sediment_wet_mass_g!C$2</f>
        <v>74.350532881512407</v>
      </c>
      <c r="E46">
        <f>mass_ng!F46/sediment_wet_mass_g!D$2</f>
        <v>59.086455218398058</v>
      </c>
      <c r="F46">
        <f>mass_ng!H46/sediment_wet_mass_g!E$2</f>
        <v>213.85590078992794</v>
      </c>
      <c r="G46">
        <f>mass_ng!I46/sediment_wet_mass_g!F$2</f>
        <v>1223.6745899745811</v>
      </c>
      <c r="H46">
        <f>mass_ng!J46/sediment_wet_mass_g!G$2</f>
        <v>146.16367742175203</v>
      </c>
      <c r="I46">
        <f>mass_ng!K46/sediment_wet_mass_g!H$2</f>
        <v>88.636736938608578</v>
      </c>
      <c r="J46">
        <f>mass_ng!M46/sediment_wet_mass_g!I$2</f>
        <v>28.135341185266377</v>
      </c>
      <c r="K46">
        <f>mass_ng!N46/sediment_wet_mass_g!J$2</f>
        <v>16.017816255878593</v>
      </c>
      <c r="L46">
        <f>mass_ng!O46/sediment_wet_mass_g!K$2</f>
        <v>20.176975808367903</v>
      </c>
    </row>
    <row r="47" spans="1:12" x14ac:dyDescent="0.25">
      <c r="A47">
        <v>52</v>
      </c>
      <c r="B47">
        <f>mass_ng!C47/sediment_wet_mass_g!A$2</f>
        <v>3168.8750672947763</v>
      </c>
      <c r="C47">
        <f>mass_ng!D47/sediment_wet_mass_g!B$2</f>
        <v>1695.5953220906008</v>
      </c>
      <c r="D47">
        <f>mass_ng!E47/sediment_wet_mass_g!C$2</f>
        <v>1402.8349976475106</v>
      </c>
      <c r="E47">
        <f>mass_ng!F47/sediment_wet_mass_g!D$2</f>
        <v>1045.7822282546488</v>
      </c>
      <c r="F47">
        <f>mass_ng!H47/sediment_wet_mass_g!E$2</f>
        <v>2074.0639997994049</v>
      </c>
      <c r="G47">
        <f>mass_ng!I47/sediment_wet_mass_g!F$2</f>
        <v>13004.832081436489</v>
      </c>
      <c r="H47">
        <f>mass_ng!J47/sediment_wet_mass_g!G$2</f>
        <v>1461.6694715189803</v>
      </c>
      <c r="I47">
        <f>mass_ng!K47/sediment_wet_mass_g!H$2</f>
        <v>946.11968478750941</v>
      </c>
      <c r="J47">
        <f>mass_ng!M47/sediment_wet_mass_g!I$2</f>
        <v>505.32004382782901</v>
      </c>
      <c r="K47">
        <f>mass_ng!N47/sediment_wet_mass_g!J$2</f>
        <v>274.04845686103414</v>
      </c>
      <c r="L47">
        <f>mass_ng!O47/sediment_wet_mass_g!K$2</f>
        <v>309.87028985087363</v>
      </c>
    </row>
    <row r="48" spans="1:12" x14ac:dyDescent="0.25">
      <c r="A48">
        <v>54</v>
      </c>
      <c r="B48">
        <f>mass_ng!C48/sediment_wet_mass_g!A$2</f>
        <v>11.093511919537399</v>
      </c>
      <c r="C48">
        <f>mass_ng!D48/sediment_wet_mass_g!B$2</f>
        <v>4.2244746264376714</v>
      </c>
      <c r="D48">
        <f>mass_ng!E48/sediment_wet_mass_g!C$2</f>
        <v>3.4207014025009488</v>
      </c>
      <c r="E48">
        <f>mass_ng!F48/sediment_wet_mass_g!D$2</f>
        <v>2.9419844782115563</v>
      </c>
      <c r="F48">
        <f>mass_ng!H48/sediment_wet_mass_g!E$2</f>
        <v>9.9441937517592898</v>
      </c>
      <c r="G48">
        <f>mass_ng!I48/sediment_wet_mass_g!F$2</f>
        <v>63.740541908167472</v>
      </c>
      <c r="H48">
        <f>mass_ng!J48/sediment_wet_mass_g!G$2</f>
        <v>7.8925886204365545</v>
      </c>
      <c r="I48">
        <f>mass_ng!K48/sediment_wet_mass_g!H$2</f>
        <v>3.8633768233632293</v>
      </c>
      <c r="J48">
        <f>mass_ng!M48/sediment_wet_mass_g!I$2</f>
        <v>1.1138660557011482</v>
      </c>
      <c r="K48">
        <f>mass_ng!N48/sediment_wet_mass_g!J$2</f>
        <v>0.76020686508379354</v>
      </c>
      <c r="L48">
        <f>mass_ng!O48/sediment_wet_mass_g!K$2</f>
        <v>1.0749903885173993</v>
      </c>
    </row>
    <row r="49" spans="1:12" x14ac:dyDescent="0.25">
      <c r="A49">
        <v>55</v>
      </c>
      <c r="B49">
        <f>mass_ng!C49/sediment_wet_mass_g!A$2</f>
        <v>19.663956172848842</v>
      </c>
      <c r="C49">
        <f>mass_ng!D49/sediment_wet_mass_g!B$2</f>
        <v>11.714489402106732</v>
      </c>
      <c r="D49">
        <f>mass_ng!E49/sediment_wet_mass_g!C$2</f>
        <v>11.643370177930798</v>
      </c>
      <c r="E49">
        <f>mass_ng!F49/sediment_wet_mass_g!D$2</f>
        <v>6.6484032203443286</v>
      </c>
      <c r="F49">
        <f>mass_ng!H49/sediment_wet_mass_g!E$2</f>
        <v>7.9313988653821452</v>
      </c>
      <c r="G49">
        <f>mass_ng!I49/sediment_wet_mass_g!F$2</f>
        <v>46.480348807888191</v>
      </c>
      <c r="H49">
        <f>mass_ng!J49/sediment_wet_mass_g!G$2</f>
        <v>4.8960229441023264</v>
      </c>
      <c r="I49">
        <f>mass_ng!K49/sediment_wet_mass_g!H$2</f>
        <v>2.7799996065644521</v>
      </c>
      <c r="J49">
        <f>mass_ng!M49/sediment_wet_mass_g!I$2</f>
        <v>2.589411517587108</v>
      </c>
      <c r="K49">
        <f>mass_ng!N49/sediment_wet_mass_g!J$2</f>
        <v>1.0941994004244635</v>
      </c>
      <c r="L49">
        <f>mass_ng!O49/sediment_wet_mass_g!K$2</f>
        <v>1.2440128526473841</v>
      </c>
    </row>
    <row r="50" spans="1:12" x14ac:dyDescent="0.25">
      <c r="A50">
        <v>56</v>
      </c>
      <c r="B50">
        <f>mass_ng!C50/sediment_wet_mass_g!A$2</f>
        <v>78.116842354549718</v>
      </c>
      <c r="C50">
        <f>mass_ng!D50/sediment_wet_mass_g!B$2</f>
        <v>74.325555852675009</v>
      </c>
      <c r="D50">
        <f>mass_ng!E50/sediment_wet_mass_g!C$2</f>
        <v>100.09085507212511</v>
      </c>
      <c r="E50">
        <f>mass_ng!F50/sediment_wet_mass_g!D$2</f>
        <v>35.898087223366147</v>
      </c>
      <c r="F50">
        <f>mass_ng!H50/sediment_wet_mass_g!E$2</f>
        <v>52.021393881847018</v>
      </c>
      <c r="G50">
        <f>mass_ng!I50/sediment_wet_mass_g!F$2</f>
        <v>362.60454650406297</v>
      </c>
      <c r="H50">
        <f>mass_ng!J50/sediment_wet_mass_g!G$2</f>
        <v>31.475757551592743</v>
      </c>
      <c r="I50">
        <f>mass_ng!K50/sediment_wet_mass_g!H$2</f>
        <v>19.365279268214202</v>
      </c>
      <c r="J50">
        <f>mass_ng!M50/sediment_wet_mass_g!I$2</f>
        <v>25.010713877365692</v>
      </c>
      <c r="K50">
        <f>mass_ng!N50/sediment_wet_mass_g!J$2</f>
        <v>9.4951667366726493</v>
      </c>
      <c r="L50">
        <f>mass_ng!O50/sediment_wet_mass_g!K$2</f>
        <v>9.8791442971242667</v>
      </c>
    </row>
    <row r="51" spans="1:12" x14ac:dyDescent="0.25">
      <c r="A51">
        <v>57</v>
      </c>
      <c r="B51">
        <f>mass_ng!C51/sediment_wet_mass_g!A$2</f>
        <v>19.436567856846132</v>
      </c>
      <c r="C51">
        <f>mass_ng!D51/sediment_wet_mass_g!B$2</f>
        <v>13.877458773880896</v>
      </c>
      <c r="D51">
        <f>mass_ng!E51/sediment_wet_mass_g!C$2</f>
        <v>10.068304523941736</v>
      </c>
      <c r="E51">
        <f>mass_ng!F51/sediment_wet_mass_g!D$2</f>
        <v>8.6107432052911506</v>
      </c>
      <c r="F51">
        <f>mass_ng!H51/sediment_wet_mass_g!E$2</f>
        <v>16.479315700090375</v>
      </c>
      <c r="G51">
        <f>mass_ng!I51/sediment_wet_mass_g!F$2</f>
        <v>97.077369731087501</v>
      </c>
      <c r="H51">
        <f>mass_ng!J51/sediment_wet_mass_g!G$2</f>
        <v>10.783589978501102</v>
      </c>
      <c r="I51">
        <f>mass_ng!K51/sediment_wet_mass_g!H$2</f>
        <v>6.5776953639747919</v>
      </c>
      <c r="J51">
        <f>mass_ng!M51/sediment_wet_mass_g!I$2</f>
        <v>5.4028239040727764</v>
      </c>
      <c r="K51">
        <f>mass_ng!N51/sediment_wet_mass_g!J$2</f>
        <v>3.0365070854101313</v>
      </c>
      <c r="L51">
        <f>mass_ng!O51/sediment_wet_mass_g!K$2</f>
        <v>2.4485837938282975</v>
      </c>
    </row>
    <row r="52" spans="1:12" x14ac:dyDescent="0.25">
      <c r="A52">
        <v>58</v>
      </c>
      <c r="B52">
        <f>mass_ng!C52/sediment_wet_mass_g!A$2</f>
        <v>4.9687364066608133</v>
      </c>
      <c r="C52">
        <f>mass_ng!D52/sediment_wet_mass_g!B$2</f>
        <v>3.8991565000188744</v>
      </c>
      <c r="D52">
        <f>mass_ng!E52/sediment_wet_mass_g!C$2</f>
        <v>2.8936954014109548</v>
      </c>
      <c r="E52">
        <f>mass_ng!F52/sediment_wet_mass_g!D$2</f>
        <v>2.4278196500542886</v>
      </c>
      <c r="F52">
        <f>mass_ng!H52/sediment_wet_mass_g!E$2</f>
        <v>3.8846313022049164</v>
      </c>
      <c r="G52">
        <f>mass_ng!I52/sediment_wet_mass_g!F$2</f>
        <v>21.91968335191817</v>
      </c>
      <c r="H52">
        <f>mass_ng!J52/sediment_wet_mass_g!G$2</f>
        <v>2.5894157633692574</v>
      </c>
      <c r="I52">
        <f>mass_ng!K52/sediment_wet_mass_g!H$2</f>
        <v>1.5649103765172387</v>
      </c>
      <c r="J52">
        <f>mass_ng!M52/sediment_wet_mass_g!I$2</f>
        <v>1.6078868218379516</v>
      </c>
      <c r="K52">
        <f>mass_ng!N52/sediment_wet_mass_g!J$2</f>
        <v>0.75687908451356967</v>
      </c>
      <c r="L52">
        <f>mass_ng!O52/sediment_wet_mass_g!K$2</f>
        <v>0.76171007031882576</v>
      </c>
    </row>
    <row r="53" spans="1:12" x14ac:dyDescent="0.25">
      <c r="A53" t="s">
        <v>23</v>
      </c>
      <c r="B53">
        <f>mass_ng!C53/sediment_wet_mass_g!A$2</f>
        <v>168.17348001399284</v>
      </c>
      <c r="C53">
        <f>mass_ng!D53/sediment_wet_mass_g!B$2</f>
        <v>98.513675663203699</v>
      </c>
      <c r="D53">
        <f>mass_ng!E53/sediment_wet_mass_g!C$2</f>
        <v>80.63043640704484</v>
      </c>
      <c r="E53">
        <f>mass_ng!F53/sediment_wet_mass_g!D$2</f>
        <v>60.021786326116484</v>
      </c>
      <c r="F53">
        <f>mass_ng!H53/sediment_wet_mass_g!E$2</f>
        <v>72.996378764779834</v>
      </c>
      <c r="G53">
        <f>mass_ng!I53/sediment_wet_mass_g!F$2</f>
        <v>432.7968361161773</v>
      </c>
      <c r="H53">
        <f>mass_ng!J53/sediment_wet_mass_g!G$2</f>
        <v>51.226143929177155</v>
      </c>
      <c r="I53">
        <f>mass_ng!K53/sediment_wet_mass_g!H$2</f>
        <v>31.097508342198957</v>
      </c>
      <c r="J53">
        <f>mass_ng!M53/sediment_wet_mass_g!I$2</f>
        <v>29.570989723878476</v>
      </c>
      <c r="K53">
        <f>mass_ng!N53/sediment_wet_mass_g!J$2</f>
        <v>14.370083942185119</v>
      </c>
      <c r="L53">
        <f>mass_ng!O53/sediment_wet_mass_g!K$2</f>
        <v>17.037505093215287</v>
      </c>
    </row>
    <row r="54" spans="1:12" x14ac:dyDescent="0.25">
      <c r="A54">
        <v>60</v>
      </c>
      <c r="B54">
        <f>mass_ng!C54/sediment_wet_mass_g!A$2</f>
        <v>48.585689857964439</v>
      </c>
      <c r="C54">
        <f>mass_ng!D54/sediment_wet_mass_g!B$2</f>
        <v>42.278786759766156</v>
      </c>
      <c r="D54">
        <f>mass_ng!E54/sediment_wet_mass_g!C$2</f>
        <v>48.518590393718739</v>
      </c>
      <c r="E54">
        <f>mass_ng!F54/sediment_wet_mass_g!D$2</f>
        <v>20.213193866745904</v>
      </c>
      <c r="F54">
        <f>mass_ng!H54/sediment_wet_mass_g!E$2</f>
        <v>26.88345205608211</v>
      </c>
      <c r="G54">
        <f>mass_ng!I54/sediment_wet_mass_g!F$2</f>
        <v>160.79626309394482</v>
      </c>
      <c r="H54">
        <f>mass_ng!J54/sediment_wet_mass_g!G$2</f>
        <v>14.206118045026569</v>
      </c>
      <c r="I54">
        <f>mass_ng!K54/sediment_wet_mass_g!H$2</f>
        <v>8.7226626982294988</v>
      </c>
      <c r="J54">
        <f>mass_ng!M54/sediment_wet_mass_g!I$2</f>
        <v>12.378557130180319</v>
      </c>
      <c r="K54">
        <f>mass_ng!N54/sediment_wet_mass_g!J$2</f>
        <v>4.3079780736336337</v>
      </c>
      <c r="L54">
        <f>mass_ng!O54/sediment_wet_mass_g!K$2</f>
        <v>4.4358092886185592</v>
      </c>
    </row>
    <row r="55" spans="1:12" x14ac:dyDescent="0.25">
      <c r="A55" t="s">
        <v>24</v>
      </c>
      <c r="B55">
        <f>mass_ng!C55/sediment_wet_mass_g!A$2</f>
        <v>405.46546900834386</v>
      </c>
      <c r="C55">
        <f>mass_ng!D55/sediment_wet_mass_g!B$2</f>
        <v>372.22361070808034</v>
      </c>
      <c r="D55">
        <f>mass_ng!E55/sediment_wet_mass_g!C$2</f>
        <v>474.83851305966374</v>
      </c>
      <c r="E55">
        <f>mass_ng!F55/sediment_wet_mass_g!D$2</f>
        <v>195.71141955526701</v>
      </c>
      <c r="F55">
        <f>mass_ng!H55/sediment_wet_mass_g!E$2</f>
        <v>279.36088962126587</v>
      </c>
      <c r="G55">
        <f>mass_ng!I55/sediment_wet_mass_g!F$2</f>
        <v>2281.5704950084428</v>
      </c>
      <c r="H55">
        <f>mass_ng!J55/sediment_wet_mass_g!G$2</f>
        <v>181.35535825850201</v>
      </c>
      <c r="I55">
        <f>mass_ng!K55/sediment_wet_mass_g!H$2</f>
        <v>117.89702285104578</v>
      </c>
      <c r="J55">
        <f>mass_ng!M55/sediment_wet_mass_g!I$2</f>
        <v>121.99572960523545</v>
      </c>
      <c r="K55">
        <f>mass_ng!N55/sediment_wet_mass_g!J$2</f>
        <v>47.380768757297915</v>
      </c>
      <c r="L55">
        <f>mass_ng!O55/sediment_wet_mass_g!K$2</f>
        <v>56.360751091774588</v>
      </c>
    </row>
    <row r="56" spans="1:12" x14ac:dyDescent="0.25">
      <c r="A56">
        <v>63</v>
      </c>
      <c r="B56">
        <f>mass_ng!C56/sediment_wet_mass_g!A$2</f>
        <v>15.630394955744164</v>
      </c>
      <c r="C56">
        <f>mass_ng!D56/sediment_wet_mass_g!B$2</f>
        <v>15.413124476079364</v>
      </c>
      <c r="D56">
        <f>mass_ng!E56/sediment_wet_mass_g!C$2</f>
        <v>12.484205475016728</v>
      </c>
      <c r="E56">
        <f>mass_ng!F56/sediment_wet_mass_g!D$2</f>
        <v>8.7515272914486015</v>
      </c>
      <c r="F56">
        <f>mass_ng!H56/sediment_wet_mass_g!E$2</f>
        <v>12.681505610241292</v>
      </c>
      <c r="G56">
        <f>mass_ng!I56/sediment_wet_mass_g!F$2</f>
        <v>78.374542525734199</v>
      </c>
      <c r="H56">
        <f>mass_ng!J56/sediment_wet_mass_g!G$2</f>
        <v>7.6859692825691424</v>
      </c>
      <c r="I56">
        <f>mass_ng!K56/sediment_wet_mass_g!H$2</f>
        <v>4.5348527436416601</v>
      </c>
      <c r="J56">
        <f>mass_ng!M56/sediment_wet_mass_g!I$2</f>
        <v>5.4097262207593619</v>
      </c>
      <c r="K56">
        <f>mass_ng!N56/sediment_wet_mass_g!J$2</f>
        <v>2.322056950760786</v>
      </c>
      <c r="L56">
        <f>mass_ng!O56/sediment_wet_mass_g!K$2</f>
        <v>2.3591516478035692</v>
      </c>
    </row>
    <row r="57" spans="1:12" x14ac:dyDescent="0.25">
      <c r="A57">
        <v>64</v>
      </c>
      <c r="B57">
        <f>mass_ng!C57/sediment_wet_mass_g!A$2</f>
        <v>264.60248435457436</v>
      </c>
      <c r="C57">
        <f>mass_ng!D57/sediment_wet_mass_g!B$2</f>
        <v>224.11846129265666</v>
      </c>
      <c r="D57">
        <f>mass_ng!E57/sediment_wet_mass_g!C$2</f>
        <v>217.08719201734229</v>
      </c>
      <c r="E57">
        <f>mass_ng!F57/sediment_wet_mass_g!D$2</f>
        <v>125.45968296932456</v>
      </c>
      <c r="F57">
        <f>mass_ng!H57/sediment_wet_mass_g!E$2</f>
        <v>138.37348439338837</v>
      </c>
      <c r="G57">
        <f>mass_ng!I57/sediment_wet_mass_g!F$2</f>
        <v>877.92627158833682</v>
      </c>
      <c r="H57">
        <f>mass_ng!J57/sediment_wet_mass_g!G$2</f>
        <v>103.5388075499059</v>
      </c>
      <c r="I57">
        <f>mass_ng!K57/sediment_wet_mass_g!H$2</f>
        <v>52.207725666241679</v>
      </c>
      <c r="J57">
        <f>mass_ng!M57/sediment_wet_mass_g!I$2</f>
        <v>77.195266305249618</v>
      </c>
      <c r="K57">
        <f>mass_ng!N57/sediment_wet_mass_g!J$2</f>
        <v>39.244234907675192</v>
      </c>
      <c r="L57">
        <f>mass_ng!O57/sediment_wet_mass_g!K$2</f>
        <v>41.841165825929416</v>
      </c>
    </row>
    <row r="58" spans="1:12" x14ac:dyDescent="0.25">
      <c r="A58">
        <v>66</v>
      </c>
      <c r="B58">
        <f>mass_ng!C58/sediment_wet_mass_g!A$2</f>
        <v>261.62304583254712</v>
      </c>
      <c r="C58">
        <f>mass_ng!D58/sediment_wet_mass_g!B$2</f>
        <v>232.28259319637291</v>
      </c>
      <c r="D58">
        <f>mass_ng!E58/sediment_wet_mass_g!C$2</f>
        <v>310.7984288060851</v>
      </c>
      <c r="E58">
        <f>mass_ng!F58/sediment_wet_mass_g!D$2</f>
        <v>124.52309399953225</v>
      </c>
      <c r="F58">
        <f>mass_ng!H58/sediment_wet_mass_g!E$2</f>
        <v>182.25647481814582</v>
      </c>
      <c r="G58">
        <f>mass_ng!I58/sediment_wet_mass_g!F$2</f>
        <v>1352.7057331345281</v>
      </c>
      <c r="H58">
        <f>mass_ng!J58/sediment_wet_mass_g!G$2</f>
        <v>125.44654648288446</v>
      </c>
      <c r="I58">
        <f>mass_ng!K58/sediment_wet_mass_g!H$2</f>
        <v>85.048209693880324</v>
      </c>
      <c r="J58">
        <f>mass_ng!M58/sediment_wet_mass_g!I$2</f>
        <v>86.793496425974624</v>
      </c>
      <c r="K58">
        <f>mass_ng!N58/sediment_wet_mass_g!J$2</f>
        <v>33.679842888622311</v>
      </c>
      <c r="L58">
        <f>mass_ng!O58/sediment_wet_mass_g!K$2</f>
        <v>39.835842733753744</v>
      </c>
    </row>
    <row r="59" spans="1:12" x14ac:dyDescent="0.25">
      <c r="A59">
        <v>67</v>
      </c>
      <c r="B59">
        <f>mass_ng!C59/sediment_wet_mass_g!A$2</f>
        <v>53.347176887997186</v>
      </c>
      <c r="C59">
        <f>mass_ng!D59/sediment_wet_mass_g!B$2</f>
        <v>43.157545814144079</v>
      </c>
      <c r="D59">
        <f>mass_ng!E59/sediment_wet_mass_g!C$2</f>
        <v>38.835154763349465</v>
      </c>
      <c r="E59">
        <f>mass_ng!F59/sediment_wet_mass_g!D$2</f>
        <v>24.464801933630469</v>
      </c>
      <c r="F59">
        <f>mass_ng!H59/sediment_wet_mass_g!E$2</f>
        <v>40.243909554759135</v>
      </c>
      <c r="G59">
        <f>mass_ng!I59/sediment_wet_mass_g!F$2</f>
        <v>246.24966166551391</v>
      </c>
      <c r="H59">
        <f>mass_ng!J59/sediment_wet_mass_g!G$2</f>
        <v>28.863212077778552</v>
      </c>
      <c r="I59">
        <f>mass_ng!K59/sediment_wet_mass_g!H$2</f>
        <v>17.157030494048694</v>
      </c>
      <c r="J59">
        <f>mass_ng!M59/sediment_wet_mass_g!I$2</f>
        <v>12.425459658794447</v>
      </c>
      <c r="K59">
        <f>mass_ng!N59/sediment_wet_mass_g!J$2</f>
        <v>6.1705491731400599</v>
      </c>
      <c r="L59">
        <f>mass_ng!O59/sediment_wet_mass_g!K$2</f>
        <v>6.7183281402113764</v>
      </c>
    </row>
    <row r="60" spans="1:12" x14ac:dyDescent="0.25">
      <c r="A60">
        <v>68</v>
      </c>
      <c r="B60">
        <f>mass_ng!C60/sediment_wet_mass_g!A$2</f>
        <v>42.708089429320516</v>
      </c>
      <c r="C60">
        <f>mass_ng!D60/sediment_wet_mass_g!B$2</f>
        <v>25.935481331365196</v>
      </c>
      <c r="D60">
        <f>mass_ng!E60/sediment_wet_mass_g!C$2</f>
        <v>18.024542780417367</v>
      </c>
      <c r="E60">
        <f>mass_ng!F60/sediment_wet_mass_g!D$2</f>
        <v>15.89246912847608</v>
      </c>
      <c r="F60">
        <f>mass_ng!H60/sediment_wet_mass_g!E$2</f>
        <v>34.86285770824739</v>
      </c>
      <c r="G60">
        <f>mass_ng!I60/sediment_wet_mass_g!F$2</f>
        <v>202.84938649994723</v>
      </c>
      <c r="H60">
        <f>mass_ng!J60/sediment_wet_mass_g!G$2</f>
        <v>22.806739163407372</v>
      </c>
      <c r="I60">
        <f>mass_ng!K60/sediment_wet_mass_g!H$2</f>
        <v>13.603119405775745</v>
      </c>
      <c r="J60">
        <f>mass_ng!M60/sediment_wet_mass_g!I$2</f>
        <v>7.1581868157118906</v>
      </c>
      <c r="K60">
        <f>mass_ng!N60/sediment_wet_mass_g!J$2</f>
        <v>4.7597167236607278</v>
      </c>
      <c r="L60">
        <f>mass_ng!O60/sediment_wet_mass_g!K$2</f>
        <v>3.8854927199647307</v>
      </c>
    </row>
    <row r="61" spans="1:12" x14ac:dyDescent="0.25">
      <c r="A61">
        <v>72</v>
      </c>
      <c r="B61">
        <f>mass_ng!C61/sediment_wet_mass_g!A$2</f>
        <v>78.238757690176215</v>
      </c>
      <c r="C61">
        <f>mass_ng!D61/sediment_wet_mass_g!B$2</f>
        <v>45.984589301840174</v>
      </c>
      <c r="D61">
        <f>mass_ng!E61/sediment_wet_mass_g!C$2</f>
        <v>32.26191073022521</v>
      </c>
      <c r="E61">
        <f>mass_ng!F61/sediment_wet_mass_g!D$2</f>
        <v>28.195972472445138</v>
      </c>
      <c r="F61">
        <f>mass_ng!H61/sediment_wet_mass_g!E$2</f>
        <v>63.445347743871586</v>
      </c>
      <c r="G61">
        <f>mass_ng!I61/sediment_wet_mass_g!F$2</f>
        <v>356.26325282938103</v>
      </c>
      <c r="H61">
        <f>mass_ng!J61/sediment_wet_mass_g!G$2</f>
        <v>40.687970123024229</v>
      </c>
      <c r="I61">
        <f>mass_ng!K61/sediment_wet_mass_g!H$2</f>
        <v>23.356062060127392</v>
      </c>
      <c r="J61">
        <f>mass_ng!M61/sediment_wet_mass_g!I$2</f>
        <v>12.51691778151261</v>
      </c>
      <c r="K61">
        <f>mass_ng!N61/sediment_wet_mass_g!J$2</f>
        <v>8.5171770033885572</v>
      </c>
      <c r="L61">
        <f>mass_ng!O61/sediment_wet_mass_g!K$2</f>
        <v>7.0784095310466215</v>
      </c>
    </row>
    <row r="62" spans="1:12" x14ac:dyDescent="0.25">
      <c r="A62">
        <v>73</v>
      </c>
      <c r="B62">
        <f>mass_ng!C62/sediment_wet_mass_g!A$2</f>
        <v>12.098231718621481</v>
      </c>
      <c r="C62">
        <f>mass_ng!D62/sediment_wet_mass_g!B$2</f>
        <v>5.5248515182448372</v>
      </c>
      <c r="D62">
        <f>mass_ng!E62/sediment_wet_mass_g!C$2</f>
        <v>4.4929647158862451</v>
      </c>
      <c r="E62">
        <f>mass_ng!F62/sediment_wet_mass_g!D$2</f>
        <v>3.5667779489311191</v>
      </c>
      <c r="F62">
        <f>mass_ng!H62/sediment_wet_mass_g!E$2</f>
        <v>12.005425819693093</v>
      </c>
      <c r="G62">
        <f>mass_ng!I62/sediment_wet_mass_g!F$2</f>
        <v>65.567597866071551</v>
      </c>
      <c r="H62">
        <f>mass_ng!J62/sediment_wet_mass_g!G$2</f>
        <v>7.5873662509344033</v>
      </c>
      <c r="I62">
        <f>mass_ng!K62/sediment_wet_mass_g!H$2</f>
        <v>4.4386543189806371</v>
      </c>
      <c r="J62">
        <f>mass_ng!M62/sediment_wet_mass_g!I$2</f>
        <v>1.6575050977731673</v>
      </c>
      <c r="K62">
        <f>mass_ng!N62/sediment_wet_mass_g!J$2</f>
        <v>0.83396750525645302</v>
      </c>
      <c r="L62">
        <f>mass_ng!O62/sediment_wet_mass_g!K$2</f>
        <v>0.93789992259218058</v>
      </c>
    </row>
    <row r="63" spans="1:12" x14ac:dyDescent="0.25">
      <c r="A63">
        <v>77</v>
      </c>
      <c r="B63">
        <f>mass_ng!C63/sediment_wet_mass_g!A$2</f>
        <v>36.090376570023771</v>
      </c>
      <c r="C63">
        <f>mass_ng!D63/sediment_wet_mass_g!B$2</f>
        <v>31.254777762344006</v>
      </c>
      <c r="D63">
        <f>mass_ng!E63/sediment_wet_mass_g!C$2</f>
        <v>40.981832090230533</v>
      </c>
      <c r="E63">
        <f>mass_ng!F63/sediment_wet_mass_g!D$2</f>
        <v>16.139435953497607</v>
      </c>
      <c r="F63">
        <f>mass_ng!H63/sediment_wet_mass_g!E$2</f>
        <v>29.778502049061842</v>
      </c>
      <c r="G63">
        <f>mass_ng!I63/sediment_wet_mass_g!F$2</f>
        <v>188.30246066780336</v>
      </c>
      <c r="H63">
        <f>mass_ng!J63/sediment_wet_mass_g!G$2</f>
        <v>19.615753321829327</v>
      </c>
      <c r="I63">
        <f>mass_ng!K63/sediment_wet_mass_g!H$2</f>
        <v>12.04282026240551</v>
      </c>
      <c r="J63">
        <f>mass_ng!M63/sediment_wet_mass_g!I$2</f>
        <v>9.1010478823788468</v>
      </c>
      <c r="K63">
        <f>mass_ng!N63/sediment_wet_mass_g!J$2</f>
        <v>4.2782915621165989</v>
      </c>
      <c r="L63">
        <f>mass_ng!O63/sediment_wet_mass_g!K$2</f>
        <v>4.5666347003953005</v>
      </c>
    </row>
    <row r="64" spans="1:12" x14ac:dyDescent="0.25">
      <c r="A64">
        <v>78</v>
      </c>
      <c r="B64">
        <f>mass_ng!C64/sediment_wet_mass_g!A$2</f>
        <v>0.29255528744674197</v>
      </c>
      <c r="C64">
        <f>mass_ng!D64/sediment_wet_mass_g!B$2</f>
        <v>0.19761749245418164</v>
      </c>
      <c r="D64">
        <f>mass_ng!E64/sediment_wet_mass_g!C$2</f>
        <v>0.17217505874128605</v>
      </c>
      <c r="E64">
        <f>mass_ng!F64/sediment_wet_mass_g!D$2</f>
        <v>0.12596436028223121</v>
      </c>
      <c r="F64">
        <f>mass_ng!H64/sediment_wet_mass_g!E$2</f>
        <v>0.22116770745320966</v>
      </c>
      <c r="G64">
        <f>mass_ng!I64/sediment_wet_mass_g!F$2</f>
        <v>1.6902584399136036</v>
      </c>
      <c r="H64">
        <f>mass_ng!J64/sediment_wet_mass_g!G$2</f>
        <v>0.22284830003997835</v>
      </c>
      <c r="I64">
        <f>mass_ng!K64/sediment_wet_mass_g!H$2</f>
        <v>0.1122169543386419</v>
      </c>
      <c r="J64">
        <f>mass_ng!M64/sediment_wet_mass_g!I$2</f>
        <v>0</v>
      </c>
      <c r="K64">
        <f>mass_ng!N64/sediment_wet_mass_g!J$2</f>
        <v>0</v>
      </c>
      <c r="L64">
        <f>mass_ng!O64/sediment_wet_mass_g!K$2</f>
        <v>0</v>
      </c>
    </row>
    <row r="65" spans="1:12" x14ac:dyDescent="0.25">
      <c r="A65">
        <v>79</v>
      </c>
      <c r="B65">
        <f>mass_ng!C65/sediment_wet_mass_g!A$2</f>
        <v>2.3141202859750489</v>
      </c>
      <c r="C65">
        <f>mass_ng!D65/sediment_wet_mass_g!B$2</f>
        <v>1.6816899247053276</v>
      </c>
      <c r="D65">
        <f>mass_ng!E65/sediment_wet_mass_g!C$2</f>
        <v>1.6636403191536273</v>
      </c>
      <c r="E65">
        <f>mass_ng!F65/sediment_wet_mass_g!D$2</f>
        <v>0.91574817643726591</v>
      </c>
      <c r="F65">
        <f>mass_ng!H65/sediment_wet_mass_g!E$2</f>
        <v>1.6772875141320169</v>
      </c>
      <c r="G65">
        <f>mass_ng!I65/sediment_wet_mass_g!F$2</f>
        <v>14.322664136239657</v>
      </c>
      <c r="H65">
        <f>mass_ng!J65/sediment_wet_mass_g!G$2</f>
        <v>1.4082214421037695</v>
      </c>
      <c r="I65">
        <f>mass_ng!K65/sediment_wet_mass_g!H$2</f>
        <v>0.76013218159979756</v>
      </c>
      <c r="J65">
        <f>mass_ng!M65/sediment_wet_mass_g!I$2</f>
        <v>0.61198615727061811</v>
      </c>
      <c r="K65">
        <f>mass_ng!N65/sediment_wet_mass_g!J$2</f>
        <v>0.30176264768703803</v>
      </c>
      <c r="L65">
        <f>mass_ng!O65/sediment_wet_mass_g!K$2</f>
        <v>0.31977833398669797</v>
      </c>
    </row>
    <row r="66" spans="1:12" x14ac:dyDescent="0.25">
      <c r="A66">
        <v>80</v>
      </c>
      <c r="B66">
        <f>mass_ng!C66/sediment_wet_mass_g!A$2</f>
        <v>0</v>
      </c>
      <c r="C66">
        <f>mass_ng!D66/sediment_wet_mass_g!B$2</f>
        <v>0</v>
      </c>
      <c r="D66">
        <f>mass_ng!E66/sediment_wet_mass_g!C$2</f>
        <v>0</v>
      </c>
      <c r="E66">
        <f>mass_ng!F66/sediment_wet_mass_g!D$2</f>
        <v>0</v>
      </c>
      <c r="F66">
        <f>mass_ng!H66/sediment_wet_mass_g!E$2</f>
        <v>0.11462874697390812</v>
      </c>
      <c r="G66">
        <f>mass_ng!I66/sediment_wet_mass_g!F$2</f>
        <v>1.0821723443380411</v>
      </c>
      <c r="H66">
        <f>mass_ng!J66/sediment_wet_mass_g!G$2</f>
        <v>8.500823966548339E-2</v>
      </c>
      <c r="I66">
        <f>mass_ng!K66/sediment_wet_mass_g!H$2</f>
        <v>6.1872135911992157E-2</v>
      </c>
      <c r="J66">
        <f>mass_ng!M66/sediment_wet_mass_g!I$2</f>
        <v>0</v>
      </c>
      <c r="K66">
        <f>mass_ng!N66/sediment_wet_mass_g!J$2</f>
        <v>0</v>
      </c>
      <c r="L66">
        <f>mass_ng!O66/sediment_wet_mass_g!K$2</f>
        <v>0</v>
      </c>
    </row>
    <row r="67" spans="1:12" x14ac:dyDescent="0.25">
      <c r="A67">
        <v>81</v>
      </c>
      <c r="B67">
        <f>mass_ng!C67/sediment_wet_mass_g!A$2</f>
        <v>1.3727576005422952</v>
      </c>
      <c r="C67">
        <f>mass_ng!D67/sediment_wet_mass_g!B$2</f>
        <v>1.3873145916294491</v>
      </c>
      <c r="D67">
        <f>mass_ng!E67/sediment_wet_mass_g!C$2</f>
        <v>1.7204724770805637</v>
      </c>
      <c r="E67">
        <f>mass_ng!F67/sediment_wet_mass_g!D$2</f>
        <v>0.6328021417350056</v>
      </c>
      <c r="F67">
        <f>mass_ng!H67/sediment_wet_mass_g!E$2</f>
        <v>1.1688453354775155</v>
      </c>
      <c r="G67">
        <f>mass_ng!I67/sediment_wet_mass_g!F$2</f>
        <v>6.9182171145149907</v>
      </c>
      <c r="H67">
        <f>mass_ng!J67/sediment_wet_mass_g!G$2</f>
        <v>0.75497759268554987</v>
      </c>
      <c r="I67">
        <f>mass_ng!K67/sediment_wet_mass_g!H$2</f>
        <v>0.46447475122411569</v>
      </c>
      <c r="J67">
        <f>mass_ng!M67/sediment_wet_mass_g!I$2</f>
        <v>0.47717130512799044</v>
      </c>
      <c r="K67">
        <f>mass_ng!N67/sediment_wet_mass_g!J$2</f>
        <v>0.18966683676488405</v>
      </c>
      <c r="L67">
        <f>mass_ng!O67/sediment_wet_mass_g!K$2</f>
        <v>0.20502686081394805</v>
      </c>
    </row>
    <row r="68" spans="1:12" x14ac:dyDescent="0.25">
      <c r="A68">
        <v>82</v>
      </c>
      <c r="B68">
        <f>mass_ng!C68/sediment_wet_mass_g!A$2</f>
        <v>19.377684254492408</v>
      </c>
      <c r="C68">
        <f>mass_ng!D68/sediment_wet_mass_g!B$2</f>
        <v>19.672037659602374</v>
      </c>
      <c r="D68">
        <f>mass_ng!E68/sediment_wet_mass_g!C$2</f>
        <v>22.233652736120931</v>
      </c>
      <c r="E68">
        <f>mass_ng!F68/sediment_wet_mass_g!D$2</f>
        <v>10.694230414336129</v>
      </c>
      <c r="F68">
        <f>mass_ng!H68/sediment_wet_mass_g!E$2</f>
        <v>13.24064913206281</v>
      </c>
      <c r="G68">
        <f>mass_ng!I68/sediment_wet_mass_g!F$2</f>
        <v>149.130372035493</v>
      </c>
      <c r="H68">
        <f>mass_ng!J68/sediment_wet_mass_g!G$2</f>
        <v>10.391335824375785</v>
      </c>
      <c r="I68">
        <f>mass_ng!K68/sediment_wet_mass_g!H$2</f>
        <v>6.4172881879325194</v>
      </c>
      <c r="J68">
        <f>mass_ng!M68/sediment_wet_mass_g!I$2</f>
        <v>5.5274827760222616</v>
      </c>
      <c r="K68">
        <f>mass_ng!N68/sediment_wet_mass_g!J$2</f>
        <v>2.1776263077563018</v>
      </c>
      <c r="L68">
        <f>mass_ng!O68/sediment_wet_mass_g!K$2</f>
        <v>2.2769620311134737</v>
      </c>
    </row>
    <row r="69" spans="1:12" x14ac:dyDescent="0.25">
      <c r="A69">
        <v>83</v>
      </c>
      <c r="B69">
        <f>mass_ng!C69/sediment_wet_mass_g!A$2</f>
        <v>37.208785581703651</v>
      </c>
      <c r="C69">
        <f>mass_ng!D69/sediment_wet_mass_g!B$2</f>
        <v>38.702161221692215</v>
      </c>
      <c r="D69">
        <f>mass_ng!E69/sediment_wet_mass_g!C$2</f>
        <v>26.31650612626413</v>
      </c>
      <c r="E69">
        <f>mass_ng!F69/sediment_wet_mass_g!D$2</f>
        <v>28.148020193809508</v>
      </c>
      <c r="F69">
        <f>mass_ng!H69/sediment_wet_mass_g!E$2</f>
        <v>25.310208779826954</v>
      </c>
      <c r="G69">
        <f>mass_ng!I69/sediment_wet_mass_g!F$2</f>
        <v>227.90487065186662</v>
      </c>
      <c r="H69">
        <f>mass_ng!J69/sediment_wet_mass_g!G$2</f>
        <v>15.839961359682933</v>
      </c>
      <c r="I69">
        <f>mass_ng!K69/sediment_wet_mass_g!H$2</f>
        <v>20.2304913117136</v>
      </c>
      <c r="J69">
        <f>mass_ng!M69/sediment_wet_mass_g!I$2</f>
        <v>5.6283105258028225</v>
      </c>
      <c r="K69">
        <f>mass_ng!N69/sediment_wet_mass_g!J$2</f>
        <v>5.1325458774582495</v>
      </c>
      <c r="L69">
        <f>mass_ng!O69/sediment_wet_mass_g!K$2</f>
        <v>7.4206550035192027</v>
      </c>
    </row>
    <row r="70" spans="1:12" x14ac:dyDescent="0.25">
      <c r="A70">
        <v>84</v>
      </c>
      <c r="B70">
        <f>mass_ng!C70/sediment_wet_mass_g!A$2</f>
        <v>163.21821271596022</v>
      </c>
      <c r="C70">
        <f>mass_ng!D70/sediment_wet_mass_g!B$2</f>
        <v>122.81700009873582</v>
      </c>
      <c r="D70">
        <f>mass_ng!E70/sediment_wet_mass_g!C$2</f>
        <v>99.9210261471503</v>
      </c>
      <c r="E70">
        <f>mass_ng!F70/sediment_wet_mass_g!D$2</f>
        <v>76.073536102250273</v>
      </c>
      <c r="F70">
        <f>mass_ng!H70/sediment_wet_mass_g!E$2</f>
        <v>84.213479303624084</v>
      </c>
      <c r="G70">
        <f>mass_ng!I70/sediment_wet_mass_g!F$2</f>
        <v>659.33535873083417</v>
      </c>
      <c r="H70">
        <f>mass_ng!J70/sediment_wet_mass_g!G$2</f>
        <v>60.110848079406445</v>
      </c>
      <c r="I70">
        <f>mass_ng!K70/sediment_wet_mass_g!H$2</f>
        <v>39.128432864219882</v>
      </c>
      <c r="J70">
        <f>mass_ng!M70/sediment_wet_mass_g!I$2</f>
        <v>33.242001200557354</v>
      </c>
      <c r="K70">
        <f>mass_ng!N70/sediment_wet_mass_g!J$2</f>
        <v>18.237648042508596</v>
      </c>
      <c r="L70">
        <f>mass_ng!O70/sediment_wet_mass_g!K$2</f>
        <v>19.092153100463793</v>
      </c>
    </row>
    <row r="71" spans="1:12" x14ac:dyDescent="0.25">
      <c r="A71" t="s">
        <v>25</v>
      </c>
      <c r="B71">
        <f>mass_ng!C71/sediment_wet_mass_g!A$2</f>
        <v>27.091896807297363</v>
      </c>
      <c r="C71">
        <f>mass_ng!D71/sediment_wet_mass_g!B$2</f>
        <v>23.640304042576542</v>
      </c>
      <c r="D71">
        <f>mass_ng!E71/sediment_wet_mass_g!C$2</f>
        <v>27.00999959878742</v>
      </c>
      <c r="E71">
        <f>mass_ng!F71/sediment_wet_mass_g!D$2</f>
        <v>13.753197134851955</v>
      </c>
      <c r="F71">
        <f>mass_ng!H71/sediment_wet_mass_g!E$2</f>
        <v>15.806173720102189</v>
      </c>
      <c r="G71">
        <f>mass_ng!I71/sediment_wet_mass_g!F$2</f>
        <v>174.1013190299488</v>
      </c>
      <c r="H71">
        <f>mass_ng!J71/sediment_wet_mass_g!G$2</f>
        <v>13.268243584116281</v>
      </c>
      <c r="I71">
        <f>mass_ng!K71/sediment_wet_mass_g!H$2</f>
        <v>8.4209735032699733</v>
      </c>
      <c r="J71">
        <f>mass_ng!M71/sediment_wet_mass_g!I$2</f>
        <v>7.5841731225343327</v>
      </c>
      <c r="K71">
        <f>mass_ng!N71/sediment_wet_mass_g!J$2</f>
        <v>2.7556429413234795</v>
      </c>
      <c r="L71">
        <f>mass_ng!O71/sediment_wet_mass_g!K$2</f>
        <v>2.8407525467812951</v>
      </c>
    </row>
    <row r="72" spans="1:12" x14ac:dyDescent="0.25">
      <c r="A72" t="s">
        <v>26</v>
      </c>
      <c r="B72">
        <f>mass_ng!C72/sediment_wet_mass_g!A$2</f>
        <v>188.24585324921517</v>
      </c>
      <c r="C72">
        <f>mass_ng!D72/sediment_wet_mass_g!B$2</f>
        <v>178.03262166318041</v>
      </c>
      <c r="D72">
        <f>mass_ng!E72/sediment_wet_mass_g!C$2</f>
        <v>136.00277954515821</v>
      </c>
      <c r="E72">
        <f>mass_ng!F72/sediment_wet_mass_g!D$2</f>
        <v>109.96227545027892</v>
      </c>
      <c r="F72">
        <f>mass_ng!H72/sediment_wet_mass_g!E$2</f>
        <v>159.88982117810278</v>
      </c>
      <c r="G72">
        <f>mass_ng!I72/sediment_wet_mass_g!F$2</f>
        <v>1189.1971132266688</v>
      </c>
      <c r="H72">
        <f>mass_ng!J72/sediment_wet_mass_g!G$2</f>
        <v>119.58702147098263</v>
      </c>
      <c r="I72">
        <f>mass_ng!K72/sediment_wet_mass_g!H$2</f>
        <v>70.884356122185608</v>
      </c>
      <c r="J72">
        <f>mass_ng!M72/sediment_wet_mass_g!I$2</f>
        <v>46.350392382856406</v>
      </c>
      <c r="K72">
        <f>mass_ng!N72/sediment_wet_mass_g!J$2</f>
        <v>25.518910024455533</v>
      </c>
      <c r="L72">
        <f>mass_ng!O72/sediment_wet_mass_g!K$2</f>
        <v>23.777826679187957</v>
      </c>
    </row>
    <row r="73" spans="1:12" x14ac:dyDescent="0.25">
      <c r="A73" t="s">
        <v>27</v>
      </c>
      <c r="B73">
        <f>mass_ng!C73/sediment_wet_mass_g!A$2</f>
        <v>53.282118105597149</v>
      </c>
      <c r="C73">
        <f>mass_ng!D73/sediment_wet_mass_g!B$2</f>
        <v>42.926939192151252</v>
      </c>
      <c r="D73">
        <f>mass_ng!E73/sediment_wet_mass_g!C$2</f>
        <v>57.900813155805523</v>
      </c>
      <c r="E73">
        <f>mass_ng!F73/sediment_wet_mass_g!D$2</f>
        <v>23.238881633247175</v>
      </c>
      <c r="F73">
        <f>mass_ng!H73/sediment_wet_mass_g!E$2</f>
        <v>29.31174259241352</v>
      </c>
      <c r="G73">
        <f>mass_ng!I73/sediment_wet_mass_g!F$2</f>
        <v>369.22088013090143</v>
      </c>
      <c r="H73">
        <f>mass_ng!J73/sediment_wet_mass_g!G$2</f>
        <v>27.176527879059037</v>
      </c>
      <c r="I73">
        <f>mass_ng!K73/sediment_wet_mass_g!H$2</f>
        <v>15.138782770200091</v>
      </c>
      <c r="J73">
        <f>mass_ng!M73/sediment_wet_mass_g!I$2</f>
        <v>12.980338806303774</v>
      </c>
      <c r="K73">
        <f>mass_ng!N73/sediment_wet_mass_g!J$2</f>
        <v>4.8327227470555689</v>
      </c>
      <c r="L73">
        <f>mass_ng!O73/sediment_wet_mass_g!K$2</f>
        <v>5.1363050523628768</v>
      </c>
    </row>
    <row r="74" spans="1:12" x14ac:dyDescent="0.25">
      <c r="A74">
        <v>88</v>
      </c>
      <c r="B74">
        <f>mass_ng!C74/sediment_wet_mass_g!A$2</f>
        <v>14.581052113332582</v>
      </c>
      <c r="C74">
        <f>mass_ng!D74/sediment_wet_mass_g!B$2</f>
        <v>13.142041209496064</v>
      </c>
      <c r="D74">
        <f>mass_ng!E74/sediment_wet_mass_g!C$2</f>
        <v>2.9596749834010985</v>
      </c>
      <c r="E74">
        <f>mass_ng!F74/sediment_wet_mass_g!D$2</f>
        <v>13.177876752911168</v>
      </c>
      <c r="F74">
        <f>mass_ng!H74/sediment_wet_mass_g!E$2</f>
        <v>9.1849872533048362</v>
      </c>
      <c r="G74">
        <f>mass_ng!I74/sediment_wet_mass_g!F$2</f>
        <v>119.03882812747021</v>
      </c>
      <c r="H74">
        <f>mass_ng!J74/sediment_wet_mass_g!G$2</f>
        <v>8.9168209638730289</v>
      </c>
      <c r="I74">
        <f>mass_ng!K74/sediment_wet_mass_g!H$2</f>
        <v>18.368528096959377</v>
      </c>
      <c r="J74">
        <f>mass_ng!M74/sediment_wet_mass_g!I$2</f>
        <v>16.669026161920627</v>
      </c>
      <c r="K74">
        <f>mass_ng!N74/sediment_wet_mass_g!J$2</f>
        <v>12.508394218421811</v>
      </c>
      <c r="L74">
        <f>mass_ng!O74/sediment_wet_mass_g!K$2</f>
        <v>15.429209140100943</v>
      </c>
    </row>
    <row r="75" spans="1:12" x14ac:dyDescent="0.25">
      <c r="A75">
        <v>89</v>
      </c>
      <c r="B75">
        <f>mass_ng!C75/sediment_wet_mass_g!A$2</f>
        <v>2.3647070416855343</v>
      </c>
      <c r="C75">
        <f>mass_ng!D75/sediment_wet_mass_g!B$2</f>
        <v>1.9440020179112607</v>
      </c>
      <c r="D75">
        <f>mass_ng!E75/sediment_wet_mass_g!C$2</f>
        <v>2.0081018375423896</v>
      </c>
      <c r="E75">
        <f>mass_ng!F75/sediment_wet_mass_g!D$2</f>
        <v>1.1139909574387634</v>
      </c>
      <c r="F75">
        <f>mass_ng!H75/sediment_wet_mass_g!E$2</f>
        <v>1.3753739103111642</v>
      </c>
      <c r="G75">
        <f>mass_ng!I75/sediment_wet_mass_g!F$2</f>
        <v>11.777131697758017</v>
      </c>
      <c r="H75">
        <f>mass_ng!J75/sediment_wet_mass_g!G$2</f>
        <v>0.92705517470598353</v>
      </c>
      <c r="I75">
        <f>mass_ng!K75/sediment_wet_mass_g!H$2</f>
        <v>0.63574001996051255</v>
      </c>
      <c r="J75">
        <f>mass_ng!M75/sediment_wet_mass_g!I$2</f>
        <v>0.63508568684607214</v>
      </c>
      <c r="K75">
        <f>mass_ng!N75/sediment_wet_mass_g!J$2</f>
        <v>0.20306119311027998</v>
      </c>
      <c r="L75">
        <f>mass_ng!O75/sediment_wet_mass_g!K$2</f>
        <v>0.24318732880834099</v>
      </c>
    </row>
    <row r="76" spans="1:12" x14ac:dyDescent="0.25">
      <c r="A76" t="s">
        <v>28</v>
      </c>
      <c r="B76">
        <f>mass_ng!C76/sediment_wet_mass_g!A$2</f>
        <v>345.89603806338118</v>
      </c>
      <c r="C76">
        <f>mass_ng!D76/sediment_wet_mass_g!B$2</f>
        <v>345.72469575347566</v>
      </c>
      <c r="D76">
        <f>mass_ng!E76/sediment_wet_mass_g!C$2</f>
        <v>298.61047725729219</v>
      </c>
      <c r="E76">
        <f>mass_ng!F76/sediment_wet_mass_g!D$2</f>
        <v>197.64681339353137</v>
      </c>
      <c r="F76">
        <f>mass_ng!H76/sediment_wet_mass_g!E$2</f>
        <v>274.66267647606981</v>
      </c>
      <c r="G76">
        <f>mass_ng!I76/sediment_wet_mass_g!F$2</f>
        <v>2182.3023720838155</v>
      </c>
      <c r="H76">
        <f>mass_ng!J76/sediment_wet_mass_g!G$2</f>
        <v>210.77106703003284</v>
      </c>
      <c r="I76">
        <f>mass_ng!K76/sediment_wet_mass_g!H$2</f>
        <v>127.19654991190923</v>
      </c>
      <c r="J76">
        <f>mass_ng!M76/sediment_wet_mass_g!I$2</f>
        <v>103.31590366182166</v>
      </c>
      <c r="K76">
        <f>mass_ng!N76/sediment_wet_mass_g!J$2</f>
        <v>52.112045868909391</v>
      </c>
      <c r="L76">
        <f>mass_ng!O76/sediment_wet_mass_g!K$2</f>
        <v>54.328532922085749</v>
      </c>
    </row>
    <row r="77" spans="1:12" x14ac:dyDescent="0.25">
      <c r="A77">
        <v>91</v>
      </c>
      <c r="B77">
        <f>mass_ng!C77/sediment_wet_mass_g!A$2</f>
        <v>248.0209957057308</v>
      </c>
      <c r="C77">
        <f>mass_ng!D77/sediment_wet_mass_g!B$2</f>
        <v>193.0903745862332</v>
      </c>
      <c r="D77">
        <f>mass_ng!E77/sediment_wet_mass_g!C$2</f>
        <v>138.92191290749207</v>
      </c>
      <c r="E77">
        <f>mass_ng!F77/sediment_wet_mass_g!D$2</f>
        <v>114.645943785082</v>
      </c>
      <c r="F77">
        <f>mass_ng!H77/sediment_wet_mass_g!E$2</f>
        <v>148.39859285486492</v>
      </c>
      <c r="G77">
        <f>mass_ng!I77/sediment_wet_mass_g!F$2</f>
        <v>900.93583426781163</v>
      </c>
      <c r="H77">
        <f>mass_ng!J77/sediment_wet_mass_g!G$2</f>
        <v>93.312608922130579</v>
      </c>
      <c r="I77">
        <f>mass_ng!K77/sediment_wet_mass_g!H$2</f>
        <v>54.4417309611052</v>
      </c>
      <c r="J77">
        <f>mass_ng!M77/sediment_wet_mass_g!I$2</f>
        <v>40.627453605576846</v>
      </c>
      <c r="K77">
        <f>mass_ng!N77/sediment_wet_mass_g!J$2</f>
        <v>23.312249402580175</v>
      </c>
      <c r="L77">
        <f>mass_ng!O77/sediment_wet_mass_g!K$2</f>
        <v>21.646691876227276</v>
      </c>
    </row>
    <row r="78" spans="1:12" x14ac:dyDescent="0.25">
      <c r="A78">
        <v>92</v>
      </c>
      <c r="B78">
        <f>mass_ng!C78/sediment_wet_mass_g!A$2</f>
        <v>134.61092660123737</v>
      </c>
      <c r="C78">
        <f>mass_ng!D78/sediment_wet_mass_g!B$2</f>
        <v>116.22397555034978</v>
      </c>
      <c r="D78">
        <f>mass_ng!E78/sediment_wet_mass_g!C$2</f>
        <v>81.941791993818541</v>
      </c>
      <c r="E78">
        <f>mass_ng!F78/sediment_wet_mass_g!D$2</f>
        <v>70.948818166051268</v>
      </c>
      <c r="F78">
        <f>mass_ng!H78/sediment_wet_mass_g!E$2</f>
        <v>105.78097456039197</v>
      </c>
      <c r="G78">
        <f>mass_ng!I78/sediment_wet_mass_g!F$2</f>
        <v>716.33590727223088</v>
      </c>
      <c r="H78">
        <f>mass_ng!J78/sediment_wet_mass_g!G$2</f>
        <v>69.976794175570845</v>
      </c>
      <c r="I78">
        <f>mass_ng!K78/sediment_wet_mass_g!H$2</f>
        <v>48.139610863861961</v>
      </c>
      <c r="J78">
        <f>mass_ng!M78/sediment_wet_mass_g!I$2</f>
        <v>31.861126444864965</v>
      </c>
      <c r="K78">
        <f>mass_ng!N78/sediment_wet_mass_g!J$2</f>
        <v>19.19900835779918</v>
      </c>
      <c r="L78">
        <f>mass_ng!O78/sediment_wet_mass_g!K$2</f>
        <v>16.575906186709659</v>
      </c>
    </row>
    <row r="79" spans="1:12" x14ac:dyDescent="0.25">
      <c r="A79" t="s">
        <v>29</v>
      </c>
      <c r="B79">
        <f>mass_ng!C79/sediment_wet_mass_g!A$2</f>
        <v>32.337970479003793</v>
      </c>
      <c r="C79">
        <f>mass_ng!D79/sediment_wet_mass_g!B$2</f>
        <v>24.238258853796303</v>
      </c>
      <c r="D79">
        <f>mass_ng!E79/sediment_wet_mass_g!C$2</f>
        <v>16.390846291521875</v>
      </c>
      <c r="E79">
        <f>mass_ng!F79/sediment_wet_mass_g!D$2</f>
        <v>15.531407964851084</v>
      </c>
      <c r="F79">
        <f>mass_ng!H79/sediment_wet_mass_g!E$2</f>
        <v>30.098190300940171</v>
      </c>
      <c r="G79">
        <f>mass_ng!I79/sediment_wet_mass_g!F$2</f>
        <v>180.14046686683446</v>
      </c>
      <c r="H79">
        <f>mass_ng!J79/sediment_wet_mass_g!G$2</f>
        <v>19.858993267259333</v>
      </c>
      <c r="I79">
        <f>mass_ng!K79/sediment_wet_mass_g!H$2</f>
        <v>14.86370424789385</v>
      </c>
      <c r="J79">
        <f>mass_ng!M79/sediment_wet_mass_g!I$2</f>
        <v>5.8094702032573178</v>
      </c>
      <c r="K79">
        <f>mass_ng!N79/sediment_wet_mass_g!J$2</f>
        <v>4.1566186867989288</v>
      </c>
      <c r="L79">
        <f>mass_ng!O79/sediment_wet_mass_g!K$2</f>
        <v>3.5357005751637018</v>
      </c>
    </row>
    <row r="80" spans="1:12" x14ac:dyDescent="0.25">
      <c r="A80">
        <v>94</v>
      </c>
      <c r="B80">
        <f>mass_ng!C80/sediment_wet_mass_g!A$2</f>
        <v>2.7884411527316688</v>
      </c>
      <c r="C80">
        <f>mass_ng!D80/sediment_wet_mass_g!B$2</f>
        <v>2.745350671728723</v>
      </c>
      <c r="D80">
        <f>mass_ng!E80/sediment_wet_mass_g!C$2</f>
        <v>1.712660613731402</v>
      </c>
      <c r="E80">
        <f>mass_ng!F80/sediment_wet_mass_g!D$2</f>
        <v>1.6804734329313769</v>
      </c>
      <c r="F80">
        <f>mass_ng!H80/sediment_wet_mass_g!E$2</f>
        <v>6.6425246616434119</v>
      </c>
      <c r="G80">
        <f>mass_ng!I80/sediment_wet_mass_g!F$2</f>
        <v>37.86653326080198</v>
      </c>
      <c r="H80">
        <f>mass_ng!J80/sediment_wet_mass_g!G$2</f>
        <v>3.8386274529919735</v>
      </c>
      <c r="I80">
        <f>mass_ng!K80/sediment_wet_mass_g!H$2</f>
        <v>2.4713939975829384</v>
      </c>
      <c r="J80">
        <f>mass_ng!M80/sediment_wet_mass_g!I$2</f>
        <v>0.70370876959245243</v>
      </c>
      <c r="K80">
        <f>mass_ng!N80/sediment_wet_mass_g!J$2</f>
        <v>0.42892122527176707</v>
      </c>
      <c r="L80">
        <f>mass_ng!O80/sediment_wet_mass_g!K$2</f>
        <v>0.37526981705956697</v>
      </c>
    </row>
    <row r="81" spans="1:12" x14ac:dyDescent="0.25">
      <c r="A81">
        <v>95</v>
      </c>
      <c r="B81">
        <f>mass_ng!C81/sediment_wet_mass_g!A$2</f>
        <v>607.7626638731532</v>
      </c>
      <c r="C81">
        <f>mass_ng!D81/sediment_wet_mass_g!B$2</f>
        <v>447.47379836702072</v>
      </c>
      <c r="D81">
        <f>mass_ng!E81/sediment_wet_mass_g!C$2</f>
        <v>363.75715733419042</v>
      </c>
      <c r="E81">
        <f>mass_ng!F81/sediment_wet_mass_g!D$2</f>
        <v>281.79383929531724</v>
      </c>
      <c r="F81">
        <f>mass_ng!H81/sediment_wet_mass_g!E$2</f>
        <v>349.07432712064281</v>
      </c>
      <c r="G81">
        <f>mass_ng!I81/sediment_wet_mass_g!F$2</f>
        <v>2415.2602269378071</v>
      </c>
      <c r="H81">
        <f>mass_ng!J81/sediment_wet_mass_g!G$2</f>
        <v>261.12362719407656</v>
      </c>
      <c r="I81">
        <f>mass_ng!K81/sediment_wet_mass_g!H$2</f>
        <v>157.98219617409379</v>
      </c>
      <c r="J81">
        <f>mass_ng!M81/sediment_wet_mass_g!I$2</f>
        <v>129.8756234248558</v>
      </c>
      <c r="K81">
        <f>mass_ng!N81/sediment_wet_mass_g!J$2</f>
        <v>69.075981978981218</v>
      </c>
      <c r="L81">
        <f>mass_ng!O81/sediment_wet_mass_g!K$2</f>
        <v>72.659994808187236</v>
      </c>
    </row>
    <row r="82" spans="1:12" x14ac:dyDescent="0.25">
      <c r="A82">
        <v>96</v>
      </c>
      <c r="B82">
        <f>mass_ng!C82/sediment_wet_mass_g!A$2</f>
        <v>18.053387959765661</v>
      </c>
      <c r="C82">
        <f>mass_ng!D82/sediment_wet_mass_g!B$2</f>
        <v>9.9506632008590774</v>
      </c>
      <c r="D82">
        <f>mass_ng!E82/sediment_wet_mass_g!C$2</f>
        <v>8.0871987057692252</v>
      </c>
      <c r="E82">
        <f>mass_ng!F82/sediment_wet_mass_g!D$2</f>
        <v>6.5766443103411403</v>
      </c>
      <c r="F82">
        <f>mass_ng!H82/sediment_wet_mass_g!E$2</f>
        <v>15.886775832790745</v>
      </c>
      <c r="G82">
        <f>mass_ng!I82/sediment_wet_mass_g!F$2</f>
        <v>89.39681108250835</v>
      </c>
      <c r="H82">
        <f>mass_ng!J82/sediment_wet_mass_g!G$2</f>
        <v>10.362904546424947</v>
      </c>
      <c r="I82">
        <f>mass_ng!K82/sediment_wet_mass_g!H$2</f>
        <v>7.2599974469273976</v>
      </c>
      <c r="J82">
        <f>mass_ng!M82/sediment_wet_mass_g!I$2</f>
        <v>2.6101507100233974</v>
      </c>
      <c r="K82">
        <f>mass_ng!N82/sediment_wet_mass_g!J$2</f>
        <v>1.4620363475369977</v>
      </c>
      <c r="L82">
        <f>mass_ng!O82/sediment_wet_mass_g!K$2</f>
        <v>1.725364300956612</v>
      </c>
    </row>
    <row r="83" spans="1:12" x14ac:dyDescent="0.25">
      <c r="A83">
        <v>98</v>
      </c>
      <c r="B83">
        <f>mass_ng!C83/sediment_wet_mass_g!A$2</f>
        <v>8.6419688786943762</v>
      </c>
      <c r="C83">
        <f>mass_ng!D83/sediment_wet_mass_g!B$2</f>
        <v>4.5228074582126769</v>
      </c>
      <c r="D83">
        <f>mass_ng!E83/sediment_wet_mass_g!C$2</f>
        <v>3.9782616142186318</v>
      </c>
      <c r="E83">
        <f>mass_ng!F83/sediment_wet_mass_g!D$2</f>
        <v>2.3962634462386987</v>
      </c>
      <c r="F83">
        <f>mass_ng!H83/sediment_wet_mass_g!E$2</f>
        <v>25.38740906449965</v>
      </c>
      <c r="G83">
        <f>mass_ng!I83/sediment_wet_mass_g!F$2</f>
        <v>116.70113150134277</v>
      </c>
      <c r="H83">
        <f>mass_ng!J83/sediment_wet_mass_g!G$2</f>
        <v>16.259780569692836</v>
      </c>
      <c r="I83">
        <f>mass_ng!K83/sediment_wet_mass_g!H$2</f>
        <v>3.4557693674632755</v>
      </c>
      <c r="J83">
        <f>mass_ng!M83/sediment_wet_mass_g!I$2</f>
        <v>2.1357463146303188</v>
      </c>
      <c r="K83">
        <f>mass_ng!N83/sediment_wet_mass_g!J$2</f>
        <v>1.3056070000640747</v>
      </c>
      <c r="L83">
        <f>mass_ng!O83/sediment_wet_mass_g!K$2</f>
        <v>1.0209123045781179</v>
      </c>
    </row>
    <row r="84" spans="1:12" x14ac:dyDescent="0.25">
      <c r="A84">
        <v>99</v>
      </c>
      <c r="B84">
        <f>mass_ng!C84/sediment_wet_mass_g!A$2</f>
        <v>316.64636686723878</v>
      </c>
      <c r="C84">
        <f>mass_ng!D84/sediment_wet_mass_g!B$2</f>
        <v>313.06697927126305</v>
      </c>
      <c r="D84">
        <f>mass_ng!E84/sediment_wet_mass_g!C$2</f>
        <v>242.54439258171516</v>
      </c>
      <c r="E84">
        <f>mass_ng!F84/sediment_wet_mass_g!D$2</f>
        <v>184.2009747953779</v>
      </c>
      <c r="F84">
        <f>mass_ng!H84/sediment_wet_mass_g!E$2</f>
        <v>245.29034089301362</v>
      </c>
      <c r="G84">
        <f>mass_ng!I84/sediment_wet_mass_g!F$2</f>
        <v>1694.6793463914446</v>
      </c>
      <c r="H84">
        <f>mass_ng!J84/sediment_wet_mass_g!G$2</f>
        <v>187.54918115110772</v>
      </c>
      <c r="I84">
        <f>mass_ng!K84/sediment_wet_mass_g!H$2</f>
        <v>106.65099296616148</v>
      </c>
      <c r="J84">
        <f>mass_ng!M84/sediment_wet_mass_g!I$2</f>
        <v>86.341983794804705</v>
      </c>
      <c r="K84">
        <f>mass_ng!N84/sediment_wet_mass_g!J$2</f>
        <v>46.305331084161971</v>
      </c>
      <c r="L84">
        <f>mass_ng!O84/sediment_wet_mass_g!K$2</f>
        <v>43.9467211192433</v>
      </c>
    </row>
    <row r="85" spans="1:12" x14ac:dyDescent="0.25">
      <c r="A85">
        <v>102</v>
      </c>
      <c r="B85">
        <f>mass_ng!C85/sediment_wet_mass_g!A$2</f>
        <v>120.66750732993268</v>
      </c>
      <c r="C85">
        <f>mass_ng!D85/sediment_wet_mass_g!B$2</f>
        <v>66.3330476295681</v>
      </c>
      <c r="D85">
        <f>mass_ng!E85/sediment_wet_mass_g!C$2</f>
        <v>48.292310941840931</v>
      </c>
      <c r="E85">
        <f>mass_ng!F85/sediment_wet_mass_g!D$2</f>
        <v>45.103233318864454</v>
      </c>
      <c r="F85">
        <f>mass_ng!H85/sediment_wet_mass_g!E$2</f>
        <v>117.68093172783762</v>
      </c>
      <c r="G85">
        <f>mass_ng!I85/sediment_wet_mass_g!F$2</f>
        <v>691.74262349972639</v>
      </c>
      <c r="H85">
        <f>mass_ng!J85/sediment_wet_mass_g!G$2</f>
        <v>72.943502849475692</v>
      </c>
      <c r="I85">
        <f>mass_ng!K85/sediment_wet_mass_g!H$2</f>
        <v>51.779838580129287</v>
      </c>
      <c r="J85">
        <f>mass_ng!M85/sediment_wet_mass_g!I$2</f>
        <v>15.375702036905885</v>
      </c>
      <c r="K85">
        <f>mass_ng!N85/sediment_wet_mass_g!J$2</f>
        <v>11.216423239710016</v>
      </c>
      <c r="L85">
        <f>mass_ng!O85/sediment_wet_mass_g!K$2</f>
        <v>9.6280853416577319</v>
      </c>
    </row>
    <row r="86" spans="1:12" x14ac:dyDescent="0.25">
      <c r="A86">
        <v>103</v>
      </c>
      <c r="B86">
        <f>mass_ng!C86/sediment_wet_mass_g!A$2</f>
        <v>42.456515629341595</v>
      </c>
      <c r="C86">
        <f>mass_ng!D86/sediment_wet_mass_g!B$2</f>
        <v>27.467528019857497</v>
      </c>
      <c r="D86">
        <f>mass_ng!E86/sediment_wet_mass_g!C$2</f>
        <v>19.107685044483816</v>
      </c>
      <c r="E86">
        <f>mass_ng!F86/sediment_wet_mass_g!D$2</f>
        <v>17.567895624945876</v>
      </c>
      <c r="F86">
        <f>mass_ng!H86/sediment_wet_mass_g!E$2</f>
        <v>36.915207953890864</v>
      </c>
      <c r="G86">
        <f>mass_ng!I86/sediment_wet_mass_g!F$2</f>
        <v>215.72882318899045</v>
      </c>
      <c r="H86">
        <f>mass_ng!J86/sediment_wet_mass_g!G$2</f>
        <v>24.130233374476383</v>
      </c>
      <c r="I86">
        <f>mass_ng!K86/sediment_wet_mass_g!H$2</f>
        <v>15.33970666852408</v>
      </c>
      <c r="J86">
        <f>mass_ng!M86/sediment_wet_mass_g!I$2</f>
        <v>7.1103377398980685</v>
      </c>
      <c r="K86">
        <f>mass_ng!N86/sediment_wet_mass_g!J$2</f>
        <v>5.2605216537952524</v>
      </c>
      <c r="L86">
        <f>mass_ng!O86/sediment_wet_mass_g!K$2</f>
        <v>4.376885863923393</v>
      </c>
    </row>
    <row r="87" spans="1:12" x14ac:dyDescent="0.25">
      <c r="A87">
        <v>104</v>
      </c>
      <c r="B87">
        <f>mass_ng!C87/sediment_wet_mass_g!A$2</f>
        <v>1.5419883731200417</v>
      </c>
      <c r="C87">
        <f>mass_ng!D87/sediment_wet_mass_g!B$2</f>
        <v>0.76214132144131519</v>
      </c>
      <c r="D87">
        <f>mass_ng!E87/sediment_wet_mass_g!C$2</f>
        <v>0.56755506753881479</v>
      </c>
      <c r="E87">
        <f>mass_ng!F87/sediment_wet_mass_g!D$2</f>
        <v>0.52571164601643217</v>
      </c>
      <c r="F87">
        <f>mass_ng!H87/sediment_wet_mass_g!E$2</f>
        <v>1.4474456794064172</v>
      </c>
      <c r="G87">
        <f>mass_ng!I87/sediment_wet_mass_g!F$2</f>
        <v>8.5593050691595476</v>
      </c>
      <c r="H87">
        <f>mass_ng!J87/sediment_wet_mass_g!G$2</f>
        <v>0.92114792675270596</v>
      </c>
      <c r="I87">
        <f>mass_ng!K87/sediment_wet_mass_g!H$2</f>
        <v>0.77008348090406542</v>
      </c>
      <c r="J87">
        <f>mass_ng!M87/sediment_wet_mass_g!I$2</f>
        <v>0.18505326847641629</v>
      </c>
      <c r="K87">
        <f>mass_ng!N87/sediment_wet_mass_g!J$2</f>
        <v>0.13807651350528438</v>
      </c>
      <c r="L87">
        <f>mass_ng!O87/sediment_wet_mass_g!K$2</f>
        <v>0.12601042811763807</v>
      </c>
    </row>
    <row r="88" spans="1:12" x14ac:dyDescent="0.25">
      <c r="A88">
        <v>105</v>
      </c>
      <c r="B88">
        <f>mass_ng!C88/sediment_wet_mass_g!A$2</f>
        <v>65.864747501195183</v>
      </c>
      <c r="C88">
        <f>mass_ng!D88/sediment_wet_mass_g!B$2</f>
        <v>64.523942373887365</v>
      </c>
      <c r="D88">
        <f>mass_ng!E88/sediment_wet_mass_g!C$2</f>
        <v>90.286001139170438</v>
      </c>
      <c r="E88">
        <f>mass_ng!F88/sediment_wet_mass_g!D$2</f>
        <v>35.259991199832534</v>
      </c>
      <c r="F88">
        <f>mass_ng!H88/sediment_wet_mass_g!E$2</f>
        <v>49.778604568690426</v>
      </c>
      <c r="G88">
        <f>mass_ng!I88/sediment_wet_mass_g!F$2</f>
        <v>642.754582391844</v>
      </c>
      <c r="H88">
        <f>mass_ng!J88/sediment_wet_mass_g!G$2</f>
        <v>39.188986776654076</v>
      </c>
      <c r="I88">
        <f>mass_ng!K88/sediment_wet_mass_g!H$2</f>
        <v>29.211259123937133</v>
      </c>
      <c r="J88">
        <f>mass_ng!M88/sediment_wet_mass_g!I$2</f>
        <v>19.49348778521907</v>
      </c>
      <c r="K88">
        <f>mass_ng!N88/sediment_wet_mass_g!J$2</f>
        <v>7.0954053638076378</v>
      </c>
      <c r="L88">
        <f>mass_ng!O88/sediment_wet_mass_g!K$2</f>
        <v>7.1659465973623622</v>
      </c>
    </row>
    <row r="89" spans="1:12" x14ac:dyDescent="0.25">
      <c r="A89">
        <v>106</v>
      </c>
      <c r="B89">
        <f>mass_ng!C89/sediment_wet_mass_g!A$2</f>
        <v>0.84257581180524044</v>
      </c>
      <c r="C89">
        <f>mass_ng!D89/sediment_wet_mass_g!B$2</f>
        <v>0.61862611508935761</v>
      </c>
      <c r="D89">
        <f>mass_ng!E89/sediment_wet_mass_g!C$2</f>
        <v>0.50932035588566693</v>
      </c>
      <c r="E89">
        <f>mass_ng!F89/sediment_wet_mass_g!D$2</f>
        <v>0.36164987432812995</v>
      </c>
      <c r="F89">
        <f>mass_ng!H89/sediment_wet_mass_g!E$2</f>
        <v>0.66811139303259692</v>
      </c>
      <c r="G89">
        <f>mass_ng!I89/sediment_wet_mass_g!F$2</f>
        <v>3.4095434213839182</v>
      </c>
      <c r="H89">
        <f>mass_ng!J89/sediment_wet_mass_g!G$2</f>
        <v>0.41597020168154675</v>
      </c>
      <c r="I89">
        <f>mass_ng!K89/sediment_wet_mass_g!H$2</f>
        <v>0.33782761645293519</v>
      </c>
      <c r="J89">
        <f>mass_ng!M89/sediment_wet_mass_g!I$2</f>
        <v>0.17290939552878912</v>
      </c>
      <c r="K89">
        <f>mass_ng!N89/sediment_wet_mass_g!J$2</f>
        <v>0.10589285006942731</v>
      </c>
      <c r="L89">
        <f>mass_ng!O89/sediment_wet_mass_g!K$2</f>
        <v>7.9713300648546176E-2</v>
      </c>
    </row>
    <row r="90" spans="1:12" x14ac:dyDescent="0.25">
      <c r="A90">
        <v>107</v>
      </c>
      <c r="B90">
        <f>mass_ng!C90/sediment_wet_mass_g!A$2</f>
        <v>17.848323870846478</v>
      </c>
      <c r="C90">
        <f>mass_ng!D90/sediment_wet_mass_g!B$2</f>
        <v>19.204411325731325</v>
      </c>
      <c r="D90">
        <f>mass_ng!E90/sediment_wet_mass_g!C$2</f>
        <v>17.941101689009358</v>
      </c>
      <c r="E90">
        <f>mass_ng!F90/sediment_wet_mass_g!D$2</f>
        <v>11.026670646004844</v>
      </c>
      <c r="F90">
        <f>mass_ng!H90/sediment_wet_mass_g!E$2</f>
        <v>14.815905881878368</v>
      </c>
      <c r="G90">
        <f>mass_ng!I90/sediment_wet_mass_g!F$2</f>
        <v>130.07384849634079</v>
      </c>
      <c r="H90">
        <f>mass_ng!J90/sediment_wet_mass_g!G$2</f>
        <v>11.480009431589604</v>
      </c>
      <c r="I90">
        <f>mass_ng!K90/sediment_wet_mass_g!H$2</f>
        <v>7.7900144748909268</v>
      </c>
      <c r="J90">
        <f>mass_ng!M90/sediment_wet_mass_g!I$2</f>
        <v>5.6041955742375089</v>
      </c>
      <c r="K90">
        <f>mass_ng!N90/sediment_wet_mass_g!J$2</f>
        <v>2.6492013843631748</v>
      </c>
      <c r="L90">
        <f>mass_ng!O90/sediment_wet_mass_g!K$2</f>
        <v>2.5037705180385172</v>
      </c>
    </row>
    <row r="91" spans="1:12" x14ac:dyDescent="0.25">
      <c r="A91" t="s">
        <v>30</v>
      </c>
      <c r="B91">
        <f>mass_ng!C91/sediment_wet_mass_g!A$2</f>
        <v>11.156035738127498</v>
      </c>
      <c r="C91">
        <f>mass_ng!D91/sediment_wet_mass_g!B$2</f>
        <v>10.438668332815906</v>
      </c>
      <c r="D91">
        <f>mass_ng!E91/sediment_wet_mass_g!C$2</f>
        <v>11.324536801995526</v>
      </c>
      <c r="E91">
        <f>mass_ng!F91/sediment_wet_mass_g!D$2</f>
        <v>5.9677557062103785</v>
      </c>
      <c r="F91">
        <f>mass_ng!H91/sediment_wet_mass_g!E$2</f>
        <v>8.9215762280424542</v>
      </c>
      <c r="G91">
        <f>mass_ng!I91/sediment_wet_mass_g!F$2</f>
        <v>78.310567467796815</v>
      </c>
      <c r="H91">
        <f>mass_ng!J91/sediment_wet_mass_g!G$2</f>
        <v>7.1362071444209922</v>
      </c>
      <c r="I91">
        <f>mass_ng!K91/sediment_wet_mass_g!H$2</f>
        <v>4.854520574881068</v>
      </c>
      <c r="J91">
        <f>mass_ng!M91/sediment_wet_mass_g!I$2</f>
        <v>3.3073902746335624</v>
      </c>
      <c r="K91">
        <f>mass_ng!N91/sediment_wet_mass_g!J$2</f>
        <v>1.490464725252447</v>
      </c>
      <c r="L91">
        <f>mass_ng!O91/sediment_wet_mass_g!K$2</f>
        <v>1.5598466055236904</v>
      </c>
    </row>
    <row r="92" spans="1:12" x14ac:dyDescent="0.25">
      <c r="A92">
        <v>110</v>
      </c>
      <c r="B92">
        <f>mass_ng!C92/sediment_wet_mass_g!A$2</f>
        <v>742.40304042932962</v>
      </c>
      <c r="C92">
        <f>mass_ng!D92/sediment_wet_mass_g!B$2</f>
        <v>669.02057038077976</v>
      </c>
      <c r="D92">
        <f>mass_ng!E92/sediment_wet_mass_g!C$2</f>
        <v>530.06628644650891</v>
      </c>
      <c r="E92">
        <f>mass_ng!F92/sediment_wet_mass_g!D$2</f>
        <v>407.1112232074114</v>
      </c>
      <c r="F92">
        <f>mass_ng!H92/sediment_wet_mass_g!E$2</f>
        <v>456.51418249716403</v>
      </c>
      <c r="G92">
        <f>mass_ng!I92/sediment_wet_mass_g!F$2</f>
        <v>3588.7939230494212</v>
      </c>
      <c r="H92">
        <f>mass_ng!J92/sediment_wet_mass_g!G$2</f>
        <v>358.13545314900227</v>
      </c>
      <c r="I92">
        <f>mass_ng!K92/sediment_wet_mass_g!H$2</f>
        <v>219.61429055467286</v>
      </c>
      <c r="J92">
        <f>mass_ng!M92/sediment_wet_mass_g!I$2</f>
        <v>177.18064059482197</v>
      </c>
      <c r="K92">
        <f>mass_ng!N92/sediment_wet_mass_g!J$2</f>
        <v>97.812145659558666</v>
      </c>
      <c r="L92">
        <f>mass_ng!O92/sediment_wet_mass_g!K$2</f>
        <v>102.49710841766377</v>
      </c>
    </row>
    <row r="93" spans="1:12" x14ac:dyDescent="0.25">
      <c r="A93">
        <v>111</v>
      </c>
      <c r="B93">
        <f>mass_ng!C93/sediment_wet_mass_g!A$2</f>
        <v>1.7453939140497994</v>
      </c>
      <c r="C93">
        <f>mass_ng!D93/sediment_wet_mass_g!B$2</f>
        <v>1.5286719442174912</v>
      </c>
      <c r="D93">
        <f>mass_ng!E93/sediment_wet_mass_g!C$2</f>
        <v>0.87839247316824687</v>
      </c>
      <c r="E93">
        <f>mass_ng!F93/sediment_wet_mass_g!D$2</f>
        <v>0.96704641188858231</v>
      </c>
      <c r="F93">
        <f>mass_ng!H93/sediment_wet_mass_g!E$2</f>
        <v>1.7163803996148834</v>
      </c>
      <c r="G93">
        <f>mass_ng!I93/sediment_wet_mass_g!F$2</f>
        <v>10.332009490280894</v>
      </c>
      <c r="H93">
        <f>mass_ng!J93/sediment_wet_mass_g!G$2</f>
        <v>1.0674477997315814</v>
      </c>
      <c r="I93">
        <f>mass_ng!K93/sediment_wet_mass_g!H$2</f>
        <v>0.68614389696984679</v>
      </c>
      <c r="J93">
        <f>mass_ng!M93/sediment_wet_mass_g!I$2</f>
        <v>0.31915418796340889</v>
      </c>
      <c r="K93">
        <f>mass_ng!N93/sediment_wet_mass_g!J$2</f>
        <v>0.28252103497539616</v>
      </c>
      <c r="L93">
        <f>mass_ng!O93/sediment_wet_mass_g!K$2</f>
        <v>0.21335538783545147</v>
      </c>
    </row>
    <row r="94" spans="1:12" x14ac:dyDescent="0.25">
      <c r="A94">
        <v>112</v>
      </c>
      <c r="B94">
        <f>mass_ng!C94/sediment_wet_mass_g!A$2</f>
        <v>2.1402068443302986</v>
      </c>
      <c r="C94">
        <f>mass_ng!D94/sediment_wet_mass_g!B$2</f>
        <v>3.0587287037536384</v>
      </c>
      <c r="D94">
        <f>mass_ng!E94/sediment_wet_mass_g!C$2</f>
        <v>1.2703307961177304</v>
      </c>
      <c r="E94">
        <f>mass_ng!F94/sediment_wet_mass_g!D$2</f>
        <v>0.71516974059267835</v>
      </c>
      <c r="F94">
        <f>mass_ng!H94/sediment_wet_mass_g!E$2</f>
        <v>2.0405890670588676</v>
      </c>
      <c r="G94">
        <f>mass_ng!I94/sediment_wet_mass_g!F$2</f>
        <v>9.8162014942261866</v>
      </c>
      <c r="H94">
        <f>mass_ng!J94/sediment_wet_mass_g!G$2</f>
        <v>0.91792701726004755</v>
      </c>
      <c r="I94">
        <f>mass_ng!K94/sediment_wet_mass_g!H$2</f>
        <v>0.35449107302330685</v>
      </c>
      <c r="J94">
        <f>mass_ng!M94/sediment_wet_mass_g!I$2</f>
        <v>0.67664746232872253</v>
      </c>
      <c r="K94">
        <f>mass_ng!N94/sediment_wet_mass_g!J$2</f>
        <v>0.32570220644741549</v>
      </c>
      <c r="L94">
        <f>mass_ng!O94/sediment_wet_mass_g!K$2</f>
        <v>0.26771978119105794</v>
      </c>
    </row>
    <row r="95" spans="1:12" x14ac:dyDescent="0.25">
      <c r="A95">
        <v>114</v>
      </c>
      <c r="B95">
        <f>mass_ng!C95/sediment_wet_mass_g!A$2</f>
        <v>3.6495871922228873</v>
      </c>
      <c r="C95">
        <f>mass_ng!D95/sediment_wet_mass_g!B$2</f>
        <v>3.4015329385205315</v>
      </c>
      <c r="D95">
        <f>mass_ng!E95/sediment_wet_mass_g!C$2</f>
        <v>4.1550855258716082</v>
      </c>
      <c r="E95">
        <f>mass_ng!F95/sediment_wet_mass_g!D$2</f>
        <v>1.9599120027221082</v>
      </c>
      <c r="F95">
        <f>mass_ng!H95/sediment_wet_mass_g!E$2</f>
        <v>2.8883136247657042</v>
      </c>
      <c r="G95">
        <f>mass_ng!I95/sediment_wet_mass_g!F$2</f>
        <v>29.320765745971627</v>
      </c>
      <c r="H95">
        <f>mass_ng!J95/sediment_wet_mass_g!G$2</f>
        <v>2.3242384001152927</v>
      </c>
      <c r="I95">
        <f>mass_ng!K95/sediment_wet_mass_g!H$2</f>
        <v>1.5797896955443687</v>
      </c>
      <c r="J95">
        <f>mass_ng!M95/sediment_wet_mass_g!I$2</f>
        <v>1.2007955213135888</v>
      </c>
      <c r="K95">
        <f>mass_ng!N95/sediment_wet_mass_g!J$2</f>
        <v>0.50713331418560104</v>
      </c>
      <c r="L95">
        <f>mass_ng!O95/sediment_wet_mass_g!K$2</f>
        <v>0.48703510106980191</v>
      </c>
    </row>
    <row r="96" spans="1:12" x14ac:dyDescent="0.25">
      <c r="A96">
        <v>115</v>
      </c>
      <c r="B96">
        <f>mass_ng!C96/sediment_wet_mass_g!A$2</f>
        <v>16.9691229614096</v>
      </c>
      <c r="C96">
        <f>mass_ng!D96/sediment_wet_mass_g!B$2</f>
        <v>14.595827679773974</v>
      </c>
      <c r="D96">
        <f>mass_ng!E96/sediment_wet_mass_g!C$2</f>
        <v>10.15490644632615</v>
      </c>
      <c r="E96">
        <f>mass_ng!F96/sediment_wet_mass_g!D$2</f>
        <v>5.1873903267872281</v>
      </c>
      <c r="F96">
        <f>mass_ng!H96/sediment_wet_mass_g!E$2</f>
        <v>27.07935081804262</v>
      </c>
      <c r="G96">
        <f>mass_ng!I96/sediment_wet_mass_g!F$2</f>
        <v>100.247373824031</v>
      </c>
      <c r="H96">
        <f>mass_ng!J96/sediment_wet_mass_g!G$2</f>
        <v>11.548271536451685</v>
      </c>
      <c r="I96">
        <f>mass_ng!K96/sediment_wet_mass_g!H$2</f>
        <v>4.9421201183420234</v>
      </c>
      <c r="J96">
        <f>mass_ng!M96/sediment_wet_mass_g!I$2</f>
        <v>2.9239008275940965</v>
      </c>
      <c r="K96">
        <f>mass_ng!N96/sediment_wet_mass_g!J$2</f>
        <v>1.535202763007905</v>
      </c>
      <c r="L96">
        <f>mass_ng!O96/sediment_wet_mass_g!K$2</f>
        <v>1.4656412366178224</v>
      </c>
    </row>
    <row r="97" spans="1:12" x14ac:dyDescent="0.25">
      <c r="A97">
        <v>117</v>
      </c>
      <c r="B97">
        <f>mass_ng!C97/sediment_wet_mass_g!A$2</f>
        <v>17.373447680103265</v>
      </c>
      <c r="C97">
        <f>mass_ng!D97/sediment_wet_mass_g!B$2</f>
        <v>17.737310788105731</v>
      </c>
      <c r="D97">
        <f>mass_ng!E97/sediment_wet_mass_g!C$2</f>
        <v>11.133351316291584</v>
      </c>
      <c r="E97">
        <f>mass_ng!F97/sediment_wet_mass_g!D$2</f>
        <v>10.675971746423718</v>
      </c>
      <c r="F97">
        <f>mass_ng!H97/sediment_wet_mass_g!E$2</f>
        <v>12.320633729742008</v>
      </c>
      <c r="G97">
        <f>mass_ng!I97/sediment_wet_mass_g!F$2</f>
        <v>90.445466611198128</v>
      </c>
      <c r="H97">
        <f>mass_ng!J97/sediment_wet_mass_g!G$2</f>
        <v>8.3414320120400127</v>
      </c>
      <c r="I97">
        <f>mass_ng!K97/sediment_wet_mass_g!H$2</f>
        <v>5.4881626590666661</v>
      </c>
      <c r="J97">
        <f>mass_ng!M97/sediment_wet_mass_g!I$2</f>
        <v>4.6931648905538275</v>
      </c>
      <c r="K97">
        <f>mass_ng!N97/sediment_wet_mass_g!J$2</f>
        <v>2.4985333814442443</v>
      </c>
      <c r="L97">
        <f>mass_ng!O97/sediment_wet_mass_g!K$2</f>
        <v>2.4522437394916241</v>
      </c>
    </row>
    <row r="98" spans="1:12" x14ac:dyDescent="0.25">
      <c r="A98">
        <v>118</v>
      </c>
      <c r="B98">
        <f>mass_ng!C98/sediment_wet_mass_g!A$2</f>
        <v>318.55069600018641</v>
      </c>
      <c r="C98">
        <f>mass_ng!D98/sediment_wet_mass_g!B$2</f>
        <v>310.18202174785097</v>
      </c>
      <c r="D98">
        <f>mass_ng!E98/sediment_wet_mass_g!C$2</f>
        <v>332.86411988692072</v>
      </c>
      <c r="E98">
        <f>mass_ng!F98/sediment_wet_mass_g!D$2</f>
        <v>174.93422003720551</v>
      </c>
      <c r="F98">
        <f>mass_ng!H98/sediment_wet_mass_g!E$2</f>
        <v>254.17263360724203</v>
      </c>
      <c r="G98">
        <f>mass_ng!I98/sediment_wet_mass_g!F$2</f>
        <v>2302.4043268977348</v>
      </c>
      <c r="H98">
        <f>mass_ng!J98/sediment_wet_mass_g!G$2</f>
        <v>202.80601715289362</v>
      </c>
      <c r="I98">
        <f>mass_ng!K98/sediment_wet_mass_g!H$2</f>
        <v>152.39306420331661</v>
      </c>
      <c r="J98">
        <f>mass_ng!M98/sediment_wet_mass_g!I$2</f>
        <v>91.550574961138736</v>
      </c>
      <c r="K98">
        <f>mass_ng!N98/sediment_wet_mass_g!J$2</f>
        <v>42.479661994148032</v>
      </c>
      <c r="L98">
        <f>mass_ng!O98/sediment_wet_mass_g!K$2</f>
        <v>45.18287496198861</v>
      </c>
    </row>
    <row r="99" spans="1:12" x14ac:dyDescent="0.25">
      <c r="A99">
        <v>120</v>
      </c>
      <c r="B99">
        <f>mass_ng!C99/sediment_wet_mass_g!A$2</f>
        <v>4.871272304882468</v>
      </c>
      <c r="C99">
        <f>mass_ng!D99/sediment_wet_mass_g!B$2</f>
        <v>4.6714235997396889</v>
      </c>
      <c r="D99">
        <f>mass_ng!E99/sediment_wet_mass_g!C$2</f>
        <v>3.0478315775443496</v>
      </c>
      <c r="E99">
        <f>mass_ng!F99/sediment_wet_mass_g!D$2</f>
        <v>2.7148923067400852</v>
      </c>
      <c r="F99">
        <f>mass_ng!H99/sediment_wet_mass_g!E$2</f>
        <v>5.3221063783236158</v>
      </c>
      <c r="G99">
        <f>mass_ng!I99/sediment_wet_mass_g!F$2</f>
        <v>28.219290153625096</v>
      </c>
      <c r="H99">
        <f>mass_ng!J99/sediment_wet_mass_g!G$2</f>
        <v>3.3201640244843786</v>
      </c>
      <c r="I99">
        <f>mass_ng!K99/sediment_wet_mass_g!H$2</f>
        <v>2.1638435145241757</v>
      </c>
      <c r="J99">
        <f>mass_ng!M99/sediment_wet_mass_g!I$2</f>
        <v>1.1439550594733889</v>
      </c>
      <c r="K99">
        <f>mass_ng!N99/sediment_wet_mass_g!J$2</f>
        <v>0.69419186947583822</v>
      </c>
      <c r="L99">
        <f>mass_ng!O99/sediment_wet_mass_g!K$2</f>
        <v>0.62710354896771203</v>
      </c>
    </row>
    <row r="100" spans="1:12" x14ac:dyDescent="0.25">
      <c r="A100">
        <v>121</v>
      </c>
      <c r="B100">
        <f>mass_ng!C100/sediment_wet_mass_g!A$2</f>
        <v>1.1659117697753227</v>
      </c>
      <c r="C100">
        <f>mass_ng!D100/sediment_wet_mass_g!B$2</f>
        <v>0.67174423601093047</v>
      </c>
      <c r="D100">
        <f>mass_ng!E100/sediment_wet_mass_g!C$2</f>
        <v>0.48539392645760426</v>
      </c>
      <c r="E100">
        <f>mass_ng!F100/sediment_wet_mass_g!D$2</f>
        <v>0.44403036653894573</v>
      </c>
      <c r="F100">
        <f>mass_ng!H100/sediment_wet_mass_g!E$2</f>
        <v>1.0045164437169474</v>
      </c>
      <c r="G100">
        <f>mass_ng!I100/sediment_wet_mass_g!F$2</f>
        <v>6.1072000851820274</v>
      </c>
      <c r="H100">
        <f>mass_ng!J100/sediment_wet_mass_g!G$2</f>
        <v>0.60072263190590269</v>
      </c>
      <c r="I100">
        <f>mass_ng!K100/sediment_wet_mass_g!H$2</f>
        <v>0.45918430183271147</v>
      </c>
      <c r="J100">
        <f>mass_ng!M100/sediment_wet_mass_g!I$2</f>
        <v>0.15294347810638545</v>
      </c>
      <c r="K100">
        <f>mass_ng!N100/sediment_wet_mass_g!J$2</f>
        <v>0.14857454608152032</v>
      </c>
      <c r="L100">
        <f>mass_ng!O100/sediment_wet_mass_g!K$2</f>
        <v>0.11184673805350287</v>
      </c>
    </row>
    <row r="101" spans="1:12" x14ac:dyDescent="0.25">
      <c r="A101">
        <v>122</v>
      </c>
      <c r="B101">
        <f>mass_ng!C101/sediment_wet_mass_g!A$2</f>
        <v>3.2867310504584735</v>
      </c>
      <c r="C101">
        <f>mass_ng!D101/sediment_wet_mass_g!B$2</f>
        <v>3.5558458054248905</v>
      </c>
      <c r="D101">
        <f>mass_ng!E101/sediment_wet_mass_g!C$2</f>
        <v>3.6483874754564556</v>
      </c>
      <c r="E101">
        <f>mass_ng!F101/sediment_wet_mass_g!D$2</f>
        <v>1.9058021624128307</v>
      </c>
      <c r="F101">
        <f>mass_ng!H101/sediment_wet_mass_g!E$2</f>
        <v>2.4805499571935239</v>
      </c>
      <c r="G101">
        <f>mass_ng!I101/sediment_wet_mass_g!F$2</f>
        <v>23.8925096327999</v>
      </c>
      <c r="H101">
        <f>mass_ng!J101/sediment_wet_mass_g!G$2</f>
        <v>2.125201440063992</v>
      </c>
      <c r="I101">
        <f>mass_ng!K101/sediment_wet_mass_g!H$2</f>
        <v>1.620504297183567</v>
      </c>
      <c r="J101">
        <f>mass_ng!M101/sediment_wet_mass_g!I$2</f>
        <v>1.1985057491133955</v>
      </c>
      <c r="K101">
        <f>mass_ng!N101/sediment_wet_mass_g!J$2</f>
        <v>0.52226724013179937</v>
      </c>
      <c r="L101">
        <f>mass_ng!O101/sediment_wet_mass_g!K$2</f>
        <v>0.52270475571718034</v>
      </c>
    </row>
    <row r="102" spans="1:12" x14ac:dyDescent="0.25">
      <c r="A102">
        <v>123</v>
      </c>
      <c r="B102">
        <f>mass_ng!C102/sediment_wet_mass_g!A$2</f>
        <v>7.0671516468313591</v>
      </c>
      <c r="C102">
        <f>mass_ng!D102/sediment_wet_mass_g!B$2</f>
        <v>6.1821223491926736</v>
      </c>
      <c r="D102">
        <f>mass_ng!E102/sediment_wet_mass_g!C$2</f>
        <v>6.3370264120875825</v>
      </c>
      <c r="E102">
        <f>mass_ng!F102/sediment_wet_mass_g!D$2</f>
        <v>3.378318840303562</v>
      </c>
      <c r="F102">
        <f>mass_ng!H102/sediment_wet_mass_g!E$2</f>
        <v>5.3299637722588669</v>
      </c>
      <c r="G102">
        <f>mass_ng!I102/sediment_wet_mass_g!F$2</f>
        <v>41.582491263306345</v>
      </c>
      <c r="H102">
        <f>mass_ng!J102/sediment_wet_mass_g!G$2</f>
        <v>4.0369560114876384</v>
      </c>
      <c r="I102">
        <f>mass_ng!K102/sediment_wet_mass_g!H$2</f>
        <v>2.8997935309086893</v>
      </c>
      <c r="J102">
        <f>mass_ng!M102/sediment_wet_mass_g!I$2</f>
        <v>1.9972663817012151</v>
      </c>
      <c r="K102">
        <f>mass_ng!N102/sediment_wet_mass_g!J$2</f>
        <v>0.92581156076124238</v>
      </c>
      <c r="L102">
        <f>mass_ng!O102/sediment_wet_mass_g!K$2</f>
        <v>0.96543009148363856</v>
      </c>
    </row>
    <row r="103" spans="1:12" x14ac:dyDescent="0.25">
      <c r="A103">
        <v>126</v>
      </c>
      <c r="B103">
        <f>mass_ng!C103/sediment_wet_mass_g!A$2</f>
        <v>1.9789013211157347</v>
      </c>
      <c r="C103">
        <f>mass_ng!D103/sediment_wet_mass_g!B$2</f>
        <v>1.763557810726927</v>
      </c>
      <c r="D103">
        <f>mass_ng!E103/sediment_wet_mass_g!C$2</f>
        <v>2.2651071794138882</v>
      </c>
      <c r="E103">
        <f>mass_ng!F103/sediment_wet_mass_g!D$2</f>
        <v>1.1779460829618906</v>
      </c>
      <c r="F103">
        <f>mass_ng!H103/sediment_wet_mass_g!E$2</f>
        <v>2.0870118578061314</v>
      </c>
      <c r="G103">
        <f>mass_ng!I103/sediment_wet_mass_g!F$2</f>
        <v>15.035131277952267</v>
      </c>
      <c r="H103">
        <f>mass_ng!J103/sediment_wet_mass_g!G$2</f>
        <v>1.5301553425038057</v>
      </c>
      <c r="I103">
        <f>mass_ng!K103/sediment_wet_mass_g!H$2</f>
        <v>1.1133592681064877</v>
      </c>
      <c r="J103">
        <f>mass_ng!M103/sediment_wet_mass_g!I$2</f>
        <v>0.63240699485302143</v>
      </c>
      <c r="K103">
        <f>mass_ng!N103/sediment_wet_mass_g!J$2</f>
        <v>0.32062193434499131</v>
      </c>
      <c r="L103">
        <f>mass_ng!O103/sediment_wet_mass_g!K$2</f>
        <v>0.34661656451419681</v>
      </c>
    </row>
    <row r="104" spans="1:12" x14ac:dyDescent="0.25">
      <c r="A104">
        <v>127</v>
      </c>
      <c r="B104">
        <f>mass_ng!C104/sediment_wet_mass_g!A$2</f>
        <v>0</v>
      </c>
      <c r="C104">
        <f>mass_ng!D104/sediment_wet_mass_g!B$2</f>
        <v>0</v>
      </c>
      <c r="D104">
        <f>mass_ng!E104/sediment_wet_mass_g!C$2</f>
        <v>0</v>
      </c>
      <c r="E104">
        <f>mass_ng!F104/sediment_wet_mass_g!D$2</f>
        <v>0</v>
      </c>
      <c r="F104">
        <f>mass_ng!H104/sediment_wet_mass_g!E$2</f>
        <v>0</v>
      </c>
      <c r="G104">
        <f>mass_ng!I104/sediment_wet_mass_g!F$2</f>
        <v>0</v>
      </c>
      <c r="H104">
        <f>mass_ng!J104/sediment_wet_mass_g!G$2</f>
        <v>0</v>
      </c>
      <c r="I104">
        <f>mass_ng!K104/sediment_wet_mass_g!H$2</f>
        <v>0</v>
      </c>
      <c r="J104">
        <f>mass_ng!M104/sediment_wet_mass_g!I$2</f>
        <v>0</v>
      </c>
      <c r="K104">
        <f>mass_ng!N104/sediment_wet_mass_g!J$2</f>
        <v>0</v>
      </c>
      <c r="L104">
        <f>mass_ng!O104/sediment_wet_mass_g!K$2</f>
        <v>0</v>
      </c>
    </row>
    <row r="105" spans="1:12" x14ac:dyDescent="0.25">
      <c r="A105" t="s">
        <v>31</v>
      </c>
      <c r="B105">
        <f>mass_ng!C105/sediment_wet_mass_g!A$2</f>
        <v>69.474749149817541</v>
      </c>
      <c r="C105">
        <f>mass_ng!D105/sediment_wet_mass_g!B$2</f>
        <v>55.313618416011565</v>
      </c>
      <c r="D105">
        <f>mass_ng!E105/sediment_wet_mass_g!C$2</f>
        <v>56.416268020210062</v>
      </c>
      <c r="E105">
        <f>mass_ng!F105/sediment_wet_mass_g!D$2</f>
        <v>32.273817247747239</v>
      </c>
      <c r="F105">
        <f>mass_ng!H105/sediment_wet_mass_g!E$2</f>
        <v>41.066297188623949</v>
      </c>
      <c r="G105">
        <f>mass_ng!I105/sediment_wet_mass_g!F$2</f>
        <v>342.37489679912744</v>
      </c>
      <c r="H105">
        <f>mass_ng!J105/sediment_wet_mass_g!G$2</f>
        <v>32.092922488180619</v>
      </c>
      <c r="I105">
        <f>mass_ng!K105/sediment_wet_mass_g!H$2</f>
        <v>22.913481975429296</v>
      </c>
      <c r="J105">
        <f>mass_ng!M105/sediment_wet_mass_g!I$2</f>
        <v>14.966435236116855</v>
      </c>
      <c r="K105">
        <f>mass_ng!N105/sediment_wet_mass_g!J$2</f>
        <v>7.4052252856453276</v>
      </c>
      <c r="L105">
        <f>mass_ng!O105/sediment_wet_mass_g!K$2</f>
        <v>6.1094058463427556</v>
      </c>
    </row>
    <row r="106" spans="1:12" x14ac:dyDescent="0.25">
      <c r="A106" t="s">
        <v>32</v>
      </c>
      <c r="B106">
        <f>mass_ng!C106/sediment_wet_mass_g!A$2</f>
        <v>519.96779248616406</v>
      </c>
      <c r="C106">
        <f>mass_ng!D106/sediment_wet_mass_g!B$2</f>
        <v>426.42389503048008</v>
      </c>
      <c r="D106">
        <f>mass_ng!E106/sediment_wet_mass_g!C$2</f>
        <v>372.70895345863863</v>
      </c>
      <c r="E106">
        <f>mass_ng!F106/sediment_wet_mass_g!D$2</f>
        <v>250.56139984848045</v>
      </c>
      <c r="F106">
        <f>mass_ng!H106/sediment_wet_mass_g!E$2</f>
        <v>313.3266298017391</v>
      </c>
      <c r="G106">
        <f>mass_ng!I106/sediment_wet_mass_g!F$2</f>
        <v>2312.7091556025753</v>
      </c>
      <c r="H106">
        <f>mass_ng!J106/sediment_wet_mass_g!G$2</f>
        <v>240.52347015444201</v>
      </c>
      <c r="I106">
        <f>mass_ng!K106/sediment_wet_mass_g!H$2</f>
        <v>175.30721650478284</v>
      </c>
      <c r="J106">
        <f>mass_ng!M106/sediment_wet_mass_g!I$2</f>
        <v>115.02206668068615</v>
      </c>
      <c r="K106">
        <f>mass_ng!N106/sediment_wet_mass_g!J$2</f>
        <v>62.312051912061349</v>
      </c>
      <c r="L106">
        <f>mass_ng!O106/sediment_wet_mass_g!K$2</f>
        <v>51.267465001044563</v>
      </c>
    </row>
    <row r="107" spans="1:12" x14ac:dyDescent="0.25">
      <c r="A107">
        <v>130</v>
      </c>
      <c r="B107">
        <f>mass_ng!C107/sediment_wet_mass_g!A$2</f>
        <v>32.659977697289918</v>
      </c>
      <c r="C107">
        <f>mass_ng!D107/sediment_wet_mass_g!B$2</f>
        <v>23.911308165471851</v>
      </c>
      <c r="D107">
        <f>mass_ng!E107/sediment_wet_mass_g!C$2</f>
        <v>23.823579160908526</v>
      </c>
      <c r="E107">
        <f>mass_ng!F107/sediment_wet_mass_g!D$2</f>
        <v>14.448272107216811</v>
      </c>
      <c r="F107">
        <f>mass_ng!H107/sediment_wet_mass_g!E$2</f>
        <v>20.152048339355524</v>
      </c>
      <c r="G107">
        <f>mass_ng!I107/sediment_wet_mass_g!F$2</f>
        <v>142.81489602466871</v>
      </c>
      <c r="H107">
        <f>mass_ng!J107/sediment_wet_mass_g!G$2</f>
        <v>14.859122104711609</v>
      </c>
      <c r="I107">
        <f>mass_ng!K107/sediment_wet_mass_g!H$2</f>
        <v>10.652509405283467</v>
      </c>
      <c r="J107">
        <f>mass_ng!M107/sediment_wet_mass_g!I$2</f>
        <v>6.4927042655600706</v>
      </c>
      <c r="K107">
        <f>mass_ng!N107/sediment_wet_mass_g!J$2</f>
        <v>3.4400732297119681</v>
      </c>
      <c r="L107">
        <f>mass_ng!O107/sediment_wet_mass_g!K$2</f>
        <v>2.7263215731166079</v>
      </c>
    </row>
    <row r="108" spans="1:12" x14ac:dyDescent="0.25">
      <c r="A108">
        <v>131</v>
      </c>
      <c r="B108">
        <f>mass_ng!C108/sediment_wet_mass_g!A$2</f>
        <v>8.3010007687291392</v>
      </c>
      <c r="C108">
        <f>mass_ng!D108/sediment_wet_mass_g!B$2</f>
        <v>6.292078000711566</v>
      </c>
      <c r="D108">
        <f>mass_ng!E108/sediment_wet_mass_g!C$2</f>
        <v>5.9968486158336844</v>
      </c>
      <c r="E108">
        <f>mass_ng!F108/sediment_wet_mass_g!D$2</f>
        <v>3.7558650009761454</v>
      </c>
      <c r="F108">
        <f>mass_ng!H108/sediment_wet_mass_g!E$2</f>
        <v>6.3092035817090082</v>
      </c>
      <c r="G108">
        <f>mass_ng!I108/sediment_wet_mass_g!F$2</f>
        <v>43.585690717758503</v>
      </c>
      <c r="H108">
        <f>mass_ng!J108/sediment_wet_mass_g!G$2</f>
        <v>4.553245229519165</v>
      </c>
      <c r="I108">
        <f>mass_ng!K108/sediment_wet_mass_g!H$2</f>
        <v>3.0455582230823159</v>
      </c>
      <c r="J108">
        <f>mass_ng!M108/sediment_wet_mass_g!I$2</f>
        <v>2.0326407977798366</v>
      </c>
      <c r="K108">
        <f>mass_ng!N108/sediment_wet_mass_g!J$2</f>
        <v>1.1519909920372886</v>
      </c>
      <c r="L108">
        <f>mass_ng!O108/sediment_wet_mass_g!K$2</f>
        <v>0.97229222355913425</v>
      </c>
    </row>
    <row r="109" spans="1:12" x14ac:dyDescent="0.25">
      <c r="A109">
        <v>132</v>
      </c>
      <c r="B109">
        <f>mass_ng!C109/sediment_wet_mass_g!A$2</f>
        <v>93.578951144236783</v>
      </c>
      <c r="C109">
        <f>mass_ng!D109/sediment_wet_mass_g!B$2</f>
        <v>71.967304057713363</v>
      </c>
      <c r="D109">
        <f>mass_ng!E109/sediment_wet_mass_g!C$2</f>
        <v>76.623985999958137</v>
      </c>
      <c r="E109">
        <f>mass_ng!F109/sediment_wet_mass_g!D$2</f>
        <v>41.287751056541694</v>
      </c>
      <c r="F109">
        <f>mass_ng!H109/sediment_wet_mass_g!E$2</f>
        <v>49.421553215653489</v>
      </c>
      <c r="G109">
        <f>mass_ng!I109/sediment_wet_mass_g!F$2</f>
        <v>439.20466818165431</v>
      </c>
      <c r="H109">
        <f>mass_ng!J109/sediment_wet_mass_g!G$2</f>
        <v>42.297437593770219</v>
      </c>
      <c r="I109">
        <f>mass_ng!K109/sediment_wet_mass_g!H$2</f>
        <v>28.374754864263195</v>
      </c>
      <c r="J109">
        <f>mass_ng!M109/sediment_wet_mass_g!I$2</f>
        <v>20.3139648294868</v>
      </c>
      <c r="K109">
        <f>mass_ng!N109/sediment_wet_mass_g!J$2</f>
        <v>9.1372119508058383</v>
      </c>
      <c r="L109">
        <f>mass_ng!O109/sediment_wet_mass_g!K$2</f>
        <v>8.0972674568140093</v>
      </c>
    </row>
    <row r="110" spans="1:12" x14ac:dyDescent="0.25">
      <c r="A110">
        <v>133</v>
      </c>
      <c r="B110">
        <f>mass_ng!C110/sediment_wet_mass_g!A$2</f>
        <v>16.599791015744181</v>
      </c>
      <c r="C110">
        <f>mass_ng!D110/sediment_wet_mass_g!B$2</f>
        <v>12.464388067118954</v>
      </c>
      <c r="D110">
        <f>mass_ng!E110/sediment_wet_mass_g!C$2</f>
        <v>8.601474516574994</v>
      </c>
      <c r="E110">
        <f>mass_ng!F110/sediment_wet_mass_g!D$2</f>
        <v>7.5323959662595437</v>
      </c>
      <c r="F110">
        <f>mass_ng!H110/sediment_wet_mass_g!E$2</f>
        <v>10.880073877588316</v>
      </c>
      <c r="G110">
        <f>mass_ng!I110/sediment_wet_mass_g!F$2</f>
        <v>64.810198692356721</v>
      </c>
      <c r="H110">
        <f>mass_ng!J110/sediment_wet_mass_g!G$2</f>
        <v>7.5003060323194273</v>
      </c>
      <c r="I110">
        <f>mass_ng!K110/sediment_wet_mass_g!H$2</f>
        <v>5.3132090407292063</v>
      </c>
      <c r="J110">
        <f>mass_ng!M110/sediment_wet_mass_g!I$2</f>
        <v>3.046984414323624</v>
      </c>
      <c r="K110">
        <f>mass_ng!N110/sediment_wet_mass_g!J$2</f>
        <v>2.1332059251002997</v>
      </c>
      <c r="L110">
        <f>mass_ng!O110/sediment_wet_mass_g!K$2</f>
        <v>1.5152233071914147</v>
      </c>
    </row>
    <row r="111" spans="1:12" x14ac:dyDescent="0.25">
      <c r="A111">
        <v>134</v>
      </c>
      <c r="B111">
        <f>mass_ng!C111/sediment_wet_mass_g!A$2</f>
        <v>56.624999290025528</v>
      </c>
      <c r="C111">
        <f>mass_ng!D111/sediment_wet_mass_g!B$2</f>
        <v>45.038683291575992</v>
      </c>
      <c r="D111">
        <f>mass_ng!E111/sediment_wet_mass_g!C$2</f>
        <v>32.620069317126415</v>
      </c>
      <c r="E111">
        <f>mass_ng!F111/sediment_wet_mass_g!D$2</f>
        <v>27.016989731753636</v>
      </c>
      <c r="F111">
        <f>mass_ng!H111/sediment_wet_mass_g!E$2</f>
        <v>25.119105709863128</v>
      </c>
      <c r="G111">
        <f>mass_ng!I111/sediment_wet_mass_g!F$2</f>
        <v>182.88514572780937</v>
      </c>
      <c r="H111">
        <f>mass_ng!J111/sediment_wet_mass_g!G$2</f>
        <v>18.987030626477026</v>
      </c>
      <c r="I111">
        <f>mass_ng!K111/sediment_wet_mass_g!H$2</f>
        <v>13.196889217319281</v>
      </c>
      <c r="J111">
        <f>mass_ng!M111/sediment_wet_mass_g!I$2</f>
        <v>9.4786592099202061</v>
      </c>
      <c r="K111">
        <f>mass_ng!N111/sediment_wet_mass_g!J$2</f>
        <v>5.316871431485616</v>
      </c>
      <c r="L111">
        <f>mass_ng!O111/sediment_wet_mass_g!K$2</f>
        <v>5.0668887534350748</v>
      </c>
    </row>
    <row r="112" spans="1:12" x14ac:dyDescent="0.25">
      <c r="A112" t="s">
        <v>33</v>
      </c>
      <c r="B112">
        <f>mass_ng!C112/sediment_wet_mass_g!A$2</f>
        <v>208.24514308660974</v>
      </c>
      <c r="C112">
        <f>mass_ng!D112/sediment_wet_mass_g!B$2</f>
        <v>161.31345052407769</v>
      </c>
      <c r="D112">
        <f>mass_ng!E112/sediment_wet_mass_g!C$2</f>
        <v>114.02191321500057</v>
      </c>
      <c r="E112">
        <f>mass_ng!F112/sediment_wet_mass_g!D$2</f>
        <v>95.931439791194535</v>
      </c>
      <c r="F112">
        <f>mass_ng!H112/sediment_wet_mass_g!E$2</f>
        <v>118.37701322199493</v>
      </c>
      <c r="G112">
        <f>mass_ng!I112/sediment_wet_mass_g!F$2</f>
        <v>742.30765802783185</v>
      </c>
      <c r="H112">
        <f>mass_ng!J112/sediment_wet_mass_g!G$2</f>
        <v>85.535293478431925</v>
      </c>
      <c r="I112">
        <f>mass_ng!K112/sediment_wet_mass_g!H$2</f>
        <v>56.211315850329093</v>
      </c>
      <c r="J112">
        <f>mass_ng!M112/sediment_wet_mass_g!I$2</f>
        <v>42.448419859608642</v>
      </c>
      <c r="K112">
        <f>mass_ng!N112/sediment_wet_mass_g!J$2</f>
        <v>25.283962588760335</v>
      </c>
      <c r="L112">
        <f>mass_ng!O112/sediment_wet_mass_g!K$2</f>
        <v>20.700523557936691</v>
      </c>
    </row>
    <row r="113" spans="1:12" x14ac:dyDescent="0.25">
      <c r="A113">
        <v>136</v>
      </c>
      <c r="B113">
        <f>mass_ng!C113/sediment_wet_mass_g!A$2</f>
        <v>132.1344640976578</v>
      </c>
      <c r="C113">
        <f>mass_ng!D113/sediment_wet_mass_g!B$2</f>
        <v>92.540427913359963</v>
      </c>
      <c r="D113">
        <f>mass_ng!E113/sediment_wet_mass_g!C$2</f>
        <v>67.067541107105427</v>
      </c>
      <c r="E113">
        <f>mass_ng!F113/sediment_wet_mass_g!D$2</f>
        <v>55.818143003667295</v>
      </c>
      <c r="F113">
        <f>mass_ng!H113/sediment_wet_mass_g!E$2</f>
        <v>80.042791871248298</v>
      </c>
      <c r="G113">
        <f>mass_ng!I113/sediment_wet_mass_g!F$2</f>
        <v>495.92646557883728</v>
      </c>
      <c r="H113">
        <f>mass_ng!J113/sediment_wet_mass_g!G$2</f>
        <v>57.346052435304479</v>
      </c>
      <c r="I113">
        <f>mass_ng!K113/sediment_wet_mass_g!H$2</f>
        <v>36.822565150328984</v>
      </c>
      <c r="J113">
        <f>mass_ng!M113/sediment_wet_mass_g!I$2</f>
        <v>22.626736867680233</v>
      </c>
      <c r="K113">
        <f>mass_ng!N113/sediment_wet_mass_g!J$2</f>
        <v>14.044832953146216</v>
      </c>
      <c r="L113">
        <f>mass_ng!O113/sediment_wet_mass_g!K$2</f>
        <v>11.922831351669938</v>
      </c>
    </row>
    <row r="114" spans="1:12" x14ac:dyDescent="0.25">
      <c r="A114">
        <v>137</v>
      </c>
      <c r="B114">
        <f>mass_ng!C114/sediment_wet_mass_g!A$2</f>
        <v>20.458173274029221</v>
      </c>
      <c r="C114">
        <f>mass_ng!D114/sediment_wet_mass_g!B$2</f>
        <v>18.158261055467879</v>
      </c>
      <c r="D114">
        <f>mass_ng!E114/sediment_wet_mass_g!C$2</f>
        <v>17.58139327370149</v>
      </c>
      <c r="E114">
        <f>mass_ng!F114/sediment_wet_mass_g!D$2</f>
        <v>10.667547496362554</v>
      </c>
      <c r="F114">
        <f>mass_ng!H114/sediment_wet_mass_g!E$2</f>
        <v>15.404290062363085</v>
      </c>
      <c r="G114">
        <f>mass_ng!I114/sediment_wet_mass_g!F$2</f>
        <v>119.78422513233367</v>
      </c>
      <c r="H114">
        <f>mass_ng!J114/sediment_wet_mass_g!G$2</f>
        <v>11.507990350467832</v>
      </c>
      <c r="I114">
        <f>mass_ng!K114/sediment_wet_mass_g!H$2</f>
        <v>7.7034260748801797</v>
      </c>
      <c r="J114">
        <f>mass_ng!M114/sediment_wet_mass_g!I$2</f>
        <v>5.5066923146684301</v>
      </c>
      <c r="K114">
        <f>mass_ng!N114/sediment_wet_mass_g!J$2</f>
        <v>2.6956675611204282</v>
      </c>
      <c r="L114">
        <f>mass_ng!O114/sediment_wet_mass_g!K$2</f>
        <v>2.3115160209630234</v>
      </c>
    </row>
    <row r="115" spans="1:12" x14ac:dyDescent="0.25">
      <c r="A115" t="s">
        <v>34</v>
      </c>
      <c r="B115">
        <f>mass_ng!C115/sediment_wet_mass_g!A$2</f>
        <v>14.412131181343266</v>
      </c>
      <c r="C115">
        <f>mass_ng!D115/sediment_wet_mass_g!B$2</f>
        <v>10.750100124765499</v>
      </c>
      <c r="D115">
        <f>mass_ng!E115/sediment_wet_mass_g!C$2</f>
        <v>9.5251035273196543</v>
      </c>
      <c r="E115">
        <f>mass_ng!F115/sediment_wet_mass_g!D$2</f>
        <v>6.4329702886801945</v>
      </c>
      <c r="F115">
        <f>mass_ng!H115/sediment_wet_mass_g!E$2</f>
        <v>10.772210237471171</v>
      </c>
      <c r="G115">
        <f>mass_ng!I115/sediment_wet_mass_g!F$2</f>
        <v>69.691269685230367</v>
      </c>
      <c r="H115">
        <f>mass_ng!J115/sediment_wet_mass_g!G$2</f>
        <v>7.5061197570978599</v>
      </c>
      <c r="I115">
        <f>mass_ng!K115/sediment_wet_mass_g!H$2</f>
        <v>5.2483735950849475</v>
      </c>
      <c r="J115">
        <f>mass_ng!M115/sediment_wet_mass_g!I$2</f>
        <v>3.1391236676916012</v>
      </c>
      <c r="K115">
        <f>mass_ng!N115/sediment_wet_mass_g!J$2</f>
        <v>1.8110793319185339</v>
      </c>
      <c r="L115">
        <f>mass_ng!O115/sediment_wet_mass_g!K$2</f>
        <v>1.4113923841032949</v>
      </c>
    </row>
    <row r="116" spans="1:12" x14ac:dyDescent="0.25">
      <c r="A116">
        <v>141</v>
      </c>
      <c r="B116">
        <f>mass_ng!C116/sediment_wet_mass_g!A$2</f>
        <v>25.717898903416771</v>
      </c>
      <c r="C116">
        <f>mass_ng!D116/sediment_wet_mass_g!B$2</f>
        <v>22.398543370498011</v>
      </c>
      <c r="D116">
        <f>mass_ng!E116/sediment_wet_mass_g!C$2</f>
        <v>26.921581483931917</v>
      </c>
      <c r="E116">
        <f>mass_ng!F116/sediment_wet_mass_g!D$2</f>
        <v>12.710561132994675</v>
      </c>
      <c r="F116">
        <f>mass_ng!H116/sediment_wet_mass_g!E$2</f>
        <v>18.899611457937564</v>
      </c>
      <c r="G116">
        <f>mass_ng!I116/sediment_wet_mass_g!F$2</f>
        <v>165.6154330332559</v>
      </c>
      <c r="H116">
        <f>mass_ng!J116/sediment_wet_mass_g!G$2</f>
        <v>16.833449604264732</v>
      </c>
      <c r="I116">
        <f>mass_ng!K116/sediment_wet_mass_g!H$2</f>
        <v>11.678035651298774</v>
      </c>
      <c r="J116">
        <f>mass_ng!M116/sediment_wet_mass_g!I$2</f>
        <v>8.9018443340727078</v>
      </c>
      <c r="K116">
        <f>mass_ng!N116/sediment_wet_mass_g!J$2</f>
        <v>3.6181528324711518</v>
      </c>
      <c r="L116">
        <f>mass_ng!O116/sediment_wet_mass_g!K$2</f>
        <v>3.0751331338499264</v>
      </c>
    </row>
    <row r="117" spans="1:12" x14ac:dyDescent="0.25">
      <c r="A117">
        <v>142</v>
      </c>
      <c r="B117">
        <f>mass_ng!C117/sediment_wet_mass_g!A$2</f>
        <v>0.28699415034072401</v>
      </c>
      <c r="C117">
        <f>mass_ng!D117/sediment_wet_mass_g!B$2</f>
        <v>0.18142710669947146</v>
      </c>
      <c r="D117">
        <f>mass_ng!E117/sediment_wet_mass_g!C$2</f>
        <v>0.17811155944349211</v>
      </c>
      <c r="E117">
        <f>mass_ng!F117/sediment_wet_mass_g!D$2</f>
        <v>0.13230562388995146</v>
      </c>
      <c r="F117">
        <f>mass_ng!H117/sediment_wet_mass_g!E$2</f>
        <v>0.20860331293373957</v>
      </c>
      <c r="G117">
        <f>mass_ng!I117/sediment_wet_mass_g!F$2</f>
        <v>1.4636651428366845</v>
      </c>
      <c r="H117">
        <f>mass_ng!J117/sediment_wet_mass_g!G$2</f>
        <v>0.17904704155478388</v>
      </c>
      <c r="I117">
        <f>mass_ng!K117/sediment_wet_mass_g!H$2</f>
        <v>9.5406531697441455E-2</v>
      </c>
      <c r="J117">
        <f>mass_ng!M117/sediment_wet_mass_g!I$2</f>
        <v>0</v>
      </c>
      <c r="K117">
        <f>mass_ng!N117/sediment_wet_mass_g!J$2</f>
        <v>0</v>
      </c>
      <c r="L117">
        <f>mass_ng!O117/sediment_wet_mass_g!K$2</f>
        <v>0</v>
      </c>
    </row>
    <row r="118" spans="1:12" x14ac:dyDescent="0.25">
      <c r="A118">
        <v>143</v>
      </c>
      <c r="B118">
        <f>mass_ng!C118/sediment_wet_mass_g!A$2</f>
        <v>2.0062152532660793</v>
      </c>
      <c r="C118">
        <f>mass_ng!D118/sediment_wet_mass_g!B$2</f>
        <v>0.94029559130099827</v>
      </c>
      <c r="D118">
        <f>mass_ng!E118/sediment_wet_mass_g!C$2</f>
        <v>0.69159119378346456</v>
      </c>
      <c r="E118">
        <f>mass_ng!F118/sediment_wet_mass_g!D$2</f>
        <v>0.34299677767855491</v>
      </c>
      <c r="F118">
        <f>mass_ng!H118/sediment_wet_mass_g!E$2</f>
        <v>5.3580128573501824</v>
      </c>
      <c r="G118">
        <f>mass_ng!I118/sediment_wet_mass_g!F$2</f>
        <v>25.079988838397647</v>
      </c>
      <c r="H118">
        <f>mass_ng!J118/sediment_wet_mass_g!G$2</f>
        <v>3.4815692662130582</v>
      </c>
      <c r="I118">
        <f>mass_ng!K118/sediment_wet_mass_g!H$2</f>
        <v>1.9554174501631956</v>
      </c>
      <c r="J118">
        <f>mass_ng!M118/sediment_wet_mass_g!I$2</f>
        <v>1.33865054622999</v>
      </c>
      <c r="K118">
        <f>mass_ng!N118/sediment_wet_mass_g!J$2</f>
        <v>1.0200992297893663</v>
      </c>
      <c r="L118">
        <f>mass_ng!O118/sediment_wet_mass_g!K$2</f>
        <v>0.4636813822855072</v>
      </c>
    </row>
    <row r="119" spans="1:12" x14ac:dyDescent="0.25">
      <c r="A119">
        <v>144</v>
      </c>
      <c r="B119">
        <f>mass_ng!C119/sediment_wet_mass_g!A$2</f>
        <v>11.237155089592584</v>
      </c>
      <c r="C119">
        <f>mass_ng!D119/sediment_wet_mass_g!B$2</f>
        <v>8.5709579648913916</v>
      </c>
      <c r="D119">
        <f>mass_ng!E119/sediment_wet_mass_g!C$2</f>
        <v>9.1693779306375998</v>
      </c>
      <c r="E119">
        <f>mass_ng!F119/sediment_wet_mass_g!D$2</f>
        <v>4.9885051316306628</v>
      </c>
      <c r="F119">
        <f>mass_ng!H119/sediment_wet_mass_g!E$2</f>
        <v>8.5764014350434081</v>
      </c>
      <c r="G119">
        <f>mass_ng!I119/sediment_wet_mass_g!F$2</f>
        <v>65.305090331169296</v>
      </c>
      <c r="H119">
        <f>mass_ng!J119/sediment_wet_mass_g!G$2</f>
        <v>6.8811451730759421</v>
      </c>
      <c r="I119">
        <f>mass_ng!K119/sediment_wet_mass_g!H$2</f>
        <v>4.5603241171029589</v>
      </c>
      <c r="J119">
        <f>mass_ng!M119/sediment_wet_mass_g!I$2</f>
        <v>3.0077096562176933</v>
      </c>
      <c r="K119">
        <f>mass_ng!N119/sediment_wet_mass_g!J$2</f>
        <v>1.3657958290650793</v>
      </c>
      <c r="L119">
        <f>mass_ng!O119/sediment_wet_mass_g!K$2</f>
        <v>1.2435857639887764</v>
      </c>
    </row>
    <row r="120" spans="1:12" x14ac:dyDescent="0.25">
      <c r="A120">
        <v>145</v>
      </c>
      <c r="B120">
        <f>mass_ng!C120/sediment_wet_mass_g!A$2</f>
        <v>0.15548830686875012</v>
      </c>
      <c r="C120">
        <f>mass_ng!D120/sediment_wet_mass_g!B$2</f>
        <v>0.13910609933943152</v>
      </c>
      <c r="D120">
        <f>mass_ng!E120/sediment_wet_mass_g!C$2</f>
        <v>0.13983701980198687</v>
      </c>
      <c r="E120">
        <f>mass_ng!F120/sediment_wet_mass_g!D$2</f>
        <v>9.1889969443778988E-2</v>
      </c>
      <c r="F120">
        <f>mass_ng!H120/sediment_wet_mass_g!E$2</f>
        <v>0.15476050206987385</v>
      </c>
      <c r="G120">
        <f>mass_ng!I120/sediment_wet_mass_g!F$2</f>
        <v>1.1473744702258106</v>
      </c>
      <c r="H120">
        <f>mass_ng!J120/sediment_wet_mass_g!G$2</f>
        <v>0.13179595718859261</v>
      </c>
      <c r="I120">
        <f>mass_ng!K120/sediment_wet_mass_g!H$2</f>
        <v>6.7389126026417057E-2</v>
      </c>
      <c r="J120">
        <f>mass_ng!M120/sediment_wet_mass_g!I$2</f>
        <v>4.7532445259567395E-2</v>
      </c>
      <c r="K120">
        <f>mass_ng!N120/sediment_wet_mass_g!J$2</f>
        <v>3.6758520742405432E-2</v>
      </c>
      <c r="L120">
        <f>mass_ng!O120/sediment_wet_mass_g!K$2</f>
        <v>4.4918246947450516E-2</v>
      </c>
    </row>
    <row r="121" spans="1:12" x14ac:dyDescent="0.25">
      <c r="A121">
        <v>146</v>
      </c>
      <c r="B121">
        <f>mass_ng!C121/sediment_wet_mass_g!A$2</f>
        <v>84.566769331767787</v>
      </c>
      <c r="C121">
        <f>mass_ng!D121/sediment_wet_mass_g!B$2</f>
        <v>73.428922379245719</v>
      </c>
      <c r="D121">
        <f>mass_ng!E121/sediment_wet_mass_g!C$2</f>
        <v>53.447792975005143</v>
      </c>
      <c r="E121">
        <f>mass_ng!F121/sediment_wet_mass_g!D$2</f>
        <v>42.986606806909663</v>
      </c>
      <c r="F121">
        <f>mass_ng!H121/sediment_wet_mass_g!E$2</f>
        <v>58.459373544197284</v>
      </c>
      <c r="G121">
        <f>mass_ng!I121/sediment_wet_mass_g!F$2</f>
        <v>367.4477530007623</v>
      </c>
      <c r="H121">
        <f>mass_ng!J121/sediment_wet_mass_g!G$2</f>
        <v>42.575337550986674</v>
      </c>
      <c r="I121">
        <f>mass_ng!K121/sediment_wet_mass_g!H$2</f>
        <v>30.464136364550907</v>
      </c>
      <c r="J121">
        <f>mass_ng!M121/sediment_wet_mass_g!I$2</f>
        <v>19.946476603953897</v>
      </c>
      <c r="K121">
        <f>mass_ng!N121/sediment_wet_mass_g!J$2</f>
        <v>12.014111189404105</v>
      </c>
      <c r="L121">
        <f>mass_ng!O121/sediment_wet_mass_g!K$2</f>
        <v>9.3026188303919888</v>
      </c>
    </row>
    <row r="122" spans="1:12" x14ac:dyDescent="0.25">
      <c r="A122" t="s">
        <v>35</v>
      </c>
      <c r="B122">
        <f>mass_ng!C122/sediment_wet_mass_g!A$2</f>
        <v>920.02647444119748</v>
      </c>
      <c r="C122">
        <f>mass_ng!D122/sediment_wet_mass_g!B$2</f>
        <v>673.21911546055105</v>
      </c>
      <c r="D122">
        <f>mass_ng!E122/sediment_wet_mass_g!C$2</f>
        <v>485.42423928748883</v>
      </c>
      <c r="E122">
        <f>mass_ng!F122/sediment_wet_mass_g!D$2</f>
        <v>398.48099111303901</v>
      </c>
      <c r="F122">
        <f>mass_ng!H122/sediment_wet_mass_g!E$2</f>
        <v>543.11722743727876</v>
      </c>
      <c r="G122">
        <f>mass_ng!I122/sediment_wet_mass_g!F$2</f>
        <v>3352.2105420293856</v>
      </c>
      <c r="H122">
        <f>mass_ng!J122/sediment_wet_mass_g!G$2</f>
        <v>383.41080262125354</v>
      </c>
      <c r="I122">
        <f>mass_ng!K122/sediment_wet_mass_g!H$2</f>
        <v>253.34069788823359</v>
      </c>
      <c r="J122">
        <f>mass_ng!M122/sediment_wet_mass_g!I$2</f>
        <v>165.30940247477659</v>
      </c>
      <c r="K122">
        <f>mass_ng!N122/sediment_wet_mass_g!J$2</f>
        <v>104.0835724572315</v>
      </c>
      <c r="L122">
        <f>mass_ng!O122/sediment_wet_mass_g!K$2</f>
        <v>83.991805397348216</v>
      </c>
    </row>
    <row r="123" spans="1:12" x14ac:dyDescent="0.25">
      <c r="A123">
        <v>148</v>
      </c>
      <c r="B123">
        <f>mass_ng!C123/sediment_wet_mass_g!A$2</f>
        <v>2.6896009591863619</v>
      </c>
      <c r="C123">
        <f>mass_ng!D123/sediment_wet_mass_g!B$2</f>
        <v>2.1978423251015724</v>
      </c>
      <c r="D123">
        <f>mass_ng!E123/sediment_wet_mass_g!C$2</f>
        <v>1.244727571727658</v>
      </c>
      <c r="E123">
        <f>mass_ng!F123/sediment_wet_mass_g!D$2</f>
        <v>1.3171991516700128</v>
      </c>
      <c r="F123">
        <f>mass_ng!H123/sediment_wet_mass_g!E$2</f>
        <v>1.9825279965637872</v>
      </c>
      <c r="G123">
        <f>mass_ng!I123/sediment_wet_mass_g!F$2</f>
        <v>11.196896031663215</v>
      </c>
      <c r="H123">
        <f>mass_ng!J123/sediment_wet_mass_g!G$2</f>
        <v>1.3192968544272008</v>
      </c>
      <c r="I123">
        <f>mass_ng!K123/sediment_wet_mass_g!H$2</f>
        <v>0.98607093228803722</v>
      </c>
      <c r="J123">
        <f>mass_ng!M123/sediment_wet_mass_g!I$2</f>
        <v>0.51253216560179904</v>
      </c>
      <c r="K123">
        <f>mass_ng!N123/sediment_wet_mass_g!J$2</f>
        <v>0.40807457626138044</v>
      </c>
      <c r="L123">
        <f>mass_ng!O123/sediment_wet_mass_g!K$2</f>
        <v>0.29965047220720537</v>
      </c>
    </row>
    <row r="124" spans="1:12" x14ac:dyDescent="0.25">
      <c r="A124">
        <v>150</v>
      </c>
      <c r="B124">
        <f>mass_ng!C124/sediment_wet_mass_g!A$2</f>
        <v>8.1363444173727295</v>
      </c>
      <c r="C124">
        <f>mass_ng!D124/sediment_wet_mass_g!B$2</f>
        <v>6.0010270156060468</v>
      </c>
      <c r="D124">
        <f>mass_ng!E124/sediment_wet_mass_g!C$2</f>
        <v>3.785350733476148</v>
      </c>
      <c r="E124">
        <f>mass_ng!F124/sediment_wet_mass_g!D$2</f>
        <v>3.618476366165412</v>
      </c>
      <c r="F124">
        <f>mass_ng!H124/sediment_wet_mass_g!E$2</f>
        <v>6.1246498214274414</v>
      </c>
      <c r="G124">
        <f>mass_ng!I124/sediment_wet_mass_g!F$2</f>
        <v>34.714424438467312</v>
      </c>
      <c r="H124">
        <f>mass_ng!J124/sediment_wet_mass_g!G$2</f>
        <v>4.1578353102642911</v>
      </c>
      <c r="I124">
        <f>mass_ng!K124/sediment_wet_mass_g!H$2</f>
        <v>2.9300919148955407</v>
      </c>
      <c r="J124">
        <f>mass_ng!M124/sediment_wet_mass_g!I$2</f>
        <v>1.4058949400960539</v>
      </c>
      <c r="K124">
        <f>mass_ng!N124/sediment_wet_mass_g!J$2</f>
        <v>1.0561227090344767</v>
      </c>
      <c r="L124">
        <f>mass_ng!O124/sediment_wet_mass_g!K$2</f>
        <v>0.80405787645023885</v>
      </c>
    </row>
    <row r="125" spans="1:12" x14ac:dyDescent="0.25">
      <c r="A125">
        <v>152</v>
      </c>
      <c r="B125">
        <f>mass_ng!C125/sediment_wet_mass_g!A$2</f>
        <v>0.80007601927047511</v>
      </c>
      <c r="C125">
        <f>mass_ng!D125/sediment_wet_mass_g!B$2</f>
        <v>0.61924221485600128</v>
      </c>
      <c r="D125">
        <f>mass_ng!E125/sediment_wet_mass_g!C$2</f>
        <v>0.41944025608161467</v>
      </c>
      <c r="E125">
        <f>mass_ng!F125/sediment_wet_mass_g!D$2</f>
        <v>0.35453702426406319</v>
      </c>
      <c r="F125">
        <f>mass_ng!H125/sediment_wet_mass_g!E$2</f>
        <v>0.82360874861985323</v>
      </c>
      <c r="G125">
        <f>mass_ng!I125/sediment_wet_mass_g!F$2</f>
        <v>4.8142642384692813</v>
      </c>
      <c r="H125">
        <f>mass_ng!J125/sediment_wet_mass_g!G$2</f>
        <v>0.53908681300381622</v>
      </c>
      <c r="I125">
        <f>mass_ng!K125/sediment_wet_mass_g!H$2</f>
        <v>0.33741876572087842</v>
      </c>
      <c r="J125">
        <f>mass_ng!M125/sediment_wet_mass_g!I$2</f>
        <v>0.16702754549396959</v>
      </c>
      <c r="K125">
        <f>mass_ng!N125/sediment_wet_mass_g!J$2</f>
        <v>9.8972797166297449E-2</v>
      </c>
      <c r="L125">
        <f>mass_ng!O125/sediment_wet_mass_g!K$2</f>
        <v>9.5163068840914397E-2</v>
      </c>
    </row>
    <row r="126" spans="1:12" x14ac:dyDescent="0.25">
      <c r="A126" t="s">
        <v>36</v>
      </c>
      <c r="B126">
        <f>mass_ng!C126/sediment_wet_mass_g!A$2</f>
        <v>483.15529223248569</v>
      </c>
      <c r="C126">
        <f>mass_ng!D126/sediment_wet_mass_g!B$2</f>
        <v>395.29482966374212</v>
      </c>
      <c r="D126">
        <f>mass_ng!E126/sediment_wet_mass_g!C$2</f>
        <v>303.32057583671343</v>
      </c>
      <c r="E126">
        <f>mass_ng!F126/sediment_wet_mass_g!D$2</f>
        <v>230.60428700332349</v>
      </c>
      <c r="F126">
        <f>mass_ng!H126/sediment_wet_mass_g!E$2</f>
        <v>330.62252554512247</v>
      </c>
      <c r="G126">
        <f>mass_ng!I126/sediment_wet_mass_g!F$2</f>
        <v>2088.5635285610051</v>
      </c>
      <c r="H126">
        <f>mass_ng!J126/sediment_wet_mass_g!G$2</f>
        <v>236.49539595545934</v>
      </c>
      <c r="I126">
        <f>mass_ng!K126/sediment_wet_mass_g!H$2</f>
        <v>168.48490256455668</v>
      </c>
      <c r="J126">
        <f>mass_ng!M126/sediment_wet_mass_g!I$2</f>
        <v>109.36842251734195</v>
      </c>
      <c r="K126">
        <f>mass_ng!N126/sediment_wet_mass_g!J$2</f>
        <v>62.766611134533846</v>
      </c>
      <c r="L126">
        <f>mass_ng!O126/sediment_wet_mass_g!K$2</f>
        <v>50.799565458814925</v>
      </c>
    </row>
    <row r="127" spans="1:12" x14ac:dyDescent="0.25">
      <c r="A127">
        <v>154</v>
      </c>
      <c r="B127">
        <f>mass_ng!C127/sediment_wet_mass_g!A$2</f>
        <v>42.819077595022804</v>
      </c>
      <c r="C127">
        <f>mass_ng!D127/sediment_wet_mass_g!B$2</f>
        <v>32.367952525164448</v>
      </c>
      <c r="D127">
        <f>mass_ng!E127/sediment_wet_mass_g!C$2</f>
        <v>20.031799396801748</v>
      </c>
      <c r="E127">
        <f>mass_ng!F127/sediment_wet_mass_g!D$2</f>
        <v>19.637599013074237</v>
      </c>
      <c r="F127">
        <f>mass_ng!H127/sediment_wet_mass_g!E$2</f>
        <v>35.116380972289861</v>
      </c>
      <c r="G127">
        <f>mass_ng!I127/sediment_wet_mass_g!F$2</f>
        <v>195.0369347682674</v>
      </c>
      <c r="H127">
        <f>mass_ng!J127/sediment_wet_mass_g!G$2</f>
        <v>23.162114406626738</v>
      </c>
      <c r="I127">
        <f>mass_ng!K127/sediment_wet_mass_g!H$2</f>
        <v>16.692888922390406</v>
      </c>
      <c r="J127">
        <f>mass_ng!M127/sediment_wet_mass_g!I$2</f>
        <v>7.6742289896515841</v>
      </c>
      <c r="K127">
        <f>mass_ng!N127/sediment_wet_mass_g!J$2</f>
        <v>5.4569637948059322</v>
      </c>
      <c r="L127">
        <f>mass_ng!O127/sediment_wet_mass_g!K$2</f>
        <v>4.1127304429854341</v>
      </c>
    </row>
    <row r="128" spans="1:12" x14ac:dyDescent="0.25">
      <c r="A128">
        <v>155</v>
      </c>
      <c r="B128">
        <f>mass_ng!C128/sediment_wet_mass_g!A$2</f>
        <v>0.44332860175633798</v>
      </c>
      <c r="C128">
        <f>mass_ng!D128/sediment_wet_mass_g!B$2</f>
        <v>0.32831576694245151</v>
      </c>
      <c r="D128">
        <f>mass_ng!E128/sediment_wet_mass_g!C$2</f>
        <v>0.19023277158622401</v>
      </c>
      <c r="E128">
        <f>mass_ng!F128/sediment_wet_mass_g!D$2</f>
        <v>0.20063904523954096</v>
      </c>
      <c r="F128">
        <f>mass_ng!H128/sediment_wet_mass_g!E$2</f>
        <v>0.37531988299216296</v>
      </c>
      <c r="G128">
        <f>mass_ng!I128/sediment_wet_mass_g!F$2</f>
        <v>2.2865459387570839</v>
      </c>
      <c r="H128">
        <f>mass_ng!J128/sediment_wet_mass_g!G$2</f>
        <v>0.27355633408794472</v>
      </c>
      <c r="I128">
        <f>mass_ng!K128/sediment_wet_mass_g!H$2</f>
        <v>0.22077274008562522</v>
      </c>
      <c r="J128">
        <f>mass_ng!M128/sediment_wet_mass_g!I$2</f>
        <v>7.6851628935099975E-2</v>
      </c>
      <c r="K128">
        <f>mass_ng!N128/sediment_wet_mass_g!J$2</f>
        <v>7.3008879569729401E-2</v>
      </c>
      <c r="L128">
        <f>mass_ng!O128/sediment_wet_mass_g!K$2</f>
        <v>5.8047376141156397E-2</v>
      </c>
    </row>
    <row r="129" spans="1:12" x14ac:dyDescent="0.25">
      <c r="A129" t="s">
        <v>37</v>
      </c>
      <c r="B129">
        <f>mass_ng!C129/sediment_wet_mass_g!A$2</f>
        <v>49.852660214073758</v>
      </c>
      <c r="C129">
        <f>mass_ng!D129/sediment_wet_mass_g!B$2</f>
        <v>42.944921642405198</v>
      </c>
      <c r="D129">
        <f>mass_ng!E129/sediment_wet_mass_g!C$2</f>
        <v>46.981172047445519</v>
      </c>
      <c r="E129">
        <f>mass_ng!F129/sediment_wet_mass_g!D$2</f>
        <v>24.446178242625738</v>
      </c>
      <c r="F129">
        <f>mass_ng!H129/sediment_wet_mass_g!E$2</f>
        <v>39.147474930867098</v>
      </c>
      <c r="G129">
        <f>mass_ng!I129/sediment_wet_mass_g!F$2</f>
        <v>337.73228856097137</v>
      </c>
      <c r="H129">
        <f>mass_ng!J129/sediment_wet_mass_g!G$2</f>
        <v>30.312956113327928</v>
      </c>
      <c r="I129">
        <f>mass_ng!K129/sediment_wet_mass_g!H$2</f>
        <v>22.23270253696953</v>
      </c>
      <c r="J129">
        <f>mass_ng!M129/sediment_wet_mass_g!I$2</f>
        <v>14.303966446300127</v>
      </c>
      <c r="K129">
        <f>mass_ng!N129/sediment_wet_mass_g!J$2</f>
        <v>7.0831209536796997</v>
      </c>
      <c r="L129">
        <f>mass_ng!O129/sediment_wet_mass_g!K$2</f>
        <v>5.4851904163784599</v>
      </c>
    </row>
    <row r="130" spans="1:12" x14ac:dyDescent="0.25">
      <c r="A130">
        <v>158</v>
      </c>
      <c r="B130">
        <f>mass_ng!C130/sediment_wet_mass_g!A$2</f>
        <v>48.170301732529602</v>
      </c>
      <c r="C130">
        <f>mass_ng!D130/sediment_wet_mass_g!B$2</f>
        <v>38.14465833102647</v>
      </c>
      <c r="D130">
        <f>mass_ng!E130/sediment_wet_mass_g!C$2</f>
        <v>40.300064039365381</v>
      </c>
      <c r="E130">
        <f>mass_ng!F130/sediment_wet_mass_g!D$2</f>
        <v>22.800652120891847</v>
      </c>
      <c r="F130">
        <f>mass_ng!H130/sediment_wet_mass_g!E$2</f>
        <v>39.765745881645174</v>
      </c>
      <c r="G130">
        <f>mass_ng!I130/sediment_wet_mass_g!F$2</f>
        <v>283.61756941170006</v>
      </c>
      <c r="H130">
        <f>mass_ng!J130/sediment_wet_mass_g!G$2</f>
        <v>29.329924239043518</v>
      </c>
      <c r="I130">
        <f>mass_ng!K130/sediment_wet_mass_g!H$2</f>
        <v>21.33397449927368</v>
      </c>
      <c r="J130">
        <f>mass_ng!M130/sediment_wet_mass_g!I$2</f>
        <v>12.282743155802677</v>
      </c>
      <c r="K130">
        <f>mass_ng!N130/sediment_wet_mass_g!J$2</f>
        <v>6.2544985147012051</v>
      </c>
      <c r="L130">
        <f>mass_ng!O130/sediment_wet_mass_g!K$2</f>
        <v>5.2850634352386159</v>
      </c>
    </row>
    <row r="131" spans="1:12" x14ac:dyDescent="0.25">
      <c r="A131">
        <v>159</v>
      </c>
      <c r="B131">
        <f>mass_ng!C131/sediment_wet_mass_g!A$2</f>
        <v>0.81074467986241194</v>
      </c>
      <c r="C131">
        <f>mass_ng!D131/sediment_wet_mass_g!B$2</f>
        <v>0.62312259791085789</v>
      </c>
      <c r="D131">
        <f>mass_ng!E131/sediment_wet_mass_g!C$2</f>
        <v>0.54084246635503175</v>
      </c>
      <c r="E131">
        <f>mass_ng!F131/sediment_wet_mass_g!D$2</f>
        <v>0.37856386477632625</v>
      </c>
      <c r="F131">
        <f>mass_ng!H131/sediment_wet_mass_g!E$2</f>
        <v>0.62924779690009902</v>
      </c>
      <c r="G131">
        <f>mass_ng!I131/sediment_wet_mass_g!F$2</f>
        <v>4.4263566098644285</v>
      </c>
      <c r="H131">
        <f>mass_ng!J131/sediment_wet_mass_g!G$2</f>
        <v>0.58789612354119947</v>
      </c>
      <c r="I131">
        <f>mass_ng!K131/sediment_wet_mass_g!H$2</f>
        <v>0.37736706694307259</v>
      </c>
      <c r="J131">
        <f>mass_ng!M131/sediment_wet_mass_g!I$2</f>
        <v>0.23103116275530247</v>
      </c>
      <c r="K131">
        <f>mass_ng!N131/sediment_wet_mass_g!J$2</f>
        <v>9.6146220458479051E-2</v>
      </c>
      <c r="L131">
        <f>mass_ng!O131/sediment_wet_mass_g!K$2</f>
        <v>0.15591808354034586</v>
      </c>
    </row>
    <row r="132" spans="1:12" x14ac:dyDescent="0.25">
      <c r="A132">
        <v>160</v>
      </c>
      <c r="B132">
        <f>mass_ng!C132/sediment_wet_mass_g!A$2</f>
        <v>0.26818622917918911</v>
      </c>
      <c r="C132">
        <f>mass_ng!D132/sediment_wet_mass_g!B$2</f>
        <v>0.16022250542310834</v>
      </c>
      <c r="D132">
        <f>mass_ng!E132/sediment_wet_mass_g!C$2</f>
        <v>0.16209301241131863</v>
      </c>
      <c r="E132">
        <f>mass_ng!F132/sediment_wet_mass_g!D$2</f>
        <v>0.12505026171127892</v>
      </c>
      <c r="F132">
        <f>mass_ng!H132/sediment_wet_mass_g!E$2</f>
        <v>0</v>
      </c>
      <c r="G132">
        <f>mass_ng!I132/sediment_wet_mass_g!F$2</f>
        <v>0</v>
      </c>
      <c r="H132">
        <f>mass_ng!J132/sediment_wet_mass_g!G$2</f>
        <v>0</v>
      </c>
      <c r="I132">
        <f>mass_ng!K132/sediment_wet_mass_g!H$2</f>
        <v>0</v>
      </c>
      <c r="J132">
        <f>mass_ng!M132/sediment_wet_mass_g!I$2</f>
        <v>0</v>
      </c>
      <c r="K132">
        <f>mass_ng!N132/sediment_wet_mass_g!J$2</f>
        <v>0</v>
      </c>
      <c r="L132">
        <f>mass_ng!O132/sediment_wet_mass_g!K$2</f>
        <v>0</v>
      </c>
    </row>
    <row r="133" spans="1:12" x14ac:dyDescent="0.25">
      <c r="A133">
        <v>161</v>
      </c>
      <c r="B133">
        <f>mass_ng!C133/sediment_wet_mass_g!A$2</f>
        <v>0.47400896704010115</v>
      </c>
      <c r="C133">
        <f>mass_ng!D133/sediment_wet_mass_g!B$2</f>
        <v>0.31474223569103588</v>
      </c>
      <c r="D133">
        <f>mass_ng!E133/sediment_wet_mass_g!C$2</f>
        <v>0.18886790698512348</v>
      </c>
      <c r="E133">
        <f>mass_ng!F133/sediment_wet_mass_g!D$2</f>
        <v>0.14325512111879693</v>
      </c>
      <c r="F133">
        <f>mass_ng!H133/sediment_wet_mass_g!E$2</f>
        <v>0.40455656110651522</v>
      </c>
      <c r="G133">
        <f>mass_ng!I133/sediment_wet_mass_g!F$2</f>
        <v>1.94202505067453</v>
      </c>
      <c r="H133">
        <f>mass_ng!J133/sediment_wet_mass_g!G$2</f>
        <v>0.26833403707928261</v>
      </c>
      <c r="I133">
        <f>mass_ng!K133/sediment_wet_mass_g!H$2</f>
        <v>0.17785705079160474</v>
      </c>
      <c r="J133">
        <f>mass_ng!M133/sediment_wet_mass_g!I$2</f>
        <v>7.1608452634204012E-2</v>
      </c>
      <c r="K133">
        <f>mass_ng!N133/sediment_wet_mass_g!J$2</f>
        <v>6.5059497812119296E-2</v>
      </c>
      <c r="L133">
        <f>mass_ng!O133/sediment_wet_mass_g!K$2</f>
        <v>3.2043211202495897E-2</v>
      </c>
    </row>
    <row r="134" spans="1:12" x14ac:dyDescent="0.25">
      <c r="A134">
        <v>162</v>
      </c>
      <c r="B134">
        <f>mass_ng!C134/sediment_wet_mass_g!A$2</f>
        <v>3.1681169030474652</v>
      </c>
      <c r="C134">
        <f>mass_ng!D134/sediment_wet_mass_g!B$2</f>
        <v>2.8162680246079379</v>
      </c>
      <c r="D134">
        <f>mass_ng!E134/sediment_wet_mass_g!C$2</f>
        <v>2.1818739009058161</v>
      </c>
      <c r="E134">
        <f>mass_ng!F134/sediment_wet_mass_g!D$2</f>
        <v>1.6112636463096406</v>
      </c>
      <c r="F134">
        <f>mass_ng!H134/sediment_wet_mass_g!E$2</f>
        <v>2.2816093627780885</v>
      </c>
      <c r="G134">
        <f>mass_ng!I134/sediment_wet_mass_g!F$2</f>
        <v>14.753229533421653</v>
      </c>
      <c r="H134">
        <f>mass_ng!J134/sediment_wet_mass_g!G$2</f>
        <v>1.6814158762505715</v>
      </c>
      <c r="I134">
        <f>mass_ng!K134/sediment_wet_mass_g!H$2</f>
        <v>1.2498862882258341</v>
      </c>
      <c r="J134">
        <f>mass_ng!M134/sediment_wet_mass_g!I$2</f>
        <v>0.84561403535196611</v>
      </c>
      <c r="K134">
        <f>mass_ng!N134/sediment_wet_mass_g!J$2</f>
        <v>0.45570800768414937</v>
      </c>
      <c r="L134">
        <f>mass_ng!O134/sediment_wet_mass_g!K$2</f>
        <v>0.43661220928642736</v>
      </c>
    </row>
    <row r="135" spans="1:12" x14ac:dyDescent="0.25">
      <c r="A135">
        <v>164</v>
      </c>
      <c r="B135">
        <f>mass_ng!C135/sediment_wet_mass_g!A$2</f>
        <v>33.572687800113833</v>
      </c>
      <c r="C135">
        <f>mass_ng!D135/sediment_wet_mass_g!B$2</f>
        <v>28.32179636371124</v>
      </c>
      <c r="D135">
        <f>mass_ng!E135/sediment_wet_mass_g!C$2</f>
        <v>24.832676821780716</v>
      </c>
      <c r="E135">
        <f>mass_ng!F135/sediment_wet_mass_g!D$2</f>
        <v>16.287642102809162</v>
      </c>
      <c r="F135">
        <f>mass_ng!H135/sediment_wet_mass_g!E$2</f>
        <v>21.311763969455573</v>
      </c>
      <c r="G135">
        <f>mass_ng!I135/sediment_wet_mass_g!F$2</f>
        <v>141.40843816683943</v>
      </c>
      <c r="H135">
        <f>mass_ng!J135/sediment_wet_mass_g!G$2</f>
        <v>16.788596819838716</v>
      </c>
      <c r="I135">
        <f>mass_ng!K135/sediment_wet_mass_g!H$2</f>
        <v>11.498063300538057</v>
      </c>
      <c r="J135">
        <f>mass_ng!M135/sediment_wet_mass_g!I$2</f>
        <v>8.591895823066567</v>
      </c>
      <c r="K135">
        <f>mass_ng!N135/sediment_wet_mass_g!J$2</f>
        <v>4.4486656795016053</v>
      </c>
      <c r="L135">
        <f>mass_ng!O135/sediment_wet_mass_g!K$2</f>
        <v>3.9316671761589777</v>
      </c>
    </row>
    <row r="136" spans="1:12" x14ac:dyDescent="0.25">
      <c r="A136">
        <v>165</v>
      </c>
      <c r="B136">
        <f>mass_ng!C136/sediment_wet_mass_g!A$2</f>
        <v>2.065217520733984</v>
      </c>
      <c r="C136">
        <f>mass_ng!D136/sediment_wet_mass_g!B$2</f>
        <v>1.2900646229375818</v>
      </c>
      <c r="D136">
        <f>mass_ng!E136/sediment_wet_mass_g!C$2</f>
        <v>0.91272925415390871</v>
      </c>
      <c r="E136">
        <f>mass_ng!F136/sediment_wet_mass_g!D$2</f>
        <v>0.8056805131499446</v>
      </c>
      <c r="F136">
        <f>mass_ng!H136/sediment_wet_mass_g!E$2</f>
        <v>1.214892683909325</v>
      </c>
      <c r="G136">
        <f>mass_ng!I136/sediment_wet_mass_g!F$2</f>
        <v>6.7755833294049399</v>
      </c>
      <c r="H136">
        <f>mass_ng!J136/sediment_wet_mass_g!G$2</f>
        <v>0.76507022762258514</v>
      </c>
      <c r="I136">
        <f>mass_ng!K136/sediment_wet_mass_g!H$2</f>
        <v>0.63337236492234916</v>
      </c>
      <c r="J136">
        <f>mass_ng!M136/sediment_wet_mass_g!I$2</f>
        <v>0.30721411929779824</v>
      </c>
      <c r="K136">
        <f>mass_ng!N136/sediment_wet_mass_g!J$2</f>
        <v>0.28023812365651185</v>
      </c>
      <c r="L136">
        <f>mass_ng!O136/sediment_wet_mass_g!K$2</f>
        <v>0.17228551517142582</v>
      </c>
    </row>
    <row r="137" spans="1:12" x14ac:dyDescent="0.25">
      <c r="A137">
        <v>167</v>
      </c>
      <c r="B137">
        <f>mass_ng!C137/sediment_wet_mass_g!A$2</f>
        <v>37.896628401872924</v>
      </c>
      <c r="C137">
        <f>mass_ng!D137/sediment_wet_mass_g!B$2</f>
        <v>32.708905850819761</v>
      </c>
      <c r="D137">
        <f>mass_ng!E137/sediment_wet_mass_g!C$2</f>
        <v>25.556903856337271</v>
      </c>
      <c r="E137">
        <f>mass_ng!F137/sediment_wet_mass_g!D$2</f>
        <v>18.4909250146662</v>
      </c>
      <c r="F137">
        <f>mass_ng!H137/sediment_wet_mass_g!E$2</f>
        <v>28.782864410069589</v>
      </c>
      <c r="G137">
        <f>mass_ng!I137/sediment_wet_mass_g!F$2</f>
        <v>186.1684988489375</v>
      </c>
      <c r="H137">
        <f>mass_ng!J137/sediment_wet_mass_g!G$2</f>
        <v>21.309601280667433</v>
      </c>
      <c r="I137">
        <f>mass_ng!K137/sediment_wet_mass_g!H$2</f>
        <v>16.884922310455142</v>
      </c>
      <c r="J137">
        <f>mass_ng!M137/sediment_wet_mass_g!I$2</f>
        <v>9.0792805383993755</v>
      </c>
      <c r="K137">
        <f>mass_ng!N137/sediment_wet_mass_g!J$2</f>
        <v>5.258835686553101</v>
      </c>
      <c r="L137">
        <f>mass_ng!O137/sediment_wet_mass_g!K$2</f>
        <v>4.1296132130428047</v>
      </c>
    </row>
    <row r="138" spans="1:12" x14ac:dyDescent="0.25">
      <c r="A138">
        <v>169</v>
      </c>
      <c r="B138">
        <f>mass_ng!C138/sediment_wet_mass_g!A$2</f>
        <v>0.63456739198656464</v>
      </c>
      <c r="C138">
        <f>mass_ng!D138/sediment_wet_mass_g!B$2</f>
        <v>0.47289037153599939</v>
      </c>
      <c r="D138">
        <f>mass_ng!E138/sediment_wet_mass_g!C$2</f>
        <v>0.31416265807182514</v>
      </c>
      <c r="E138">
        <f>mass_ng!F138/sediment_wet_mass_g!D$2</f>
        <v>0.22732526127159475</v>
      </c>
      <c r="F138">
        <f>mass_ng!H138/sediment_wet_mass_g!E$2</f>
        <v>0.45096271989993608</v>
      </c>
      <c r="G138">
        <f>mass_ng!I138/sediment_wet_mass_g!F$2</f>
        <v>3.8349098230694336</v>
      </c>
      <c r="H138">
        <f>mass_ng!J138/sediment_wet_mass_g!G$2</f>
        <v>0.32509271248314614</v>
      </c>
      <c r="I138">
        <f>mass_ng!K138/sediment_wet_mass_g!H$2</f>
        <v>0.27379141009350272</v>
      </c>
      <c r="J138">
        <f>mass_ng!M138/sediment_wet_mass_g!I$2</f>
        <v>0.19107381793626368</v>
      </c>
      <c r="K138">
        <f>mass_ng!N138/sediment_wet_mass_g!J$2</f>
        <v>0.10263432258756369</v>
      </c>
      <c r="L138">
        <f>mass_ng!O138/sediment_wet_mass_g!K$2</f>
        <v>0.11864881157899558</v>
      </c>
    </row>
    <row r="139" spans="1:12" x14ac:dyDescent="0.25">
      <c r="A139">
        <v>170</v>
      </c>
      <c r="B139">
        <f>mass_ng!C139/sediment_wet_mass_g!A$2</f>
        <v>56.021236188805069</v>
      </c>
      <c r="C139">
        <f>mass_ng!D139/sediment_wet_mass_g!B$2</f>
        <v>41.613760244973065</v>
      </c>
      <c r="D139">
        <f>mass_ng!E139/sediment_wet_mass_g!C$2</f>
        <v>40.421337232001918</v>
      </c>
      <c r="E139">
        <f>mass_ng!F139/sediment_wet_mass_g!D$2</f>
        <v>26.434691216196097</v>
      </c>
      <c r="F139">
        <f>mass_ng!H139/sediment_wet_mass_g!E$2</f>
        <v>41.952480012444312</v>
      </c>
      <c r="G139">
        <f>mass_ng!I139/sediment_wet_mass_g!F$2</f>
        <v>294.36415771466665</v>
      </c>
      <c r="H139">
        <f>mass_ng!J139/sediment_wet_mass_g!G$2</f>
        <v>31.54625677425674</v>
      </c>
      <c r="I139">
        <f>mass_ng!K139/sediment_wet_mass_g!H$2</f>
        <v>21.46148103305979</v>
      </c>
      <c r="J139">
        <f>mass_ng!M139/sediment_wet_mass_g!I$2</f>
        <v>12.84584473560002</v>
      </c>
      <c r="K139">
        <f>mass_ng!N139/sediment_wet_mass_g!J$2</f>
        <v>7.492263042522544</v>
      </c>
      <c r="L139">
        <f>mass_ng!O139/sediment_wet_mass_g!K$2</f>
        <v>4.5689558268268433</v>
      </c>
    </row>
    <row r="140" spans="1:12" x14ac:dyDescent="0.25">
      <c r="A140" t="s">
        <v>38</v>
      </c>
      <c r="B140">
        <f>mass_ng!C140/sediment_wet_mass_g!A$2</f>
        <v>17.907678237638084</v>
      </c>
      <c r="C140">
        <f>mass_ng!D140/sediment_wet_mass_g!B$2</f>
        <v>13.328453236082241</v>
      </c>
      <c r="D140">
        <f>mass_ng!E140/sediment_wet_mass_g!C$2</f>
        <v>12.56115191780578</v>
      </c>
      <c r="E140">
        <f>mass_ng!F140/sediment_wet_mass_g!D$2</f>
        <v>8.0818860718132584</v>
      </c>
      <c r="F140">
        <f>mass_ng!H140/sediment_wet_mass_g!E$2</f>
        <v>13.96730856003582</v>
      </c>
      <c r="G140">
        <f>mass_ng!I140/sediment_wet_mass_g!F$2</f>
        <v>94.638175152889048</v>
      </c>
      <c r="H140">
        <f>mass_ng!J140/sediment_wet_mass_g!G$2</f>
        <v>10.384581474622463</v>
      </c>
      <c r="I140">
        <f>mass_ng!K140/sediment_wet_mass_g!H$2</f>
        <v>6.8001303402103304</v>
      </c>
      <c r="J140">
        <f>mass_ng!M140/sediment_wet_mass_g!I$2</f>
        <v>3.9860267197963224</v>
      </c>
      <c r="K140">
        <f>mass_ng!N140/sediment_wet_mass_g!J$2</f>
        <v>2.3296675275512837</v>
      </c>
      <c r="L140">
        <f>mass_ng!O140/sediment_wet_mass_g!K$2</f>
        <v>1.6070387880502244</v>
      </c>
    </row>
    <row r="141" spans="1:12" x14ac:dyDescent="0.25">
      <c r="A141">
        <v>172</v>
      </c>
      <c r="B141">
        <f>mass_ng!C141/sediment_wet_mass_g!A$2</f>
        <v>9.7105678420585786</v>
      </c>
      <c r="C141">
        <f>mass_ng!D141/sediment_wet_mass_g!B$2</f>
        <v>7.1406699525745676</v>
      </c>
      <c r="D141">
        <f>mass_ng!E141/sediment_wet_mass_g!C$2</f>
        <v>6.1442482192197936</v>
      </c>
      <c r="E141">
        <f>mass_ng!F141/sediment_wet_mass_g!D$2</f>
        <v>4.3053443633515247</v>
      </c>
      <c r="F141">
        <f>mass_ng!H141/sediment_wet_mass_g!E$2</f>
        <v>7.2976156440016213</v>
      </c>
      <c r="G141">
        <f>mass_ng!I141/sediment_wet_mass_g!F$2</f>
        <v>49.398455279538652</v>
      </c>
      <c r="H141">
        <f>mass_ng!J141/sediment_wet_mass_g!G$2</f>
        <v>5.3650071482246862</v>
      </c>
      <c r="I141">
        <f>mass_ng!K141/sediment_wet_mass_g!H$2</f>
        <v>3.9266685385139586</v>
      </c>
      <c r="J141">
        <f>mass_ng!M141/sediment_wet_mass_g!I$2</f>
        <v>2.1828123274838931</v>
      </c>
      <c r="K141">
        <f>mass_ng!N141/sediment_wet_mass_g!J$2</f>
        <v>1.291068748348809</v>
      </c>
      <c r="L141">
        <f>mass_ng!O141/sediment_wet_mass_g!K$2</f>
        <v>0.8240892415426746</v>
      </c>
    </row>
    <row r="142" spans="1:12" x14ac:dyDescent="0.25">
      <c r="A142">
        <v>174</v>
      </c>
      <c r="B142">
        <f>mass_ng!C142/sediment_wet_mass_g!A$2</f>
        <v>30.610015197978232</v>
      </c>
      <c r="C142">
        <f>mass_ng!D142/sediment_wet_mass_g!B$2</f>
        <v>23.290497853929168</v>
      </c>
      <c r="D142">
        <f>mass_ng!E142/sediment_wet_mass_g!C$2</f>
        <v>22.697208662720861</v>
      </c>
      <c r="E142">
        <f>mass_ng!F142/sediment_wet_mass_g!D$2</f>
        <v>13.824697783690997</v>
      </c>
      <c r="F142">
        <f>mass_ng!H142/sediment_wet_mass_g!E$2</f>
        <v>23.13795591056309</v>
      </c>
      <c r="G142">
        <f>mass_ng!I142/sediment_wet_mass_g!F$2</f>
        <v>173.34028574509483</v>
      </c>
      <c r="H142">
        <f>mass_ng!J142/sediment_wet_mass_g!G$2</f>
        <v>19.380879123094857</v>
      </c>
      <c r="I142">
        <f>mass_ng!K142/sediment_wet_mass_g!H$2</f>
        <v>11.594100712090487</v>
      </c>
      <c r="J142">
        <f>mass_ng!M142/sediment_wet_mass_g!I$2</f>
        <v>7.1167891520281517</v>
      </c>
      <c r="K142">
        <f>mass_ng!N142/sediment_wet_mass_g!J$2</f>
        <v>3.572266134741346</v>
      </c>
      <c r="L142">
        <f>mass_ng!O142/sediment_wet_mass_g!K$2</f>
        <v>2.5814531346188656</v>
      </c>
    </row>
    <row r="143" spans="1:12" x14ac:dyDescent="0.25">
      <c r="A143">
        <v>175</v>
      </c>
      <c r="B143">
        <f>mass_ng!C143/sediment_wet_mass_g!A$2</f>
        <v>2.3690900666036279</v>
      </c>
      <c r="C143">
        <f>mass_ng!D143/sediment_wet_mass_g!B$2</f>
        <v>1.7192725092158738</v>
      </c>
      <c r="D143">
        <f>mass_ng!E143/sediment_wet_mass_g!C$2</f>
        <v>1.5769109809228787</v>
      </c>
      <c r="E143">
        <f>mass_ng!F143/sediment_wet_mass_g!D$2</f>
        <v>1.0796419025413466</v>
      </c>
      <c r="F143">
        <f>mass_ng!H143/sediment_wet_mass_g!E$2</f>
        <v>2.0139694682037024</v>
      </c>
      <c r="G143">
        <f>mass_ng!I143/sediment_wet_mass_g!F$2</f>
        <v>13.185425025782171</v>
      </c>
      <c r="H143">
        <f>mass_ng!J143/sediment_wet_mass_g!G$2</f>
        <v>1.4237988958342718</v>
      </c>
      <c r="I143">
        <f>mass_ng!K143/sediment_wet_mass_g!H$2</f>
        <v>1.0134208627189696</v>
      </c>
      <c r="J143">
        <f>mass_ng!M143/sediment_wet_mass_g!I$2</f>
        <v>0.52029183727016493</v>
      </c>
      <c r="K143">
        <f>mass_ng!N143/sediment_wet_mass_g!J$2</f>
        <v>0.30486070919282354</v>
      </c>
      <c r="L143">
        <f>mass_ng!O143/sediment_wet_mass_g!K$2</f>
        <v>0.23324596497963743</v>
      </c>
    </row>
    <row r="144" spans="1:12" x14ac:dyDescent="0.25">
      <c r="A144">
        <v>176</v>
      </c>
      <c r="B144">
        <f>mass_ng!C144/sediment_wet_mass_g!A$2</f>
        <v>5.0661158623399034</v>
      </c>
      <c r="C144">
        <f>mass_ng!D144/sediment_wet_mass_g!B$2</f>
        <v>3.5526463303202718</v>
      </c>
      <c r="D144">
        <f>mass_ng!E144/sediment_wet_mass_g!C$2</f>
        <v>3.5635578907651029</v>
      </c>
      <c r="E144">
        <f>mass_ng!F144/sediment_wet_mass_g!D$2</f>
        <v>2.1840085388473862</v>
      </c>
      <c r="F144">
        <f>mass_ng!H144/sediment_wet_mass_g!E$2</f>
        <v>3.9096453260760766</v>
      </c>
      <c r="G144">
        <f>mass_ng!I144/sediment_wet_mass_g!F$2</f>
        <v>27.974319681916484</v>
      </c>
      <c r="H144">
        <f>mass_ng!J144/sediment_wet_mass_g!G$2</f>
        <v>2.9564926388605088</v>
      </c>
      <c r="I144">
        <f>mass_ng!K144/sediment_wet_mass_g!H$2</f>
        <v>1.8852578529110953</v>
      </c>
      <c r="J144">
        <f>mass_ng!M144/sediment_wet_mass_g!I$2</f>
        <v>1.1696417473955019</v>
      </c>
      <c r="K144">
        <f>mass_ng!N144/sediment_wet_mass_g!J$2</f>
        <v>0.62984090525852032</v>
      </c>
      <c r="L144">
        <f>mass_ng!O144/sediment_wet_mass_g!K$2</f>
        <v>0.46420313410924796</v>
      </c>
    </row>
    <row r="145" spans="1:12" x14ac:dyDescent="0.25">
      <c r="A145">
        <v>177</v>
      </c>
      <c r="B145">
        <f>mass_ng!C145/sediment_wet_mass_g!A$2</f>
        <v>27.555576382663997</v>
      </c>
      <c r="C145">
        <f>mass_ng!D145/sediment_wet_mass_g!B$2</f>
        <v>20.021911767461251</v>
      </c>
      <c r="D145">
        <f>mass_ng!E145/sediment_wet_mass_g!C$2</f>
        <v>17.09282880426678</v>
      </c>
      <c r="E145">
        <f>mass_ng!F145/sediment_wet_mass_g!D$2</f>
        <v>12.079539094211338</v>
      </c>
      <c r="F145">
        <f>mass_ng!H145/sediment_wet_mass_g!E$2</f>
        <v>17.757735124241933</v>
      </c>
      <c r="G145">
        <f>mass_ng!I145/sediment_wet_mass_g!F$2</f>
        <v>125.7772294643834</v>
      </c>
      <c r="H145">
        <f>mass_ng!J145/sediment_wet_mass_g!G$2</f>
        <v>13.642427447488529</v>
      </c>
      <c r="I145">
        <f>mass_ng!K145/sediment_wet_mass_g!H$2</f>
        <v>8.8935442708951591</v>
      </c>
      <c r="J145">
        <f>mass_ng!M145/sediment_wet_mass_g!I$2</f>
        <v>5.1979267138496787</v>
      </c>
      <c r="K145">
        <f>mass_ng!N145/sediment_wet_mass_g!J$2</f>
        <v>3.0474386889089335</v>
      </c>
      <c r="L145">
        <f>mass_ng!O145/sediment_wet_mass_g!K$2</f>
        <v>2.1295109879142862</v>
      </c>
    </row>
    <row r="146" spans="1:12" x14ac:dyDescent="0.25">
      <c r="A146">
        <v>178</v>
      </c>
      <c r="B146">
        <f>mass_ng!C146/sediment_wet_mass_g!A$2</f>
        <v>19.752399469040583</v>
      </c>
      <c r="C146">
        <f>mass_ng!D146/sediment_wet_mass_g!B$2</f>
        <v>14.312453971886237</v>
      </c>
      <c r="D146">
        <f>mass_ng!E146/sediment_wet_mass_g!C$2</f>
        <v>10.28639828695826</v>
      </c>
      <c r="E146">
        <f>mass_ng!F146/sediment_wet_mass_g!D$2</f>
        <v>9.0006512257591869</v>
      </c>
      <c r="F146">
        <f>mass_ng!H146/sediment_wet_mass_g!E$2</f>
        <v>12.461567397109739</v>
      </c>
      <c r="G146">
        <f>mass_ng!I146/sediment_wet_mass_g!F$2</f>
        <v>76.43323118879195</v>
      </c>
      <c r="H146">
        <f>mass_ng!J146/sediment_wet_mass_g!G$2</f>
        <v>8.64589578698547</v>
      </c>
      <c r="I146">
        <f>mass_ng!K146/sediment_wet_mass_g!H$2</f>
        <v>6.0935682557686972</v>
      </c>
      <c r="J146">
        <f>mass_ng!M146/sediment_wet_mass_g!I$2</f>
        <v>3.4026486977118684</v>
      </c>
      <c r="K146">
        <f>mass_ng!N146/sediment_wet_mass_g!J$2</f>
        <v>2.214718192744614</v>
      </c>
      <c r="L146">
        <f>mass_ng!O146/sediment_wet_mass_g!K$2</f>
        <v>1.5395961370863893</v>
      </c>
    </row>
    <row r="147" spans="1:12" x14ac:dyDescent="0.25">
      <c r="A147">
        <v>179</v>
      </c>
      <c r="B147">
        <f>mass_ng!C147/sediment_wet_mass_g!A$2</f>
        <v>34.830983348732545</v>
      </c>
      <c r="C147">
        <f>mass_ng!D147/sediment_wet_mass_g!B$2</f>
        <v>24.362451059332578</v>
      </c>
      <c r="D147">
        <f>mass_ng!E147/sediment_wet_mass_g!C$2</f>
        <v>17.694720929181134</v>
      </c>
      <c r="E147">
        <f>mass_ng!F147/sediment_wet_mass_g!D$2</f>
        <v>14.915681474404522</v>
      </c>
      <c r="F147">
        <f>mass_ng!H147/sediment_wet_mass_g!E$2</f>
        <v>21.301357729915956</v>
      </c>
      <c r="G147">
        <f>mass_ng!I147/sediment_wet_mass_g!F$2</f>
        <v>135.79072470597316</v>
      </c>
      <c r="H147">
        <f>mass_ng!J147/sediment_wet_mass_g!G$2</f>
        <v>15.306005258596471</v>
      </c>
      <c r="I147">
        <f>mass_ng!K147/sediment_wet_mass_g!H$2</f>
        <v>9.923388779271292</v>
      </c>
      <c r="J147">
        <f>mass_ng!M147/sediment_wet_mass_g!I$2</f>
        <v>5.8624354000251913</v>
      </c>
      <c r="K147">
        <f>mass_ng!N147/sediment_wet_mass_g!J$2</f>
        <v>3.8495499971138591</v>
      </c>
      <c r="L147">
        <f>mass_ng!O147/sediment_wet_mass_g!K$2</f>
        <v>2.6561184968605147</v>
      </c>
    </row>
    <row r="148" spans="1:12" x14ac:dyDescent="0.25">
      <c r="A148" t="s">
        <v>39</v>
      </c>
      <c r="B148">
        <f>mass_ng!C148/sediment_wet_mass_g!A$2</f>
        <v>97.358018894510593</v>
      </c>
      <c r="C148">
        <f>mass_ng!D148/sediment_wet_mass_g!B$2</f>
        <v>73.209298252761457</v>
      </c>
      <c r="D148">
        <f>mass_ng!E148/sediment_wet_mass_g!C$2</f>
        <v>64.389825365773675</v>
      </c>
      <c r="E148">
        <f>mass_ng!F148/sediment_wet_mass_g!D$2</f>
        <v>44.572106278042</v>
      </c>
      <c r="F148">
        <f>mass_ng!H148/sediment_wet_mass_g!E$2</f>
        <v>77.728417193260185</v>
      </c>
      <c r="G148">
        <f>mass_ng!I148/sediment_wet_mass_g!F$2</f>
        <v>531.15144089405089</v>
      </c>
      <c r="H148">
        <f>mass_ng!J148/sediment_wet_mass_g!G$2</f>
        <v>57.59861034988824</v>
      </c>
      <c r="I148">
        <f>mass_ng!K148/sediment_wet_mass_g!H$2</f>
        <v>42.142065860800294</v>
      </c>
      <c r="J148">
        <f>mass_ng!M148/sediment_wet_mass_g!I$2</f>
        <v>21.47914840894504</v>
      </c>
      <c r="K148">
        <f>mass_ng!N148/sediment_wet_mass_g!J$2</f>
        <v>12.840163408929589</v>
      </c>
      <c r="L148">
        <f>mass_ng!O148/sediment_wet_mass_g!K$2</f>
        <v>8.2403956588142755</v>
      </c>
    </row>
    <row r="149" spans="1:12" x14ac:dyDescent="0.25">
      <c r="A149">
        <v>181</v>
      </c>
      <c r="B149">
        <f>mass_ng!C149/sediment_wet_mass_g!A$2</f>
        <v>2.1557119812052949</v>
      </c>
      <c r="C149">
        <f>mass_ng!D149/sediment_wet_mass_g!B$2</f>
        <v>1.672213636520016</v>
      </c>
      <c r="D149">
        <f>mass_ng!E149/sediment_wet_mass_g!C$2</f>
        <v>1.3441446443869185</v>
      </c>
      <c r="E149">
        <f>mass_ng!F149/sediment_wet_mass_g!D$2</f>
        <v>1.006960726848811</v>
      </c>
      <c r="F149">
        <f>mass_ng!H149/sediment_wet_mass_g!E$2</f>
        <v>1.6585724541339102</v>
      </c>
      <c r="G149">
        <f>mass_ng!I149/sediment_wet_mass_g!F$2</f>
        <v>10.237275383940414</v>
      </c>
      <c r="H149">
        <f>mass_ng!J149/sediment_wet_mass_g!G$2</f>
        <v>1.1442389262614927</v>
      </c>
      <c r="I149">
        <f>mass_ng!K149/sediment_wet_mass_g!H$2</f>
        <v>0.8416362633943083</v>
      </c>
      <c r="J149">
        <f>mass_ng!M149/sediment_wet_mass_g!I$2</f>
        <v>0.46312834184324292</v>
      </c>
      <c r="K149">
        <f>mass_ng!N149/sediment_wet_mass_g!J$2</f>
        <v>0.33938615847248133</v>
      </c>
      <c r="L149">
        <f>mass_ng!O149/sediment_wet_mass_g!K$2</f>
        <v>0.26159341597543961</v>
      </c>
    </row>
    <row r="150" spans="1:12" x14ac:dyDescent="0.25">
      <c r="A150">
        <v>182</v>
      </c>
      <c r="B150">
        <f>mass_ng!C150/sediment_wet_mass_g!A$2</f>
        <v>0.56184870557408317</v>
      </c>
      <c r="C150">
        <f>mass_ng!D150/sediment_wet_mass_g!B$2</f>
        <v>0.44121919427672984</v>
      </c>
      <c r="D150">
        <f>mass_ng!E150/sediment_wet_mass_g!C$2</f>
        <v>0.35702137609423401</v>
      </c>
      <c r="E150">
        <f>mass_ng!F150/sediment_wet_mass_g!D$2</f>
        <v>0.27840784910536581</v>
      </c>
      <c r="F150">
        <f>mass_ng!H150/sediment_wet_mass_g!E$2</f>
        <v>0.41422497996266688</v>
      </c>
      <c r="G150">
        <f>mass_ng!I150/sediment_wet_mass_g!F$2</f>
        <v>2.8498455474333806</v>
      </c>
      <c r="H150">
        <f>mass_ng!J150/sediment_wet_mass_g!G$2</f>
        <v>0.31448697976378914</v>
      </c>
      <c r="I150">
        <f>mass_ng!K150/sediment_wet_mass_g!H$2</f>
        <v>0.21677413746517704</v>
      </c>
      <c r="J150">
        <f>mass_ng!M150/sediment_wet_mass_g!I$2</f>
        <v>0.12524648970629787</v>
      </c>
      <c r="K150">
        <f>mass_ng!N150/sediment_wet_mass_g!J$2</f>
        <v>8.9934243182771767E-2</v>
      </c>
      <c r="L150">
        <f>mass_ng!O150/sediment_wet_mass_g!K$2</f>
        <v>8.9306040258924344E-2</v>
      </c>
    </row>
    <row r="151" spans="1:12" x14ac:dyDescent="0.25">
      <c r="A151">
        <v>183</v>
      </c>
      <c r="B151">
        <f>mass_ng!C151/sediment_wet_mass_g!A$2</f>
        <v>34.23131438709575</v>
      </c>
      <c r="C151">
        <f>mass_ng!D151/sediment_wet_mass_g!B$2</f>
        <v>24.462524627315883</v>
      </c>
      <c r="D151">
        <f>mass_ng!E151/sediment_wet_mass_g!C$2</f>
        <v>22.274774718013251</v>
      </c>
      <c r="E151">
        <f>mass_ng!F151/sediment_wet_mass_g!D$2</f>
        <v>15.419077840360506</v>
      </c>
      <c r="F151">
        <f>mass_ng!H151/sediment_wet_mass_g!E$2</f>
        <v>28.328725702057458</v>
      </c>
      <c r="G151">
        <f>mass_ng!I151/sediment_wet_mass_g!F$2</f>
        <v>180.41184671934548</v>
      </c>
      <c r="H151">
        <f>mass_ng!J151/sediment_wet_mass_g!G$2</f>
        <v>19.908537628143172</v>
      </c>
      <c r="I151">
        <f>mass_ng!K151/sediment_wet_mass_g!H$2</f>
        <v>13.170283388036312</v>
      </c>
      <c r="J151">
        <f>mass_ng!M151/sediment_wet_mass_g!I$2</f>
        <v>7.2078766034185318</v>
      </c>
      <c r="K151">
        <f>mass_ng!N151/sediment_wet_mass_g!J$2</f>
        <v>4.3419140946503836</v>
      </c>
      <c r="L151">
        <f>mass_ng!O151/sediment_wet_mass_g!K$2</f>
        <v>2.8672017117096251</v>
      </c>
    </row>
    <row r="152" spans="1:12" x14ac:dyDescent="0.25">
      <c r="A152">
        <v>184</v>
      </c>
      <c r="B152">
        <f>mass_ng!C152/sediment_wet_mass_g!A$2</f>
        <v>0.13514821309721206</v>
      </c>
      <c r="C152">
        <f>mass_ng!D152/sediment_wet_mass_g!B$2</f>
        <v>0.13053588673413397</v>
      </c>
      <c r="D152">
        <f>mass_ng!E152/sediment_wet_mass_g!C$2</f>
        <v>9.5139394421704646E-2</v>
      </c>
      <c r="E152">
        <f>mass_ng!F152/sediment_wet_mass_g!D$2</f>
        <v>7.711284532830108E-2</v>
      </c>
      <c r="F152">
        <f>mass_ng!H152/sediment_wet_mass_g!E$2</f>
        <v>0.10990188124585765</v>
      </c>
      <c r="G152">
        <f>mass_ng!I152/sediment_wet_mass_g!F$2</f>
        <v>0.91433631634789791</v>
      </c>
      <c r="H152">
        <f>mass_ng!J152/sediment_wet_mass_g!G$2</f>
        <v>0.10949512991672342</v>
      </c>
      <c r="I152">
        <f>mass_ng!K152/sediment_wet_mass_g!H$2</f>
        <v>7.8643608833840972E-2</v>
      </c>
      <c r="J152">
        <f>mass_ng!M152/sediment_wet_mass_g!I$2</f>
        <v>3.2693230590016636E-2</v>
      </c>
      <c r="K152">
        <f>mass_ng!N152/sediment_wet_mass_g!J$2</f>
        <v>3.8920407041596682E-2</v>
      </c>
      <c r="L152">
        <f>mass_ng!O152/sediment_wet_mass_g!K$2</f>
        <v>2.9952568620253424E-2</v>
      </c>
    </row>
    <row r="153" spans="1:12" x14ac:dyDescent="0.25">
      <c r="A153">
        <v>185</v>
      </c>
      <c r="B153">
        <f>mass_ng!C153/sediment_wet_mass_g!A$2</f>
        <v>2.8022200493136649</v>
      </c>
      <c r="C153">
        <f>mass_ng!D153/sediment_wet_mass_g!B$2</f>
        <v>1.9242631855379759</v>
      </c>
      <c r="D153">
        <f>mass_ng!E153/sediment_wet_mass_g!C$2</f>
        <v>1.6142742975675066</v>
      </c>
      <c r="E153">
        <f>mass_ng!F153/sediment_wet_mass_g!D$2</f>
        <v>1.055166729998716</v>
      </c>
      <c r="F153">
        <f>mass_ng!H153/sediment_wet_mass_g!E$2</f>
        <v>2.105078930788324</v>
      </c>
      <c r="G153">
        <f>mass_ng!I153/sediment_wet_mass_g!F$2</f>
        <v>14.268999081796224</v>
      </c>
      <c r="H153">
        <f>mass_ng!J153/sediment_wet_mass_g!G$2</f>
        <v>1.6395992061729423</v>
      </c>
      <c r="I153">
        <f>mass_ng!K153/sediment_wet_mass_g!H$2</f>
        <v>0.92277890869581469</v>
      </c>
      <c r="J153">
        <f>mass_ng!M153/sediment_wet_mass_g!I$2</f>
        <v>0.57446840737418292</v>
      </c>
      <c r="K153">
        <f>mass_ng!N153/sediment_wet_mass_g!J$2</f>
        <v>0.30416880092762388</v>
      </c>
      <c r="L153">
        <f>mass_ng!O153/sediment_wet_mass_g!K$2</f>
        <v>0.23479847003216511</v>
      </c>
    </row>
    <row r="154" spans="1:12" x14ac:dyDescent="0.25">
      <c r="A154">
        <v>186</v>
      </c>
      <c r="B154">
        <f>mass_ng!C154/sediment_wet_mass_g!A$2</f>
        <v>4.6700266743774033E-2</v>
      </c>
      <c r="C154">
        <f>mass_ng!D154/sediment_wet_mass_g!B$2</f>
        <v>6.2352701107377832E-2</v>
      </c>
      <c r="D154">
        <f>mass_ng!E154/sediment_wet_mass_g!C$2</f>
        <v>4.2553065347206848E-2</v>
      </c>
      <c r="E154">
        <f>mass_ng!F154/sediment_wet_mass_g!D$2</f>
        <v>4.1987391472047234E-2</v>
      </c>
      <c r="F154">
        <f>mass_ng!H154/sediment_wet_mass_g!E$2</f>
        <v>3.3125942926155706E-2</v>
      </c>
      <c r="G154">
        <f>mass_ng!I154/sediment_wet_mass_g!F$2</f>
        <v>0.58814606404780145</v>
      </c>
      <c r="H154">
        <f>mass_ng!J154/sediment_wet_mass_g!G$2</f>
        <v>6.2341167690968056E-2</v>
      </c>
      <c r="I154">
        <f>mass_ng!K154/sediment_wet_mass_g!H$2</f>
        <v>4.5458644794156303E-2</v>
      </c>
      <c r="J154">
        <f>mass_ng!M154/sediment_wet_mass_g!I$2</f>
        <v>1.6765397371619927E-2</v>
      </c>
      <c r="K154">
        <f>mass_ng!N154/sediment_wet_mass_g!J$2</f>
        <v>1.7683153369351372E-2</v>
      </c>
      <c r="L154">
        <f>mass_ng!O154/sediment_wet_mass_g!K$2</f>
        <v>0</v>
      </c>
    </row>
    <row r="155" spans="1:12" x14ac:dyDescent="0.25">
      <c r="A155">
        <v>187</v>
      </c>
      <c r="B155">
        <f>mass_ng!C155/sediment_wet_mass_g!A$2</f>
        <v>114.38584013921292</v>
      </c>
      <c r="C155">
        <f>mass_ng!D155/sediment_wet_mass_g!B$2</f>
        <v>86.94767759989891</v>
      </c>
      <c r="D155">
        <f>mass_ng!E155/sediment_wet_mass_g!C$2</f>
        <v>57.927833657680878</v>
      </c>
      <c r="E155">
        <f>mass_ng!F155/sediment_wet_mass_g!D$2</f>
        <v>52.828468672808441</v>
      </c>
      <c r="F155">
        <f>mass_ng!H155/sediment_wet_mass_g!E$2</f>
        <v>72.568076265114854</v>
      </c>
      <c r="G155">
        <f>mass_ng!I155/sediment_wet_mass_g!F$2</f>
        <v>444.08773861393161</v>
      </c>
      <c r="H155">
        <f>mass_ng!J155/sediment_wet_mass_g!G$2</f>
        <v>49.268034065740643</v>
      </c>
      <c r="I155">
        <f>mass_ng!K155/sediment_wet_mass_g!H$2</f>
        <v>34.314190587956844</v>
      </c>
      <c r="J155">
        <f>mass_ng!M155/sediment_wet_mass_g!I$2</f>
        <v>20.022740978403846</v>
      </c>
      <c r="K155">
        <f>mass_ng!N155/sediment_wet_mass_g!J$2</f>
        <v>13.36335963013823</v>
      </c>
      <c r="L155">
        <f>mass_ng!O155/sediment_wet_mass_g!K$2</f>
        <v>9.1982176283904664</v>
      </c>
    </row>
    <row r="156" spans="1:12" x14ac:dyDescent="0.25">
      <c r="A156">
        <v>188</v>
      </c>
      <c r="B156">
        <f>mass_ng!C156/sediment_wet_mass_g!A$2</f>
        <v>1.6774553563315993</v>
      </c>
      <c r="C156">
        <f>mass_ng!D156/sediment_wet_mass_g!B$2</f>
        <v>1.2358903467267168</v>
      </c>
      <c r="D156">
        <f>mass_ng!E156/sediment_wet_mass_g!C$2</f>
        <v>0.72444675939140057</v>
      </c>
      <c r="E156">
        <f>mass_ng!F156/sediment_wet_mass_g!D$2</f>
        <v>0.77910188726133422</v>
      </c>
      <c r="F156">
        <f>mass_ng!H156/sediment_wet_mass_g!E$2</f>
        <v>1.0328597669402684</v>
      </c>
      <c r="G156">
        <f>mass_ng!I156/sediment_wet_mass_g!F$2</f>
        <v>6.0178390662337664</v>
      </c>
      <c r="H156">
        <f>mass_ng!J156/sediment_wet_mass_g!G$2</f>
        <v>0.69122135937990592</v>
      </c>
      <c r="I156">
        <f>mass_ng!K156/sediment_wet_mass_g!H$2</f>
        <v>0.58662391739967101</v>
      </c>
      <c r="J156">
        <f>mass_ng!M156/sediment_wet_mass_g!I$2</f>
        <v>0.25828233286185648</v>
      </c>
      <c r="K156">
        <f>mass_ng!N156/sediment_wet_mass_g!J$2</f>
        <v>0.22257128582039881</v>
      </c>
      <c r="L156">
        <f>mass_ng!O156/sediment_wet_mass_g!K$2</f>
        <v>0.15508013702242254</v>
      </c>
    </row>
    <row r="157" spans="1:12" x14ac:dyDescent="0.25">
      <c r="A157">
        <v>189</v>
      </c>
      <c r="B157">
        <f>mass_ng!C157/sediment_wet_mass_g!A$2</f>
        <v>3.6918711214384516</v>
      </c>
      <c r="C157">
        <f>mass_ng!D157/sediment_wet_mass_g!B$2</f>
        <v>2.7754882527352862</v>
      </c>
      <c r="D157">
        <f>mass_ng!E157/sediment_wet_mass_g!C$2</f>
        <v>2.3828252186012091</v>
      </c>
      <c r="E157">
        <f>mass_ng!F157/sediment_wet_mass_g!D$2</f>
        <v>1.7019019997857354</v>
      </c>
      <c r="F157">
        <f>mass_ng!H157/sediment_wet_mass_g!E$2</f>
        <v>3.0384465850697651</v>
      </c>
      <c r="G157">
        <f>mass_ng!I157/sediment_wet_mass_g!F$2</f>
        <v>19.939227745565141</v>
      </c>
      <c r="H157">
        <f>mass_ng!J157/sediment_wet_mass_g!G$2</f>
        <v>2.0021873141882232</v>
      </c>
      <c r="I157">
        <f>mass_ng!K157/sediment_wet_mass_g!H$2</f>
        <v>1.5650594943665146</v>
      </c>
      <c r="J157">
        <f>mass_ng!M157/sediment_wet_mass_g!I$2</f>
        <v>0.78473193595688295</v>
      </c>
      <c r="K157">
        <f>mass_ng!N157/sediment_wet_mass_g!J$2</f>
        <v>0.56157912096187312</v>
      </c>
      <c r="L157">
        <f>mass_ng!O157/sediment_wet_mass_g!K$2</f>
        <v>0.34005253814496361</v>
      </c>
    </row>
    <row r="158" spans="1:12" x14ac:dyDescent="0.25">
      <c r="A158">
        <v>190</v>
      </c>
      <c r="B158">
        <f>mass_ng!C158/sediment_wet_mass_g!A$2</f>
        <v>13.633501436374367</v>
      </c>
      <c r="C158">
        <f>mass_ng!D158/sediment_wet_mass_g!B$2</f>
        <v>9.9920487406596887</v>
      </c>
      <c r="D158">
        <f>mass_ng!E158/sediment_wet_mass_g!C$2</f>
        <v>8.7337961637386989</v>
      </c>
      <c r="E158">
        <f>mass_ng!F158/sediment_wet_mass_g!D$2</f>
        <v>6.2135139735902163</v>
      </c>
      <c r="F158">
        <f>mass_ng!H158/sediment_wet_mass_g!E$2</f>
        <v>10.889076638896205</v>
      </c>
      <c r="G158">
        <f>mass_ng!I158/sediment_wet_mass_g!F$2</f>
        <v>71.034581349228105</v>
      </c>
      <c r="H158">
        <f>mass_ng!J158/sediment_wet_mass_g!G$2</f>
        <v>7.2934137833409576</v>
      </c>
      <c r="I158">
        <f>mass_ng!K158/sediment_wet_mass_g!H$2</f>
        <v>5.1177067692532479</v>
      </c>
      <c r="J158">
        <f>mass_ng!M158/sediment_wet_mass_g!I$2</f>
        <v>2.5879544899313047</v>
      </c>
      <c r="K158">
        <f>mass_ng!N158/sediment_wet_mass_g!J$2</f>
        <v>1.6911686458527282</v>
      </c>
      <c r="L158">
        <f>mass_ng!O158/sediment_wet_mass_g!K$2</f>
        <v>1.1082463095492896</v>
      </c>
    </row>
    <row r="159" spans="1:12" x14ac:dyDescent="0.25">
      <c r="A159">
        <v>191</v>
      </c>
      <c r="B159">
        <f>mass_ng!C159/sediment_wet_mass_g!A$2</f>
        <v>2.6111831576807112</v>
      </c>
      <c r="C159">
        <f>mass_ng!D159/sediment_wet_mass_g!B$2</f>
        <v>2.0459008072945513</v>
      </c>
      <c r="D159">
        <f>mass_ng!E159/sediment_wet_mass_g!C$2</f>
        <v>1.7605324228555808</v>
      </c>
      <c r="E159">
        <f>mass_ng!F159/sediment_wet_mass_g!D$2</f>
        <v>1.268325679587635</v>
      </c>
      <c r="F159">
        <f>mass_ng!H159/sediment_wet_mass_g!E$2</f>
        <v>2.4071907294822008</v>
      </c>
      <c r="G159">
        <f>mass_ng!I159/sediment_wet_mass_g!F$2</f>
        <v>15.417461670802837</v>
      </c>
      <c r="H159">
        <f>mass_ng!J159/sediment_wet_mass_g!G$2</f>
        <v>1.643684854562762</v>
      </c>
      <c r="I159">
        <f>mass_ng!K159/sediment_wet_mass_g!H$2</f>
        <v>1.2681622709402671</v>
      </c>
      <c r="J159">
        <f>mass_ng!M159/sediment_wet_mass_g!I$2</f>
        <v>0.63254385481638042</v>
      </c>
      <c r="K159">
        <f>mass_ng!N159/sediment_wet_mass_g!J$2</f>
        <v>0.46732407896127054</v>
      </c>
      <c r="L159">
        <f>mass_ng!O159/sediment_wet_mass_g!K$2</f>
        <v>0.32886177664866112</v>
      </c>
    </row>
    <row r="160" spans="1:12" x14ac:dyDescent="0.25">
      <c r="A160">
        <v>192</v>
      </c>
      <c r="B160">
        <f>mass_ng!C160/sediment_wet_mass_g!A$2</f>
        <v>0.11262341613570995</v>
      </c>
      <c r="C160">
        <f>mass_ng!D160/sediment_wet_mass_g!B$2</f>
        <v>0.1328907718302493</v>
      </c>
      <c r="D160">
        <f>mass_ng!E160/sediment_wet_mass_g!C$2</f>
        <v>8.6149762755934625E-2</v>
      </c>
      <c r="E160">
        <f>mass_ng!F160/sediment_wet_mass_g!D$2</f>
        <v>6.6804900849694523E-2</v>
      </c>
      <c r="F160">
        <f>mass_ng!H160/sediment_wet_mass_g!E$2</f>
        <v>0.12990432934447946</v>
      </c>
      <c r="G160">
        <f>mass_ng!I160/sediment_wet_mass_g!F$2</f>
        <v>1.0775492021312503</v>
      </c>
      <c r="H160">
        <f>mass_ng!J160/sediment_wet_mass_g!G$2</f>
        <v>0.12518091157006986</v>
      </c>
      <c r="I160">
        <f>mass_ng!K160/sediment_wet_mass_g!H$2</f>
        <v>7.2202994781466301E-2</v>
      </c>
      <c r="J160">
        <f>mass_ng!M160/sediment_wet_mass_g!I$2</f>
        <v>0</v>
      </c>
      <c r="K160">
        <f>mass_ng!N160/sediment_wet_mass_g!J$2</f>
        <v>0</v>
      </c>
      <c r="L160">
        <f>mass_ng!O160/sediment_wet_mass_g!K$2</f>
        <v>0</v>
      </c>
    </row>
    <row r="161" spans="1:12" x14ac:dyDescent="0.25">
      <c r="A161">
        <v>194</v>
      </c>
      <c r="B161">
        <f>mass_ng!C161/sediment_wet_mass_g!A$2</f>
        <v>19.752860064820162</v>
      </c>
      <c r="C161">
        <f>mass_ng!D161/sediment_wet_mass_g!B$2</f>
        <v>14.809292337643042</v>
      </c>
      <c r="D161">
        <f>mass_ng!E161/sediment_wet_mass_g!C$2</f>
        <v>11.860976149434418</v>
      </c>
      <c r="E161">
        <f>mass_ng!F161/sediment_wet_mass_g!D$2</f>
        <v>8.899724645536347</v>
      </c>
      <c r="F161">
        <f>mass_ng!H161/sediment_wet_mass_g!E$2</f>
        <v>18.381573874178365</v>
      </c>
      <c r="G161">
        <f>mass_ng!I161/sediment_wet_mass_g!F$2</f>
        <v>123.37852269580723</v>
      </c>
      <c r="H161">
        <f>mass_ng!J161/sediment_wet_mass_g!G$2</f>
        <v>13.356122009313539</v>
      </c>
      <c r="I161">
        <f>mass_ng!K161/sediment_wet_mass_g!H$2</f>
        <v>10.628814314297701</v>
      </c>
      <c r="J161">
        <f>mass_ng!M161/sediment_wet_mass_g!I$2</f>
        <v>3.7838268357667255</v>
      </c>
      <c r="K161">
        <f>mass_ng!N161/sediment_wet_mass_g!J$2</f>
        <v>2.6247754568999309</v>
      </c>
      <c r="L161">
        <f>mass_ng!O161/sediment_wet_mass_g!K$2</f>
        <v>1.5670114135385442</v>
      </c>
    </row>
    <row r="162" spans="1:12" x14ac:dyDescent="0.25">
      <c r="A162">
        <v>195</v>
      </c>
      <c r="B162">
        <f>mass_ng!C162/sediment_wet_mass_g!A$2</f>
        <v>6.6923823089896404</v>
      </c>
      <c r="C162">
        <f>mass_ng!D162/sediment_wet_mass_g!B$2</f>
        <v>5.0467571802589752</v>
      </c>
      <c r="D162">
        <f>mass_ng!E162/sediment_wet_mass_g!C$2</f>
        <v>4.2404343370010729</v>
      </c>
      <c r="E162">
        <f>mass_ng!F162/sediment_wet_mass_g!D$2</f>
        <v>3.1042092677790087</v>
      </c>
      <c r="F162">
        <f>mass_ng!H162/sediment_wet_mass_g!E$2</f>
        <v>6.4462734289227575</v>
      </c>
      <c r="G162">
        <f>mass_ng!I162/sediment_wet_mass_g!F$2</f>
        <v>48.184028576171812</v>
      </c>
      <c r="H162">
        <f>mass_ng!J162/sediment_wet_mass_g!G$2</f>
        <v>5.3531979402976235</v>
      </c>
      <c r="I162">
        <f>mass_ng!K162/sediment_wet_mass_g!H$2</f>
        <v>3.7765422823630739</v>
      </c>
      <c r="J162">
        <f>mass_ng!M162/sediment_wet_mass_g!I$2</f>
        <v>1.2904348660203109</v>
      </c>
      <c r="K162">
        <f>mass_ng!N162/sediment_wet_mass_g!J$2</f>
        <v>0.8952818708859257</v>
      </c>
      <c r="L162">
        <f>mass_ng!O162/sediment_wet_mass_g!K$2</f>
        <v>0.49925490637544395</v>
      </c>
    </row>
    <row r="163" spans="1:12" x14ac:dyDescent="0.25">
      <c r="A163">
        <v>196</v>
      </c>
      <c r="B163">
        <f>mass_ng!C163/sediment_wet_mass_g!A$2</f>
        <v>8.9040898539617324</v>
      </c>
      <c r="C163">
        <f>mass_ng!D163/sediment_wet_mass_g!B$2</f>
        <v>6.9662729528146379</v>
      </c>
      <c r="D163">
        <f>mass_ng!E163/sediment_wet_mass_g!C$2</f>
        <v>5.9068802285895554</v>
      </c>
      <c r="E163">
        <f>mass_ng!F163/sediment_wet_mass_g!D$2</f>
        <v>4.1022003845004669</v>
      </c>
      <c r="F163">
        <f>mass_ng!H163/sediment_wet_mass_g!E$2</f>
        <v>9.1972914184376044</v>
      </c>
      <c r="G163">
        <f>mass_ng!I163/sediment_wet_mass_g!F$2</f>
        <v>70.450723188733861</v>
      </c>
      <c r="H163">
        <f>mass_ng!J163/sediment_wet_mass_g!G$2</f>
        <v>7.5346542186023191</v>
      </c>
      <c r="I163">
        <f>mass_ng!K163/sediment_wet_mass_g!H$2</f>
        <v>5.4097562908172598</v>
      </c>
      <c r="J163">
        <f>mass_ng!M163/sediment_wet_mass_g!I$2</f>
        <v>1.8647428434967444</v>
      </c>
      <c r="K163">
        <f>mass_ng!N163/sediment_wet_mass_g!J$2</f>
        <v>1.275088814671355</v>
      </c>
      <c r="L163">
        <f>mass_ng!O163/sediment_wet_mass_g!K$2</f>
        <v>0.74514880160086527</v>
      </c>
    </row>
    <row r="164" spans="1:12" x14ac:dyDescent="0.25">
      <c r="A164">
        <v>197</v>
      </c>
      <c r="B164">
        <f>mass_ng!C164/sediment_wet_mass_g!A$2</f>
        <v>0.83817825203717866</v>
      </c>
      <c r="C164">
        <f>mass_ng!D164/sediment_wet_mass_g!B$2</f>
        <v>0.66231257041929326</v>
      </c>
      <c r="D164">
        <f>mass_ng!E164/sediment_wet_mass_g!C$2</f>
        <v>0.54004751881286672</v>
      </c>
      <c r="E164">
        <f>mass_ng!F164/sediment_wet_mass_g!D$2</f>
        <v>0.38434192455238292</v>
      </c>
      <c r="F164">
        <f>mass_ng!H164/sediment_wet_mass_g!E$2</f>
        <v>0.87254010443005281</v>
      </c>
      <c r="G164">
        <f>mass_ng!I164/sediment_wet_mass_g!F$2</f>
        <v>6.2157843026424668</v>
      </c>
      <c r="H164">
        <f>mass_ng!J164/sediment_wet_mass_g!G$2</f>
        <v>0.72700953354122788</v>
      </c>
      <c r="I164">
        <f>mass_ng!K164/sediment_wet_mass_g!H$2</f>
        <v>0.53482533028949786</v>
      </c>
      <c r="J164">
        <f>mass_ng!M164/sediment_wet_mass_g!I$2</f>
        <v>0.19286740618792314</v>
      </c>
      <c r="K164">
        <f>mass_ng!N164/sediment_wet_mass_g!J$2</f>
        <v>0.13626346194936939</v>
      </c>
      <c r="L164">
        <f>mass_ng!O164/sediment_wet_mass_g!K$2</f>
        <v>9.8686565342952864E-2</v>
      </c>
    </row>
    <row r="165" spans="1:12" x14ac:dyDescent="0.25">
      <c r="A165" t="s">
        <v>40</v>
      </c>
      <c r="B165">
        <f>mass_ng!C165/sediment_wet_mass_g!A$2</f>
        <v>20.059897739997378</v>
      </c>
      <c r="C165">
        <f>mass_ng!D165/sediment_wet_mass_g!B$2</f>
        <v>15.599081311714443</v>
      </c>
      <c r="D165">
        <f>mass_ng!E165/sediment_wet_mass_g!C$2</f>
        <v>13.543285618127957</v>
      </c>
      <c r="E165">
        <f>mass_ng!F165/sediment_wet_mass_g!D$2</f>
        <v>9.3418403563495893</v>
      </c>
      <c r="F165">
        <f>mass_ng!H165/sediment_wet_mass_g!E$2</f>
        <v>20.268535148468221</v>
      </c>
      <c r="G165">
        <f>mass_ng!I165/sediment_wet_mass_g!F$2</f>
        <v>152.08728881903906</v>
      </c>
      <c r="H165">
        <f>mass_ng!J165/sediment_wet_mass_g!G$2</f>
        <v>17.717282519276445</v>
      </c>
      <c r="I165">
        <f>mass_ng!K165/sediment_wet_mass_g!H$2</f>
        <v>11.375460249613631</v>
      </c>
      <c r="J165">
        <f>mass_ng!M165/sediment_wet_mass_g!I$2</f>
        <v>4.5172927286081146</v>
      </c>
      <c r="K165">
        <f>mass_ng!N165/sediment_wet_mass_g!J$2</f>
        <v>2.8137517765342879</v>
      </c>
      <c r="L165">
        <f>mass_ng!O165/sediment_wet_mass_g!K$2</f>
        <v>1.6199276780669558</v>
      </c>
    </row>
    <row r="166" spans="1:12" x14ac:dyDescent="0.25">
      <c r="A166">
        <v>200</v>
      </c>
      <c r="B166">
        <f>mass_ng!C166/sediment_wet_mass_g!A$2</f>
        <v>1.9909403575988176</v>
      </c>
      <c r="C166">
        <f>mass_ng!D166/sediment_wet_mass_g!B$2</f>
        <v>1.5182874019515544</v>
      </c>
      <c r="D166">
        <f>mass_ng!E166/sediment_wet_mass_g!C$2</f>
        <v>1.320861480631669</v>
      </c>
      <c r="E166">
        <f>mass_ng!F166/sediment_wet_mass_g!D$2</f>
        <v>0.90720292381606882</v>
      </c>
      <c r="F166">
        <f>mass_ng!H166/sediment_wet_mass_g!E$2</f>
        <v>2.0234171660763303</v>
      </c>
      <c r="G166">
        <f>mass_ng!I166/sediment_wet_mass_g!F$2</f>
        <v>14.718157552795645</v>
      </c>
      <c r="H166">
        <f>mass_ng!J166/sediment_wet_mass_g!G$2</f>
        <v>1.7207690557927917</v>
      </c>
      <c r="I166">
        <f>mass_ng!K166/sediment_wet_mass_g!H$2</f>
        <v>1.2195001577376281</v>
      </c>
      <c r="J166">
        <f>mass_ng!M166/sediment_wet_mass_g!I$2</f>
        <v>0.46629261764688218</v>
      </c>
      <c r="K166">
        <f>mass_ng!N166/sediment_wet_mass_g!J$2</f>
        <v>0.29904858644553339</v>
      </c>
      <c r="L166">
        <f>mass_ng!O166/sediment_wet_mass_g!K$2</f>
        <v>0.19523514189784436</v>
      </c>
    </row>
    <row r="167" spans="1:12" x14ac:dyDescent="0.25">
      <c r="A167">
        <v>201</v>
      </c>
      <c r="B167">
        <f>mass_ng!C167/sediment_wet_mass_g!A$2</f>
        <v>2.4603973073567516</v>
      </c>
      <c r="C167">
        <f>mass_ng!D167/sediment_wet_mass_g!B$2</f>
        <v>1.9151512942867563</v>
      </c>
      <c r="D167">
        <f>mass_ng!E167/sediment_wet_mass_g!C$2</f>
        <v>1.5210463281880431</v>
      </c>
      <c r="E167">
        <f>mass_ng!F167/sediment_wet_mass_g!D$2</f>
        <v>1.1084079676815366</v>
      </c>
      <c r="F167">
        <f>mass_ng!H167/sediment_wet_mass_g!E$2</f>
        <v>2.5177164730590422</v>
      </c>
      <c r="G167">
        <f>mass_ng!I167/sediment_wet_mass_g!F$2</f>
        <v>18.117012501654482</v>
      </c>
      <c r="H167">
        <f>mass_ng!J167/sediment_wet_mass_g!G$2</f>
        <v>2.1360757552346472</v>
      </c>
      <c r="I167">
        <f>mass_ng!K167/sediment_wet_mass_g!H$2</f>
        <v>1.3940039340528498</v>
      </c>
      <c r="J167">
        <f>mass_ng!M167/sediment_wet_mass_g!I$2</f>
        <v>0.59270419149546683</v>
      </c>
      <c r="K167">
        <f>mass_ng!N167/sediment_wet_mass_g!J$2</f>
        <v>0.38895648899873425</v>
      </c>
      <c r="L167">
        <f>mass_ng!O167/sediment_wet_mass_g!K$2</f>
        <v>0.26490053514820455</v>
      </c>
    </row>
    <row r="168" spans="1:12" x14ac:dyDescent="0.25">
      <c r="A168">
        <v>202</v>
      </c>
      <c r="B168">
        <f>mass_ng!C168/sediment_wet_mass_g!A$2</f>
        <v>7.2120925226232258</v>
      </c>
      <c r="C168">
        <f>mass_ng!D168/sediment_wet_mass_g!B$2</f>
        <v>5.6622249881562645</v>
      </c>
      <c r="D168">
        <f>mass_ng!E168/sediment_wet_mass_g!C$2</f>
        <v>3.7746054894586205</v>
      </c>
      <c r="E168">
        <f>mass_ng!F168/sediment_wet_mass_g!D$2</f>
        <v>3.2744945775831793</v>
      </c>
      <c r="F168">
        <f>mass_ng!H168/sediment_wet_mass_g!E$2</f>
        <v>5.5508192383446335</v>
      </c>
      <c r="G168">
        <f>mass_ng!I168/sediment_wet_mass_g!F$2</f>
        <v>38.835190100508022</v>
      </c>
      <c r="H168">
        <f>mass_ng!J168/sediment_wet_mass_g!G$2</f>
        <v>4.8361651808202959</v>
      </c>
      <c r="I168">
        <f>mass_ng!K168/sediment_wet_mass_g!H$2</f>
        <v>3.2816362613222636</v>
      </c>
      <c r="J168">
        <f>mass_ng!M168/sediment_wet_mass_g!I$2</f>
        <v>1.343617729849143</v>
      </c>
      <c r="K168">
        <f>mass_ng!N168/sediment_wet_mass_g!J$2</f>
        <v>0.89713323439616044</v>
      </c>
      <c r="L168">
        <f>mass_ng!O168/sediment_wet_mass_g!K$2</f>
        <v>0.58967124393725978</v>
      </c>
    </row>
    <row r="169" spans="1:12" x14ac:dyDescent="0.25">
      <c r="A169">
        <v>203</v>
      </c>
      <c r="B169">
        <f>mass_ng!C169/sediment_wet_mass_g!A$2</f>
        <v>15.928809658459105</v>
      </c>
      <c r="C169">
        <f>mass_ng!D169/sediment_wet_mass_g!B$2</f>
        <v>12.346943435672678</v>
      </c>
      <c r="D169">
        <f>mass_ng!E169/sediment_wet_mass_g!C$2</f>
        <v>10.086428074477023</v>
      </c>
      <c r="E169">
        <f>mass_ng!F169/sediment_wet_mass_g!D$2</f>
        <v>7.168720880859941</v>
      </c>
      <c r="F169">
        <f>mass_ng!H169/sediment_wet_mass_g!E$2</f>
        <v>15.104769648062828</v>
      </c>
      <c r="G169">
        <f>mass_ng!I169/sediment_wet_mass_g!F$2</f>
        <v>107.20719781028455</v>
      </c>
      <c r="H169">
        <f>mass_ng!J169/sediment_wet_mass_g!G$2</f>
        <v>11.818901731821915</v>
      </c>
      <c r="I169">
        <f>mass_ng!K169/sediment_wet_mass_g!H$2</f>
        <v>8.9550699662684679</v>
      </c>
      <c r="J169">
        <f>mass_ng!M169/sediment_wet_mass_g!I$2</f>
        <v>3.0846768955306079</v>
      </c>
      <c r="K169">
        <f>mass_ng!N169/sediment_wet_mass_g!J$2</f>
        <v>2.1676896219358421</v>
      </c>
      <c r="L169">
        <f>mass_ng!O169/sediment_wet_mass_g!K$2</f>
        <v>1.2320400119644681</v>
      </c>
    </row>
    <row r="170" spans="1:12" x14ac:dyDescent="0.25">
      <c r="A170">
        <v>205</v>
      </c>
      <c r="B170">
        <f>mass_ng!C170/sediment_wet_mass_g!A$2</f>
        <v>1.0837628370338528</v>
      </c>
      <c r="C170">
        <f>mass_ng!D170/sediment_wet_mass_g!B$2</f>
        <v>0.90310354473851084</v>
      </c>
      <c r="D170">
        <f>mass_ng!E170/sediment_wet_mass_g!C$2</f>
        <v>0.66507798033692356</v>
      </c>
      <c r="E170">
        <f>mass_ng!F170/sediment_wet_mass_g!D$2</f>
        <v>0.50835194457172783</v>
      </c>
      <c r="F170">
        <f>mass_ng!H170/sediment_wet_mass_g!E$2</f>
        <v>1.1191316970413809</v>
      </c>
      <c r="G170">
        <f>mass_ng!I170/sediment_wet_mass_g!F$2</f>
        <v>7.9404804706873122</v>
      </c>
      <c r="H170">
        <f>mass_ng!J170/sediment_wet_mass_g!G$2</f>
        <v>0.86845083589611005</v>
      </c>
      <c r="I170">
        <f>mass_ng!K170/sediment_wet_mass_g!H$2</f>
        <v>0.75985743561219055</v>
      </c>
      <c r="J170">
        <f>mass_ng!M170/sediment_wet_mass_g!I$2</f>
        <v>0.2370522990890965</v>
      </c>
      <c r="K170">
        <f>mass_ng!N170/sediment_wet_mass_g!J$2</f>
        <v>0.19423577801167763</v>
      </c>
      <c r="L170">
        <f>mass_ng!O170/sediment_wet_mass_g!K$2</f>
        <v>9.9394156752168339E-2</v>
      </c>
    </row>
    <row r="171" spans="1:12" x14ac:dyDescent="0.25">
      <c r="A171">
        <v>206</v>
      </c>
      <c r="B171">
        <f>mass_ng!C171/sediment_wet_mass_g!A$2</f>
        <v>11.642176529282981</v>
      </c>
      <c r="C171">
        <f>mass_ng!D171/sediment_wet_mass_g!B$2</f>
        <v>8.9505083730228012</v>
      </c>
      <c r="D171">
        <f>mass_ng!E171/sediment_wet_mass_g!C$2</f>
        <v>9.7563891275787658</v>
      </c>
      <c r="E171">
        <f>mass_ng!F171/sediment_wet_mass_g!D$2</f>
        <v>5.3503551466486563</v>
      </c>
      <c r="F171">
        <f>mass_ng!H171/sediment_wet_mass_g!E$2</f>
        <v>13.519017550915018</v>
      </c>
      <c r="G171">
        <f>mass_ng!I171/sediment_wet_mass_g!F$2</f>
        <v>113.72587431032522</v>
      </c>
      <c r="H171">
        <f>mass_ng!J171/sediment_wet_mass_g!G$2</f>
        <v>12.986991065547063</v>
      </c>
      <c r="I171">
        <f>mass_ng!K171/sediment_wet_mass_g!H$2</f>
        <v>9.2753763794156843</v>
      </c>
      <c r="J171">
        <f>mass_ng!M171/sediment_wet_mass_g!I$2</f>
        <v>3.1777602268639549</v>
      </c>
      <c r="K171">
        <f>mass_ng!N171/sediment_wet_mass_g!J$2</f>
        <v>1.5698079339142825</v>
      </c>
      <c r="L171">
        <f>mass_ng!O171/sediment_wet_mass_g!K$2</f>
        <v>1.0526742259949726</v>
      </c>
    </row>
    <row r="172" spans="1:12" x14ac:dyDescent="0.25">
      <c r="A172">
        <v>207</v>
      </c>
      <c r="B172">
        <f>mass_ng!C172/sediment_wet_mass_g!A$2</f>
        <v>1.3450523144073754</v>
      </c>
      <c r="C172">
        <f>mass_ng!D172/sediment_wet_mass_g!B$2</f>
        <v>1.0841500658064775</v>
      </c>
      <c r="D172">
        <f>mass_ng!E172/sediment_wet_mass_g!C$2</f>
        <v>0.8592557996481387</v>
      </c>
      <c r="E172">
        <f>mass_ng!F172/sediment_wet_mass_g!D$2</f>
        <v>0.64538526599024981</v>
      </c>
      <c r="F172">
        <f>mass_ng!H172/sediment_wet_mass_g!E$2</f>
        <v>1.6380759073894515</v>
      </c>
      <c r="G172">
        <f>mass_ng!I172/sediment_wet_mass_g!F$2</f>
        <v>12.868806224663082</v>
      </c>
      <c r="H172">
        <f>mass_ng!J172/sediment_wet_mass_g!G$2</f>
        <v>1.5036111145739786</v>
      </c>
      <c r="I172">
        <f>mass_ng!K172/sediment_wet_mass_g!H$2</f>
        <v>1.1511934246477118</v>
      </c>
      <c r="J172">
        <f>mass_ng!M172/sediment_wet_mass_g!I$2</f>
        <v>0.29221274803669223</v>
      </c>
      <c r="K172">
        <f>mass_ng!N172/sediment_wet_mass_g!J$2</f>
        <v>0.21062097009622374</v>
      </c>
      <c r="L172">
        <f>mass_ng!O172/sediment_wet_mass_g!K$2</f>
        <v>0.16584579120283743</v>
      </c>
    </row>
    <row r="173" spans="1:12" x14ac:dyDescent="0.25">
      <c r="A173">
        <v>208</v>
      </c>
      <c r="B173">
        <f>mass_ng!C173/sediment_wet_mass_g!A$2</f>
        <v>3.8324963306571314</v>
      </c>
      <c r="C173">
        <f>mass_ng!D173/sediment_wet_mass_g!B$2</f>
        <v>3.1005807213372467</v>
      </c>
      <c r="D173">
        <f>mass_ng!E173/sediment_wet_mass_g!C$2</f>
        <v>2.9842892383082851</v>
      </c>
      <c r="E173">
        <f>mass_ng!F173/sediment_wet_mass_g!D$2</f>
        <v>1.8250783496921217</v>
      </c>
      <c r="F173">
        <f>mass_ng!H173/sediment_wet_mass_g!E$2</f>
        <v>4.9023863876566027</v>
      </c>
      <c r="G173">
        <f>mass_ng!I173/sediment_wet_mass_g!F$2</f>
        <v>50.934041475247703</v>
      </c>
      <c r="H173">
        <f>mass_ng!J173/sediment_wet_mass_g!G$2</f>
        <v>5.7230080355316959</v>
      </c>
      <c r="I173">
        <f>mass_ng!K173/sediment_wet_mass_g!H$2</f>
        <v>3.8937502349867041</v>
      </c>
      <c r="J173">
        <f>mass_ng!M173/sediment_wet_mass_g!I$2</f>
        <v>1.1082184407526159</v>
      </c>
      <c r="K173">
        <f>mass_ng!N173/sediment_wet_mass_g!J$2</f>
        <v>0.61094296296553252</v>
      </c>
      <c r="L173">
        <f>mass_ng!O173/sediment_wet_mass_g!K$2</f>
        <v>0.33008715196308269</v>
      </c>
    </row>
    <row r="174" spans="1:12" x14ac:dyDescent="0.25">
      <c r="A174">
        <v>209</v>
      </c>
      <c r="B174">
        <f>mass_ng!C174/sediment_wet_mass_g!A$2</f>
        <v>3.0113064501768205</v>
      </c>
      <c r="C174">
        <f>mass_ng!D174/sediment_wet_mass_g!B$2</f>
        <v>3.1586338875162103</v>
      </c>
      <c r="D174">
        <f>mass_ng!E174/sediment_wet_mass_g!C$2</f>
        <v>6.3745640781770083</v>
      </c>
      <c r="E174">
        <f>mass_ng!F174/sediment_wet_mass_g!D$2</f>
        <v>2.237466034459036</v>
      </c>
      <c r="F174">
        <f>mass_ng!H174/sediment_wet_mass_g!E$2</f>
        <v>9.8456619126635818</v>
      </c>
      <c r="G174">
        <f>mass_ng!I174/sediment_wet_mass_g!F$2</f>
        <v>133.06484469455222</v>
      </c>
      <c r="H174">
        <f>mass_ng!J174/sediment_wet_mass_g!G$2</f>
        <v>15.667085545484115</v>
      </c>
      <c r="I174">
        <f>mass_ng!K174/sediment_wet_mass_g!H$2</f>
        <v>7.5701494611177429</v>
      </c>
      <c r="J174">
        <f>mass_ng!M174/sediment_wet_mass_g!I$2</f>
        <v>3.4985608014443392</v>
      </c>
      <c r="K174">
        <f>mass_ng!N174/sediment_wet_mass_g!J$2</f>
        <v>0.46648560004544587</v>
      </c>
      <c r="L174">
        <f>mass_ng!O174/sediment_wet_mass_g!K$2</f>
        <v>0.38153108317649909</v>
      </c>
    </row>
    <row r="175" spans="1:12" x14ac:dyDescent="0.25">
      <c r="A175" t="s">
        <v>41</v>
      </c>
      <c r="B175">
        <f>SUM(B2:B174)</f>
        <v>29326.394522470426</v>
      </c>
      <c r="C175">
        <f t="shared" ref="C175:L175" si="0">SUM(C2:C174)</f>
        <v>18424.783906396839</v>
      </c>
      <c r="D175">
        <f t="shared" si="0"/>
        <v>17383.024424334879</v>
      </c>
      <c r="E175">
        <f t="shared" si="0"/>
        <v>11274.29759989722</v>
      </c>
      <c r="F175">
        <f t="shared" si="0"/>
        <v>21289.220865242576</v>
      </c>
      <c r="G175">
        <f t="shared" si="0"/>
        <v>139411.88033632952</v>
      </c>
      <c r="H175">
        <f t="shared" si="0"/>
        <v>14596.926704913632</v>
      </c>
      <c r="I175">
        <f t="shared" si="0"/>
        <v>9944.2023985406668</v>
      </c>
      <c r="J175">
        <f t="shared" si="0"/>
        <v>5491.5305416447345</v>
      </c>
      <c r="K175">
        <f t="shared" si="0"/>
        <v>3025.1454559987055</v>
      </c>
      <c r="L175">
        <f t="shared" si="0"/>
        <v>3371.8544394909013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30B1-C0D2-4377-BF04-2625499A6C3B}">
  <dimension ref="A1:D175"/>
  <sheetViews>
    <sheetView workbookViewId="0">
      <selection activeCell="B2" sqref="B2"/>
    </sheetView>
  </sheetViews>
  <sheetFormatPr defaultRowHeight="15" x14ac:dyDescent="0.25"/>
  <sheetData>
    <row r="1" spans="1:4" x14ac:dyDescent="0.25">
      <c r="B1" t="s">
        <v>42</v>
      </c>
      <c r="C1" t="s">
        <v>43</v>
      </c>
      <c r="D1" t="s">
        <v>44</v>
      </c>
    </row>
    <row r="2" spans="1:4" x14ac:dyDescent="0.25">
      <c r="A2">
        <v>1</v>
      </c>
      <c r="B2">
        <f>AVERAGE(concentration_ng_g!B2:E2)</f>
        <v>17.908209649312731</v>
      </c>
      <c r="C2">
        <f>AVERAGE(concentration_ng_g!F2:I2)</f>
        <v>19.904016248086119</v>
      </c>
      <c r="D2">
        <f>AVERAGE(concentration_ng_g!J2:L2)</f>
        <v>1.4559099881668478</v>
      </c>
    </row>
    <row r="3" spans="1:4" x14ac:dyDescent="0.25">
      <c r="A3">
        <v>2</v>
      </c>
      <c r="B3">
        <f>AVERAGE(concentration_ng_g!B3:E3)</f>
        <v>3.4347908157864913</v>
      </c>
      <c r="C3">
        <f>AVERAGE(concentration_ng_g!F3:I3)</f>
        <v>10.645255149796316</v>
      </c>
      <c r="D3">
        <f>AVERAGE(concentration_ng_g!J3:L3)</f>
        <v>0.67725984593795985</v>
      </c>
    </row>
    <row r="4" spans="1:4" x14ac:dyDescent="0.25">
      <c r="A4">
        <v>3</v>
      </c>
      <c r="B4">
        <f>AVERAGE(concentration_ng_g!B4:E4)</f>
        <v>9.1058208946849462</v>
      </c>
      <c r="C4">
        <f>AVERAGE(concentration_ng_g!F4:I4)</f>
        <v>30.052004777944109</v>
      </c>
      <c r="D4">
        <f>AVERAGE(concentration_ng_g!J4:L4)</f>
        <v>2.3055462879455666</v>
      </c>
    </row>
    <row r="5" spans="1:4" x14ac:dyDescent="0.25">
      <c r="A5">
        <v>4</v>
      </c>
      <c r="B5">
        <f>AVERAGE(concentration_ng_g!B5:E5)</f>
        <v>177.34081608502663</v>
      </c>
      <c r="C5">
        <f>AVERAGE(concentration_ng_g!F5:I5)</f>
        <v>279.06351657551522</v>
      </c>
      <c r="D5">
        <f>AVERAGE(concentration_ng_g!J5:L5)</f>
        <v>31.560967321256058</v>
      </c>
    </row>
    <row r="6" spans="1:4" x14ac:dyDescent="0.25">
      <c r="A6">
        <v>5</v>
      </c>
      <c r="B6">
        <f>AVERAGE(concentration_ng_g!B6:E6)</f>
        <v>1.3506900625169274</v>
      </c>
      <c r="C6">
        <f>AVERAGE(concentration_ng_g!F6:I6)</f>
        <v>1.9081260445103645</v>
      </c>
      <c r="D6">
        <f>AVERAGE(concentration_ng_g!J6:L6)</f>
        <v>0.15407702977147761</v>
      </c>
    </row>
    <row r="7" spans="1:4" x14ac:dyDescent="0.25">
      <c r="A7">
        <v>6</v>
      </c>
      <c r="B7">
        <f>AVERAGE(concentration_ng_g!B7:E7)</f>
        <v>294.96746993737361</v>
      </c>
      <c r="C7">
        <f>AVERAGE(concentration_ng_g!F7:I7)</f>
        <v>1029.2790204379455</v>
      </c>
      <c r="D7">
        <f>AVERAGE(concentration_ng_g!J7:L7)</f>
        <v>79.011280646523574</v>
      </c>
    </row>
    <row r="8" spans="1:4" x14ac:dyDescent="0.25">
      <c r="A8">
        <v>7</v>
      </c>
      <c r="B8">
        <f>AVERAGE(concentration_ng_g!B8:E8)</f>
        <v>10.406041537500094</v>
      </c>
      <c r="C8">
        <f>AVERAGE(concentration_ng_g!F8:I8)</f>
        <v>25.865691395810476</v>
      </c>
      <c r="D8">
        <f>AVERAGE(concentration_ng_g!J8:L8)</f>
        <v>2.0687967457756553</v>
      </c>
    </row>
    <row r="9" spans="1:4" x14ac:dyDescent="0.25">
      <c r="A9">
        <v>8</v>
      </c>
      <c r="B9">
        <f>AVERAGE(concentration_ng_g!B9:E9)</f>
        <v>364.55418065285801</v>
      </c>
      <c r="C9">
        <f>AVERAGE(concentration_ng_g!F9:I9)</f>
        <v>1038.7585634872798</v>
      </c>
      <c r="D9">
        <f>AVERAGE(concentration_ng_g!J9:L9)</f>
        <v>81.353486542536317</v>
      </c>
    </row>
    <row r="10" spans="1:4" x14ac:dyDescent="0.25">
      <c r="A10">
        <v>9</v>
      </c>
      <c r="B10">
        <f>AVERAGE(concentration_ng_g!B10:E10)</f>
        <v>17.391899700481115</v>
      </c>
      <c r="C10">
        <f>AVERAGE(concentration_ng_g!F10:I10)</f>
        <v>43.926358071757235</v>
      </c>
      <c r="D10">
        <f>AVERAGE(concentration_ng_g!J10:L10)</f>
        <v>3.4848412315248289</v>
      </c>
    </row>
    <row r="11" spans="1:4" x14ac:dyDescent="0.25">
      <c r="A11">
        <v>10</v>
      </c>
      <c r="B11">
        <f>AVERAGE(concentration_ng_g!B11:E11)</f>
        <v>5.7529389027112732</v>
      </c>
      <c r="C11">
        <f>AVERAGE(concentration_ng_g!F11:I11)</f>
        <v>9.7072103281572417</v>
      </c>
      <c r="D11">
        <f>AVERAGE(concentration_ng_g!J11:L11)</f>
        <v>0.967342782042102</v>
      </c>
    </row>
    <row r="12" spans="1:4" x14ac:dyDescent="0.25">
      <c r="A12">
        <v>11</v>
      </c>
      <c r="B12">
        <f>AVERAGE(concentration_ng_g!B12:E12)</f>
        <v>38.806109172047833</v>
      </c>
      <c r="C12">
        <f>AVERAGE(concentration_ng_g!F12:I12)</f>
        <v>157.4441962383211</v>
      </c>
      <c r="D12">
        <f>AVERAGE(concentration_ng_g!J12:L12)</f>
        <v>10.466567320422497</v>
      </c>
    </row>
    <row r="13" spans="1:4" x14ac:dyDescent="0.25">
      <c r="A13" t="s">
        <v>14</v>
      </c>
      <c r="B13">
        <f>AVERAGE(concentration_ng_g!B13:E13)</f>
        <v>162.61465841537171</v>
      </c>
      <c r="C13">
        <f>AVERAGE(concentration_ng_g!F13:I13)</f>
        <v>684.21488853224264</v>
      </c>
      <c r="D13">
        <f>AVERAGE(concentration_ng_g!J13:L13)</f>
        <v>44.678310369213285</v>
      </c>
    </row>
    <row r="14" spans="1:4" x14ac:dyDescent="0.25">
      <c r="A14">
        <v>14</v>
      </c>
      <c r="B14">
        <f>AVERAGE(concentration_ng_g!B14:E14)</f>
        <v>9.8669636436759939E-2</v>
      </c>
      <c r="C14">
        <f>AVERAGE(concentration_ng_g!F14:I14)</f>
        <v>0.40585735594373729</v>
      </c>
      <c r="D14">
        <f>AVERAGE(concentration_ng_g!J14:L14)</f>
        <v>3.7888621638917215E-2</v>
      </c>
    </row>
    <row r="15" spans="1:4" x14ac:dyDescent="0.25">
      <c r="A15">
        <v>15</v>
      </c>
      <c r="B15">
        <f>AVERAGE(concentration_ng_g!B15:E15)</f>
        <v>214.08596883215071</v>
      </c>
      <c r="C15">
        <f>AVERAGE(concentration_ng_g!F15:I15)</f>
        <v>690.06399046585261</v>
      </c>
      <c r="D15">
        <f>AVERAGE(concentration_ng_g!J15:L15)</f>
        <v>53.67516256412032</v>
      </c>
    </row>
    <row r="16" spans="1:4" x14ac:dyDescent="0.25">
      <c r="A16">
        <v>16</v>
      </c>
      <c r="B16">
        <f>AVERAGE(concentration_ng_g!B16:E16)</f>
        <v>51.040061192573184</v>
      </c>
      <c r="C16">
        <f>AVERAGE(concentration_ng_g!F16:I16)</f>
        <v>76.51122582208275</v>
      </c>
      <c r="D16">
        <f>AVERAGE(concentration_ng_g!J16:L16)</f>
        <v>8.2763113846103433</v>
      </c>
    </row>
    <row r="17" spans="1:4" x14ac:dyDescent="0.25">
      <c r="A17">
        <v>17</v>
      </c>
      <c r="B17">
        <f>AVERAGE(concentration_ng_g!B17:E17)</f>
        <v>339.46948770859973</v>
      </c>
      <c r="C17">
        <f>AVERAGE(concentration_ng_g!F17:I17)</f>
        <v>888.17802834731731</v>
      </c>
      <c r="D17">
        <f>AVERAGE(concentration_ng_g!J17:L17)</f>
        <v>67.73262639765619</v>
      </c>
    </row>
    <row r="18" spans="1:4" x14ac:dyDescent="0.25">
      <c r="A18" t="s">
        <v>15</v>
      </c>
      <c r="B18">
        <f>AVERAGE(concentration_ng_g!B18:E18)</f>
        <v>701.2926636608081</v>
      </c>
      <c r="C18">
        <f>AVERAGE(concentration_ng_g!F18:I18)</f>
        <v>1776.8474821675325</v>
      </c>
      <c r="D18">
        <f>AVERAGE(concentration_ng_g!J18:L18)</f>
        <v>131.0139309641911</v>
      </c>
    </row>
    <row r="19" spans="1:4" x14ac:dyDescent="0.25">
      <c r="A19">
        <v>19</v>
      </c>
      <c r="B19">
        <f>AVERAGE(concentration_ng_g!B19:E19)</f>
        <v>83.807746311005957</v>
      </c>
      <c r="C19">
        <f>AVERAGE(concentration_ng_g!F19:I19)</f>
        <v>235.31004849972004</v>
      </c>
      <c r="D19">
        <f>AVERAGE(concentration_ng_g!J19:L19)</f>
        <v>14.979325904902344</v>
      </c>
    </row>
    <row r="20" spans="1:4" x14ac:dyDescent="0.25">
      <c r="A20" t="s">
        <v>16</v>
      </c>
      <c r="B20">
        <f>AVERAGE(concentration_ng_g!B20:E20)</f>
        <v>1273.3863523350458</v>
      </c>
      <c r="C20">
        <f>AVERAGE(concentration_ng_g!F20:I20)</f>
        <v>3161.3859687087215</v>
      </c>
      <c r="D20">
        <f>AVERAGE(concentration_ng_g!J20:L20)</f>
        <v>268.84648655601819</v>
      </c>
    </row>
    <row r="21" spans="1:4" x14ac:dyDescent="0.25">
      <c r="A21" t="s">
        <v>17</v>
      </c>
      <c r="B21">
        <f>AVERAGE(concentration_ng_g!B21:E21)</f>
        <v>112.27129271833174</v>
      </c>
      <c r="C21">
        <f>AVERAGE(concentration_ng_g!F21:I21)</f>
        <v>172.7466076748635</v>
      </c>
      <c r="D21">
        <f>AVERAGE(concentration_ng_g!J21:L21)</f>
        <v>20.98518392493963</v>
      </c>
    </row>
    <row r="22" spans="1:4" x14ac:dyDescent="0.25">
      <c r="A22">
        <v>22</v>
      </c>
      <c r="B22">
        <f>AVERAGE(concentration_ng_g!B22:E22)</f>
        <v>123.96449950013864</v>
      </c>
      <c r="C22">
        <f>AVERAGE(concentration_ng_g!F22:I22)</f>
        <v>260.18872928665451</v>
      </c>
      <c r="D22">
        <f>AVERAGE(concentration_ng_g!J22:L22)</f>
        <v>28.562381872417074</v>
      </c>
    </row>
    <row r="23" spans="1:4" x14ac:dyDescent="0.25">
      <c r="A23">
        <v>23</v>
      </c>
      <c r="B23">
        <f>AVERAGE(concentration_ng_g!B23:E23)</f>
        <v>0.17063910711488528</v>
      </c>
      <c r="C23">
        <f>AVERAGE(concentration_ng_g!F23:I23)</f>
        <v>0.35777019955424333</v>
      </c>
      <c r="D23">
        <f>AVERAGE(concentration_ng_g!J23:L23)</f>
        <v>3.9770082915129096E-2</v>
      </c>
    </row>
    <row r="24" spans="1:4" x14ac:dyDescent="0.25">
      <c r="A24">
        <v>24</v>
      </c>
      <c r="B24">
        <f>AVERAGE(concentration_ng_g!B24:E24)</f>
        <v>2.3550612067481409</v>
      </c>
      <c r="C24">
        <f>AVERAGE(concentration_ng_g!F24:I24)</f>
        <v>2.6965053630969367</v>
      </c>
      <c r="D24">
        <f>AVERAGE(concentration_ng_g!J24:L24)</f>
        <v>0.43158138251284095</v>
      </c>
    </row>
    <row r="25" spans="1:4" x14ac:dyDescent="0.25">
      <c r="A25">
        <v>25</v>
      </c>
      <c r="B25">
        <f>AVERAGE(concentration_ng_g!B25:E25)</f>
        <v>723.13354288832818</v>
      </c>
      <c r="C25">
        <f>AVERAGE(concentration_ng_g!F25:I25)</f>
        <v>2002.1812140488473</v>
      </c>
      <c r="D25">
        <f>AVERAGE(concentration_ng_g!J25:L25)</f>
        <v>143.85924197545805</v>
      </c>
    </row>
    <row r="26" spans="1:4" x14ac:dyDescent="0.25">
      <c r="A26" t="s">
        <v>18</v>
      </c>
      <c r="B26">
        <f>AVERAGE(concentration_ng_g!B26:E26)</f>
        <v>1112.9583656490272</v>
      </c>
      <c r="C26">
        <f>AVERAGE(concentration_ng_g!F26:I26)</f>
        <v>3218.3177334491547</v>
      </c>
      <c r="D26">
        <f>AVERAGE(concentration_ng_g!J26:L26)</f>
        <v>227.79700733848895</v>
      </c>
    </row>
    <row r="27" spans="1:4" x14ac:dyDescent="0.25">
      <c r="A27">
        <v>27</v>
      </c>
      <c r="B27">
        <f>AVERAGE(concentration_ng_g!B27:E27)</f>
        <v>247.40662898711528</v>
      </c>
      <c r="C27">
        <f>AVERAGE(concentration_ng_g!F27:I27)</f>
        <v>705.76174055357797</v>
      </c>
      <c r="D27">
        <f>AVERAGE(concentration_ng_g!J27:L27)</f>
        <v>30.540297390669576</v>
      </c>
    </row>
    <row r="28" spans="1:4" x14ac:dyDescent="0.25">
      <c r="A28">
        <v>31</v>
      </c>
      <c r="B28">
        <f>AVERAGE(concentration_ng_g!B28:E28)</f>
        <v>1206.610392643644</v>
      </c>
      <c r="C28">
        <f>AVERAGE(concentration_ng_g!F28:I28)</f>
        <v>3099.1257158290559</v>
      </c>
      <c r="D28">
        <f>AVERAGE(concentration_ng_g!J28:L28)</f>
        <v>264.51884353876216</v>
      </c>
    </row>
    <row r="29" spans="1:4" x14ac:dyDescent="0.25">
      <c r="A29">
        <v>32</v>
      </c>
      <c r="B29">
        <f>AVERAGE(concentration_ng_g!B29:E29)</f>
        <v>297.63584077403971</v>
      </c>
      <c r="C29">
        <f>AVERAGE(concentration_ng_g!F29:I29)</f>
        <v>907.46118804300625</v>
      </c>
      <c r="D29">
        <f>AVERAGE(concentration_ng_g!J29:L29)</f>
        <v>53.708875266480739</v>
      </c>
    </row>
    <row r="30" spans="1:4" x14ac:dyDescent="0.25">
      <c r="A30">
        <v>34</v>
      </c>
      <c r="B30">
        <f>AVERAGE(concentration_ng_g!B30:E30)</f>
        <v>11.004871989855559</v>
      </c>
      <c r="C30">
        <f>AVERAGE(concentration_ng_g!F30:I30)</f>
        <v>34.849273847950137</v>
      </c>
      <c r="D30">
        <f>AVERAGE(concentration_ng_g!J30:L30)</f>
        <v>2.4692136619181118</v>
      </c>
    </row>
    <row r="31" spans="1:4" x14ac:dyDescent="0.25">
      <c r="A31">
        <v>35</v>
      </c>
      <c r="B31">
        <f>AVERAGE(concentration_ng_g!B31:E31)</f>
        <v>8.4137298295771288</v>
      </c>
      <c r="C31">
        <f>AVERAGE(concentration_ng_g!F31:I31)</f>
        <v>19.514593032887561</v>
      </c>
      <c r="D31">
        <f>AVERAGE(concentration_ng_g!J31:L31)</f>
        <v>1.635305999345416</v>
      </c>
    </row>
    <row r="32" spans="1:4" x14ac:dyDescent="0.25">
      <c r="A32">
        <v>36</v>
      </c>
      <c r="B32">
        <f>AVERAGE(concentration_ng_g!B32:E32)</f>
        <v>2.0436951608008118</v>
      </c>
      <c r="C32">
        <f>AVERAGE(concentration_ng_g!F32:I32)</f>
        <v>8.4331822681527697</v>
      </c>
      <c r="D32">
        <f>AVERAGE(concentration_ng_g!J32:L32)</f>
        <v>0.44326308898465711</v>
      </c>
    </row>
    <row r="33" spans="1:4" x14ac:dyDescent="0.25">
      <c r="A33">
        <v>37</v>
      </c>
      <c r="B33">
        <f>AVERAGE(concentration_ng_g!B33:E33)</f>
        <v>111.17307235707486</v>
      </c>
      <c r="C33">
        <f>AVERAGE(concentration_ng_g!F33:I33)</f>
        <v>231.50185740103601</v>
      </c>
      <c r="D33">
        <f>AVERAGE(concentration_ng_g!J33:L33)</f>
        <v>21.888839368423533</v>
      </c>
    </row>
    <row r="34" spans="1:4" x14ac:dyDescent="0.25">
      <c r="A34">
        <v>38</v>
      </c>
      <c r="B34">
        <f>AVERAGE(concentration_ng_g!B34:E34)</f>
        <v>1.4498184362536022</v>
      </c>
      <c r="C34">
        <f>AVERAGE(concentration_ng_g!F34:I34)</f>
        <v>3.2441714244521318</v>
      </c>
      <c r="D34">
        <f>AVERAGE(concentration_ng_g!J34:L34)</f>
        <v>0.27653793328319809</v>
      </c>
    </row>
    <row r="35" spans="1:4" x14ac:dyDescent="0.25">
      <c r="A35">
        <v>39</v>
      </c>
      <c r="B35">
        <f>AVERAGE(concentration_ng_g!B35:E35)</f>
        <v>4.5193220092409438</v>
      </c>
      <c r="C35">
        <f>AVERAGE(concentration_ng_g!F35:I35)</f>
        <v>14.02594310675631</v>
      </c>
      <c r="D35">
        <f>AVERAGE(concentration_ng_g!J35:L35)</f>
        <v>1.0042249358946558</v>
      </c>
    </row>
    <row r="36" spans="1:4" x14ac:dyDescent="0.25">
      <c r="A36" t="s">
        <v>19</v>
      </c>
      <c r="B36">
        <f>AVERAGE(concentration_ng_g!B36:E36)</f>
        <v>316.12659620011323</v>
      </c>
      <c r="C36">
        <f>AVERAGE(concentration_ng_g!F36:I36)</f>
        <v>930.90859178608605</v>
      </c>
      <c r="D36">
        <f>AVERAGE(concentration_ng_g!J36:L36)</f>
        <v>73.514892858564593</v>
      </c>
    </row>
    <row r="37" spans="1:4" x14ac:dyDescent="0.25">
      <c r="A37">
        <v>41</v>
      </c>
      <c r="B37">
        <f>AVERAGE(concentration_ng_g!B37:E37)</f>
        <v>7.4581430182878519</v>
      </c>
      <c r="C37">
        <f>AVERAGE(concentration_ng_g!F37:I37)</f>
        <v>12.493518203017917</v>
      </c>
      <c r="D37">
        <f>AVERAGE(concentration_ng_g!J37:L37)</f>
        <v>1.7554099530150917</v>
      </c>
    </row>
    <row r="38" spans="1:4" x14ac:dyDescent="0.25">
      <c r="A38">
        <v>42</v>
      </c>
      <c r="B38">
        <f>AVERAGE(concentration_ng_g!B38:E38)</f>
        <v>135.81737687991796</v>
      </c>
      <c r="C38">
        <f>AVERAGE(concentration_ng_g!F38:I38)</f>
        <v>246.54925008216091</v>
      </c>
      <c r="D38">
        <f>AVERAGE(concentration_ng_g!J38:L38)</f>
        <v>31.014382844948965</v>
      </c>
    </row>
    <row r="39" spans="1:4" x14ac:dyDescent="0.25">
      <c r="A39">
        <v>43</v>
      </c>
      <c r="B39">
        <f>AVERAGE(concentration_ng_g!B39:E39)</f>
        <v>5.1208944698800405</v>
      </c>
      <c r="C39">
        <f>AVERAGE(concentration_ng_g!F39:I39)</f>
        <v>10.201791804717059</v>
      </c>
      <c r="D39">
        <f>AVERAGE(concentration_ng_g!J39:L39)</f>
        <v>1.687929894269881</v>
      </c>
    </row>
    <row r="40" spans="1:4" x14ac:dyDescent="0.25">
      <c r="A40" t="s">
        <v>20</v>
      </c>
      <c r="B40">
        <f>AVERAGE(concentration_ng_g!B40:E40)</f>
        <v>695.71711053812305</v>
      </c>
      <c r="C40">
        <f>AVERAGE(concentration_ng_g!F40:I40)</f>
        <v>1478.5448067390969</v>
      </c>
      <c r="D40">
        <f>AVERAGE(concentration_ng_g!J40:L40)</f>
        <v>148.85384475187701</v>
      </c>
    </row>
    <row r="41" spans="1:4" x14ac:dyDescent="0.25">
      <c r="A41">
        <v>45</v>
      </c>
      <c r="B41">
        <f>AVERAGE(concentration_ng_g!B41:E41)</f>
        <v>51.325088652191624</v>
      </c>
      <c r="C41">
        <f>AVERAGE(concentration_ng_g!F41:I41)</f>
        <v>51.260592826976044</v>
      </c>
      <c r="D41">
        <f>AVERAGE(concentration_ng_g!J41:L41)</f>
        <v>12.609769872543843</v>
      </c>
    </row>
    <row r="42" spans="1:4" x14ac:dyDescent="0.25">
      <c r="A42">
        <v>46</v>
      </c>
      <c r="B42">
        <f>AVERAGE(concentration_ng_g!B42:E42)</f>
        <v>39.752088211064311</v>
      </c>
      <c r="C42">
        <f>AVERAGE(concentration_ng_g!F42:I42)</f>
        <v>132.7902270113251</v>
      </c>
      <c r="D42">
        <f>AVERAGE(concentration_ng_g!J42:L42)</f>
        <v>8.6042078085098428</v>
      </c>
    </row>
    <row r="43" spans="1:4" x14ac:dyDescent="0.25">
      <c r="A43">
        <v>48</v>
      </c>
      <c r="B43">
        <f>AVERAGE(concentration_ng_g!B43:E43)</f>
        <v>33.980771568251718</v>
      </c>
      <c r="C43">
        <f>AVERAGE(concentration_ng_g!F43:I43)</f>
        <v>46.776557945343171</v>
      </c>
      <c r="D43">
        <f>AVERAGE(concentration_ng_g!J43:L43)</f>
        <v>9.4070272890880648</v>
      </c>
    </row>
    <row r="44" spans="1:4" x14ac:dyDescent="0.25">
      <c r="A44" t="s">
        <v>21</v>
      </c>
      <c r="B44">
        <f>AVERAGE(concentration_ng_g!B44:E44)</f>
        <v>1320.0290061015976</v>
      </c>
      <c r="C44">
        <f>AVERAGE(concentration_ng_g!F44:I44)</f>
        <v>3256.7637173693925</v>
      </c>
      <c r="D44">
        <f>AVERAGE(concentration_ng_g!J44:L44)</f>
        <v>274.21620949527141</v>
      </c>
    </row>
    <row r="45" spans="1:4" x14ac:dyDescent="0.25">
      <c r="A45" t="s">
        <v>22</v>
      </c>
      <c r="B45">
        <f>AVERAGE(concentration_ng_g!B45:E45)</f>
        <v>292.6176148803367</v>
      </c>
      <c r="C45">
        <f>AVERAGE(concentration_ng_g!F45:I45)</f>
        <v>916.77839052169884</v>
      </c>
      <c r="D45">
        <f>AVERAGE(concentration_ng_g!J45:L45)</f>
        <v>52.717733712191063</v>
      </c>
    </row>
    <row r="46" spans="1:4" x14ac:dyDescent="0.25">
      <c r="A46">
        <v>51</v>
      </c>
      <c r="B46">
        <f>AVERAGE(concentration_ng_g!B46:E46)</f>
        <v>108.73649678807185</v>
      </c>
      <c r="C46">
        <f>AVERAGE(concentration_ng_g!F46:I46)</f>
        <v>418.08272628121745</v>
      </c>
      <c r="D46">
        <f>AVERAGE(concentration_ng_g!J46:L46)</f>
        <v>21.443377749837623</v>
      </c>
    </row>
    <row r="47" spans="1:4" x14ac:dyDescent="0.25">
      <c r="A47">
        <v>52</v>
      </c>
      <c r="B47">
        <f>AVERAGE(concentration_ng_g!B47:E47)</f>
        <v>1828.2719038218841</v>
      </c>
      <c r="C47">
        <f>AVERAGE(concentration_ng_g!F47:I47)</f>
        <v>4371.671309385596</v>
      </c>
      <c r="D47">
        <f>AVERAGE(concentration_ng_g!J47:L47)</f>
        <v>363.07959684657891</v>
      </c>
    </row>
    <row r="48" spans="1:4" x14ac:dyDescent="0.25">
      <c r="A48">
        <v>54</v>
      </c>
      <c r="B48">
        <f>AVERAGE(concentration_ng_g!B48:E48)</f>
        <v>5.4201681066718939</v>
      </c>
      <c r="C48">
        <f>AVERAGE(concentration_ng_g!F48:I48)</f>
        <v>21.360175275931635</v>
      </c>
      <c r="D48">
        <f>AVERAGE(concentration_ng_g!J48:L48)</f>
        <v>0.98302110310078028</v>
      </c>
    </row>
    <row r="49" spans="1:4" x14ac:dyDescent="0.25">
      <c r="A49">
        <v>55</v>
      </c>
      <c r="B49">
        <f>AVERAGE(concentration_ng_g!B49:E49)</f>
        <v>12.417554743307674</v>
      </c>
      <c r="C49">
        <f>AVERAGE(concentration_ng_g!F49:I49)</f>
        <v>15.521942555984278</v>
      </c>
      <c r="D49">
        <f>AVERAGE(concentration_ng_g!J49:L49)</f>
        <v>1.6425412568863187</v>
      </c>
    </row>
    <row r="50" spans="1:4" x14ac:dyDescent="0.25">
      <c r="A50">
        <v>56</v>
      </c>
      <c r="B50">
        <f>AVERAGE(concentration_ng_g!B50:E50)</f>
        <v>72.107835125678989</v>
      </c>
      <c r="C50">
        <f>AVERAGE(concentration_ng_g!F50:I50)</f>
        <v>116.36674430142922</v>
      </c>
      <c r="D50">
        <f>AVERAGE(concentration_ng_g!J50:L50)</f>
        <v>14.795008303720868</v>
      </c>
    </row>
    <row r="51" spans="1:4" x14ac:dyDescent="0.25">
      <c r="A51">
        <v>57</v>
      </c>
      <c r="B51">
        <f>AVERAGE(concentration_ng_g!B51:E51)</f>
        <v>12.998268589989978</v>
      </c>
      <c r="C51">
        <f>AVERAGE(concentration_ng_g!F51:I51)</f>
        <v>32.729492693413441</v>
      </c>
      <c r="D51">
        <f>AVERAGE(concentration_ng_g!J51:L51)</f>
        <v>3.6293049277704021</v>
      </c>
    </row>
    <row r="52" spans="1:4" x14ac:dyDescent="0.25">
      <c r="A52">
        <v>58</v>
      </c>
      <c r="B52">
        <f>AVERAGE(concentration_ng_g!B52:E52)</f>
        <v>3.5473519895362329</v>
      </c>
      <c r="C52">
        <f>AVERAGE(concentration_ng_g!F52:I52)</f>
        <v>7.4896601985023956</v>
      </c>
      <c r="D52">
        <f>AVERAGE(concentration_ng_g!J52:L52)</f>
        <v>1.0421586588901157</v>
      </c>
    </row>
    <row r="53" spans="1:4" x14ac:dyDescent="0.25">
      <c r="A53" t="s">
        <v>23</v>
      </c>
      <c r="B53">
        <f>AVERAGE(concentration_ng_g!B53:E53)</f>
        <v>101.83484460258947</v>
      </c>
      <c r="C53">
        <f>AVERAGE(concentration_ng_g!F53:I53)</f>
        <v>147.02921678808329</v>
      </c>
      <c r="D53">
        <f>AVERAGE(concentration_ng_g!J53:L53)</f>
        <v>20.326192919759627</v>
      </c>
    </row>
    <row r="54" spans="1:4" x14ac:dyDescent="0.25">
      <c r="A54">
        <v>60</v>
      </c>
      <c r="B54">
        <f>AVERAGE(concentration_ng_g!B54:E54)</f>
        <v>39.89906521954881</v>
      </c>
      <c r="C54">
        <f>AVERAGE(concentration_ng_g!F54:I54)</f>
        <v>52.652123973320748</v>
      </c>
      <c r="D54">
        <f>AVERAGE(concentration_ng_g!J54:L54)</f>
        <v>7.0407814974775036</v>
      </c>
    </row>
    <row r="55" spans="1:4" x14ac:dyDescent="0.25">
      <c r="A55" t="s">
        <v>24</v>
      </c>
      <c r="B55">
        <f>AVERAGE(concentration_ng_g!B55:E55)</f>
        <v>362.05975308283871</v>
      </c>
      <c r="C55">
        <f>AVERAGE(concentration_ng_g!F55:I55)</f>
        <v>715.04594143481404</v>
      </c>
      <c r="D55">
        <f>AVERAGE(concentration_ng_g!J55:L55)</f>
        <v>75.245749818102652</v>
      </c>
    </row>
    <row r="56" spans="1:4" x14ac:dyDescent="0.25">
      <c r="A56">
        <v>63</v>
      </c>
      <c r="B56">
        <f>AVERAGE(concentration_ng_g!B56:E56)</f>
        <v>13.069813049572215</v>
      </c>
      <c r="C56">
        <f>AVERAGE(concentration_ng_g!F56:I56)</f>
        <v>25.819217540546575</v>
      </c>
      <c r="D56">
        <f>AVERAGE(concentration_ng_g!J56:L56)</f>
        <v>3.3636449397745722</v>
      </c>
    </row>
    <row r="57" spans="1:4" x14ac:dyDescent="0.25">
      <c r="A57">
        <v>64</v>
      </c>
      <c r="B57">
        <f>AVERAGE(concentration_ng_g!B57:E57)</f>
        <v>207.81695515847449</v>
      </c>
      <c r="C57">
        <f>AVERAGE(concentration_ng_g!F57:I57)</f>
        <v>293.01157229946818</v>
      </c>
      <c r="D57">
        <f>AVERAGE(concentration_ng_g!J57:L57)</f>
        <v>52.760222346284742</v>
      </c>
    </row>
    <row r="58" spans="1:4" x14ac:dyDescent="0.25">
      <c r="A58">
        <v>66</v>
      </c>
      <c r="B58">
        <f>AVERAGE(concentration_ng_g!B58:E58)</f>
        <v>232.30679045863434</v>
      </c>
      <c r="C58">
        <f>AVERAGE(concentration_ng_g!F58:I58)</f>
        <v>436.3642410323597</v>
      </c>
      <c r="D58">
        <f>AVERAGE(concentration_ng_g!J58:L58)</f>
        <v>53.436394016116886</v>
      </c>
    </row>
    <row r="59" spans="1:4" x14ac:dyDescent="0.25">
      <c r="A59">
        <v>67</v>
      </c>
      <c r="B59">
        <f>AVERAGE(concentration_ng_g!B59:E59)</f>
        <v>39.9511698497803</v>
      </c>
      <c r="C59">
        <f>AVERAGE(concentration_ng_g!F59:I59)</f>
        <v>83.12845344802507</v>
      </c>
      <c r="D59">
        <f>AVERAGE(concentration_ng_g!J59:L59)</f>
        <v>8.4381123240486264</v>
      </c>
    </row>
    <row r="60" spans="1:4" x14ac:dyDescent="0.25">
      <c r="A60">
        <v>68</v>
      </c>
      <c r="B60">
        <f>AVERAGE(concentration_ng_g!B60:E60)</f>
        <v>25.640145667394791</v>
      </c>
      <c r="C60">
        <f>AVERAGE(concentration_ng_g!F60:I60)</f>
        <v>68.530525694344433</v>
      </c>
      <c r="D60">
        <f>AVERAGE(concentration_ng_g!J60:L60)</f>
        <v>5.2677987531124497</v>
      </c>
    </row>
    <row r="61" spans="1:4" x14ac:dyDescent="0.25">
      <c r="A61">
        <v>72</v>
      </c>
      <c r="B61">
        <f>AVERAGE(concentration_ng_g!B61:E61)</f>
        <v>46.170307548671687</v>
      </c>
      <c r="C61">
        <f>AVERAGE(concentration_ng_g!F61:I61)</f>
        <v>120.93815818910106</v>
      </c>
      <c r="D61">
        <f>AVERAGE(concentration_ng_g!J61:L61)</f>
        <v>9.3708347719825955</v>
      </c>
    </row>
    <row r="62" spans="1:4" x14ac:dyDescent="0.25">
      <c r="A62">
        <v>73</v>
      </c>
      <c r="B62">
        <f>AVERAGE(concentration_ng_g!B62:E62)</f>
        <v>6.4207064754209204</v>
      </c>
      <c r="C62">
        <f>AVERAGE(concentration_ng_g!F62:I62)</f>
        <v>22.399761063919922</v>
      </c>
      <c r="D62">
        <f>AVERAGE(concentration_ng_g!J62:L62)</f>
        <v>1.1431241752072669</v>
      </c>
    </row>
    <row r="63" spans="1:4" x14ac:dyDescent="0.25">
      <c r="A63">
        <v>77</v>
      </c>
      <c r="B63">
        <f>AVERAGE(concentration_ng_g!B63:E63)</f>
        <v>31.11660559402398</v>
      </c>
      <c r="C63">
        <f>AVERAGE(concentration_ng_g!F63:I63)</f>
        <v>62.434884075275008</v>
      </c>
      <c r="D63">
        <f>AVERAGE(concentration_ng_g!J63:L63)</f>
        <v>5.981991381630249</v>
      </c>
    </row>
    <row r="64" spans="1:4" x14ac:dyDescent="0.25">
      <c r="A64">
        <v>78</v>
      </c>
      <c r="B64">
        <f>AVERAGE(concentration_ng_g!B64:E64)</f>
        <v>0.19707804973111023</v>
      </c>
      <c r="C64">
        <f>AVERAGE(concentration_ng_g!F64:I64)</f>
        <v>0.5616228504363584</v>
      </c>
      <c r="D64">
        <f>AVERAGE(concentration_ng_g!J64:L64)</f>
        <v>0</v>
      </c>
    </row>
    <row r="65" spans="1:4" x14ac:dyDescent="0.25">
      <c r="A65">
        <v>79</v>
      </c>
      <c r="B65">
        <f>AVERAGE(concentration_ng_g!B65:E65)</f>
        <v>1.6437996765678173</v>
      </c>
      <c r="C65">
        <f>AVERAGE(concentration_ng_g!F65:I65)</f>
        <v>4.5420763185188102</v>
      </c>
      <c r="D65">
        <f>AVERAGE(concentration_ng_g!J65:L65)</f>
        <v>0.41117571298145134</v>
      </c>
    </row>
    <row r="66" spans="1:4" x14ac:dyDescent="0.25">
      <c r="A66">
        <v>80</v>
      </c>
      <c r="B66">
        <f>AVERAGE(concentration_ng_g!B66:E66)</f>
        <v>0</v>
      </c>
      <c r="C66">
        <f>AVERAGE(concentration_ng_g!F66:I66)</f>
        <v>0.33592036672235626</v>
      </c>
      <c r="D66">
        <f>AVERAGE(concentration_ng_g!J66:L66)</f>
        <v>0</v>
      </c>
    </row>
    <row r="67" spans="1:4" x14ac:dyDescent="0.25">
      <c r="A67">
        <v>81</v>
      </c>
      <c r="B67">
        <f>AVERAGE(concentration_ng_g!B67:E67)</f>
        <v>1.2783367027468284</v>
      </c>
      <c r="C67">
        <f>AVERAGE(concentration_ng_g!F67:I67)</f>
        <v>2.3266286984755431</v>
      </c>
      <c r="D67">
        <f>AVERAGE(concentration_ng_g!J67:L67)</f>
        <v>0.29062166756894087</v>
      </c>
    </row>
    <row r="68" spans="1:4" x14ac:dyDescent="0.25">
      <c r="A68">
        <v>82</v>
      </c>
      <c r="B68">
        <f>AVERAGE(concentration_ng_g!B68:E68)</f>
        <v>17.99440126613796</v>
      </c>
      <c r="C68">
        <f>AVERAGE(concentration_ng_g!F68:I68)</f>
        <v>44.79491129496602</v>
      </c>
      <c r="D68">
        <f>AVERAGE(concentration_ng_g!J68:L68)</f>
        <v>3.3273570382973454</v>
      </c>
    </row>
    <row r="69" spans="1:4" x14ac:dyDescent="0.25">
      <c r="A69">
        <v>83</v>
      </c>
      <c r="B69">
        <f>AVERAGE(concentration_ng_g!B69:E69)</f>
        <v>32.593868280867376</v>
      </c>
      <c r="C69">
        <f>AVERAGE(concentration_ng_g!F69:I69)</f>
        <v>72.321383025772519</v>
      </c>
      <c r="D69">
        <f>AVERAGE(concentration_ng_g!J69:L69)</f>
        <v>6.060503802260091</v>
      </c>
    </row>
    <row r="70" spans="1:4" x14ac:dyDescent="0.25">
      <c r="A70">
        <v>84</v>
      </c>
      <c r="B70">
        <f>AVERAGE(concentration_ng_g!B70:E70)</f>
        <v>115.50744376602415</v>
      </c>
      <c r="C70">
        <f>AVERAGE(concentration_ng_g!F70:I70)</f>
        <v>210.69702974452116</v>
      </c>
      <c r="D70">
        <f>AVERAGE(concentration_ng_g!J70:L70)</f>
        <v>23.523934114509913</v>
      </c>
    </row>
    <row r="71" spans="1:4" x14ac:dyDescent="0.25">
      <c r="A71" t="s">
        <v>25</v>
      </c>
      <c r="B71">
        <f>AVERAGE(concentration_ng_g!B71:E71)</f>
        <v>22.87384939587832</v>
      </c>
      <c r="C71">
        <f>AVERAGE(concentration_ng_g!F71:I71)</f>
        <v>52.899177459359308</v>
      </c>
      <c r="D71">
        <f>AVERAGE(concentration_ng_g!J71:L71)</f>
        <v>4.3935228702130358</v>
      </c>
    </row>
    <row r="72" spans="1:4" x14ac:dyDescent="0.25">
      <c r="A72" t="s">
        <v>26</v>
      </c>
      <c r="B72">
        <f>AVERAGE(concentration_ng_g!B72:E72)</f>
        <v>153.06088247695817</v>
      </c>
      <c r="C72">
        <f>AVERAGE(concentration_ng_g!F72:I72)</f>
        <v>384.88957799948491</v>
      </c>
      <c r="D72">
        <f>AVERAGE(concentration_ng_g!J72:L72)</f>
        <v>31.882376362166628</v>
      </c>
    </row>
    <row r="73" spans="1:4" x14ac:dyDescent="0.25">
      <c r="A73" t="s">
        <v>27</v>
      </c>
      <c r="B73">
        <f>AVERAGE(concentration_ng_g!B73:E73)</f>
        <v>44.337188021700271</v>
      </c>
      <c r="C73">
        <f>AVERAGE(concentration_ng_g!F73:I73)</f>
        <v>110.21198334314352</v>
      </c>
      <c r="D73">
        <f>AVERAGE(concentration_ng_g!J73:L73)</f>
        <v>7.6497888685740731</v>
      </c>
    </row>
    <row r="74" spans="1:4" x14ac:dyDescent="0.25">
      <c r="A74">
        <v>88</v>
      </c>
      <c r="B74">
        <f>AVERAGE(concentration_ng_g!B74:E74)</f>
        <v>10.965161264785227</v>
      </c>
      <c r="C74">
        <f>AVERAGE(concentration_ng_g!F74:I74)</f>
        <v>38.877291110401863</v>
      </c>
      <c r="D74">
        <f>AVERAGE(concentration_ng_g!J74:L74)</f>
        <v>14.868876506814461</v>
      </c>
    </row>
    <row r="75" spans="1:4" x14ac:dyDescent="0.25">
      <c r="A75">
        <v>89</v>
      </c>
      <c r="B75">
        <f>AVERAGE(concentration_ng_g!B75:E75)</f>
        <v>1.8577004636444869</v>
      </c>
      <c r="C75">
        <f>AVERAGE(concentration_ng_g!F75:I75)</f>
        <v>3.6788252006839199</v>
      </c>
      <c r="D75">
        <f>AVERAGE(concentration_ng_g!J75:L75)</f>
        <v>0.3604447362548977</v>
      </c>
    </row>
    <row r="76" spans="1:4" x14ac:dyDescent="0.25">
      <c r="A76" t="s">
        <v>28</v>
      </c>
      <c r="B76">
        <f>AVERAGE(concentration_ng_g!B76:E76)</f>
        <v>296.96950611692012</v>
      </c>
      <c r="C76">
        <f>AVERAGE(concentration_ng_g!F76:I76)</f>
        <v>698.7331663754569</v>
      </c>
      <c r="D76">
        <f>AVERAGE(concentration_ng_g!J76:L76)</f>
        <v>69.918827484272256</v>
      </c>
    </row>
    <row r="77" spans="1:4" x14ac:dyDescent="0.25">
      <c r="A77">
        <v>91</v>
      </c>
      <c r="B77">
        <f>AVERAGE(concentration_ng_g!B77:E77)</f>
        <v>173.6698067461345</v>
      </c>
      <c r="C77">
        <f>AVERAGE(concentration_ng_g!F77:I77)</f>
        <v>299.27219175147803</v>
      </c>
      <c r="D77">
        <f>AVERAGE(concentration_ng_g!J77:L77)</f>
        <v>28.528798294794768</v>
      </c>
    </row>
    <row r="78" spans="1:4" x14ac:dyDescent="0.25">
      <c r="A78">
        <v>92</v>
      </c>
      <c r="B78">
        <f>AVERAGE(concentration_ng_g!B78:E78)</f>
        <v>100.93137807786422</v>
      </c>
      <c r="C78">
        <f>AVERAGE(concentration_ng_g!F78:I78)</f>
        <v>235.05832171801393</v>
      </c>
      <c r="D78">
        <f>AVERAGE(concentration_ng_g!J78:L78)</f>
        <v>22.545346996457937</v>
      </c>
    </row>
    <row r="79" spans="1:4" x14ac:dyDescent="0.25">
      <c r="A79" t="s">
        <v>29</v>
      </c>
      <c r="B79">
        <f>AVERAGE(concentration_ng_g!B79:E79)</f>
        <v>22.124620897293266</v>
      </c>
      <c r="C79">
        <f>AVERAGE(concentration_ng_g!F79:I79)</f>
        <v>61.240338670731951</v>
      </c>
      <c r="D79">
        <f>AVERAGE(concentration_ng_g!J79:L79)</f>
        <v>4.5005964884066492</v>
      </c>
    </row>
    <row r="80" spans="1:4" x14ac:dyDescent="0.25">
      <c r="A80">
        <v>94</v>
      </c>
      <c r="B80">
        <f>AVERAGE(concentration_ng_g!B80:E80)</f>
        <v>2.2317314677807927</v>
      </c>
      <c r="C80">
        <f>AVERAGE(concentration_ng_g!F80:I80)</f>
        <v>12.704769843255075</v>
      </c>
      <c r="D80">
        <f>AVERAGE(concentration_ng_g!J80:L80)</f>
        <v>0.50263327064126218</v>
      </c>
    </row>
    <row r="81" spans="1:4" x14ac:dyDescent="0.25">
      <c r="A81">
        <v>95</v>
      </c>
      <c r="B81">
        <f>AVERAGE(concentration_ng_g!B81:E81)</f>
        <v>425.1968647174204</v>
      </c>
      <c r="C81">
        <f>AVERAGE(concentration_ng_g!F81:I81)</f>
        <v>795.86009435665505</v>
      </c>
      <c r="D81">
        <f>AVERAGE(concentration_ng_g!J81:L81)</f>
        <v>90.537200070674757</v>
      </c>
    </row>
    <row r="82" spans="1:4" x14ac:dyDescent="0.25">
      <c r="A82">
        <v>96</v>
      </c>
      <c r="B82">
        <f>AVERAGE(concentration_ng_g!B82:E82)</f>
        <v>10.666973544183776</v>
      </c>
      <c r="C82">
        <f>AVERAGE(concentration_ng_g!F82:I82)</f>
        <v>30.72662222716286</v>
      </c>
      <c r="D82">
        <f>AVERAGE(concentration_ng_g!J82:L82)</f>
        <v>1.932517119505669</v>
      </c>
    </row>
    <row r="83" spans="1:4" x14ac:dyDescent="0.25">
      <c r="A83">
        <v>98</v>
      </c>
      <c r="B83">
        <f>AVERAGE(concentration_ng_g!B83:E83)</f>
        <v>4.8848253493410958</v>
      </c>
      <c r="C83">
        <f>AVERAGE(concentration_ng_g!F83:I83)</f>
        <v>40.451022625749637</v>
      </c>
      <c r="D83">
        <f>AVERAGE(concentration_ng_g!J83:L83)</f>
        <v>1.4874218730908371</v>
      </c>
    </row>
    <row r="84" spans="1:4" x14ac:dyDescent="0.25">
      <c r="A84">
        <v>99</v>
      </c>
      <c r="B84">
        <f>AVERAGE(concentration_ng_g!B84:E84)</f>
        <v>264.11467837889876</v>
      </c>
      <c r="C84">
        <f>AVERAGE(concentration_ng_g!F84:I84)</f>
        <v>558.54246535043183</v>
      </c>
      <c r="D84">
        <f>AVERAGE(concentration_ng_g!J84:L84)</f>
        <v>58.864678666069999</v>
      </c>
    </row>
    <row r="85" spans="1:4" x14ac:dyDescent="0.25">
      <c r="A85">
        <v>102</v>
      </c>
      <c r="B85">
        <f>AVERAGE(concentration_ng_g!B85:E85)</f>
        <v>70.099024805051542</v>
      </c>
      <c r="C85">
        <f>AVERAGE(concentration_ng_g!F85:I85)</f>
        <v>233.53672416429225</v>
      </c>
      <c r="D85">
        <f>AVERAGE(concentration_ng_g!J85:L85)</f>
        <v>12.073403539424545</v>
      </c>
    </row>
    <row r="86" spans="1:4" x14ac:dyDescent="0.25">
      <c r="A86">
        <v>103</v>
      </c>
      <c r="B86">
        <f>AVERAGE(concentration_ng_g!B86:E86)</f>
        <v>26.649906079657196</v>
      </c>
      <c r="C86">
        <f>AVERAGE(concentration_ng_g!F86:I86)</f>
        <v>73.028492796470445</v>
      </c>
      <c r="D86">
        <f>AVERAGE(concentration_ng_g!J86:L86)</f>
        <v>5.5825817525389043</v>
      </c>
    </row>
    <row r="87" spans="1:4" x14ac:dyDescent="0.25">
      <c r="A87">
        <v>104</v>
      </c>
      <c r="B87">
        <f>AVERAGE(concentration_ng_g!B87:E87)</f>
        <v>0.84934910202915093</v>
      </c>
      <c r="C87">
        <f>AVERAGE(concentration_ng_g!F87:I87)</f>
        <v>2.9244955390556839</v>
      </c>
      <c r="D87">
        <f>AVERAGE(concentration_ng_g!J87:L87)</f>
        <v>0.14971340336644626</v>
      </c>
    </row>
    <row r="88" spans="1:4" x14ac:dyDescent="0.25">
      <c r="A88">
        <v>105</v>
      </c>
      <c r="B88">
        <f>AVERAGE(concentration_ng_g!B88:E88)</f>
        <v>63.983670553521378</v>
      </c>
      <c r="C88">
        <f>AVERAGE(concentration_ng_g!F88:I88)</f>
        <v>190.23335821528141</v>
      </c>
      <c r="D88">
        <f>AVERAGE(concentration_ng_g!J88:L88)</f>
        <v>11.251613248796358</v>
      </c>
    </row>
    <row r="89" spans="1:4" x14ac:dyDescent="0.25">
      <c r="A89">
        <v>106</v>
      </c>
      <c r="B89">
        <f>AVERAGE(concentration_ng_g!B89:E89)</f>
        <v>0.58304303927709866</v>
      </c>
      <c r="C89">
        <f>AVERAGE(concentration_ng_g!F89:I89)</f>
        <v>1.2078631581377492</v>
      </c>
      <c r="D89">
        <f>AVERAGE(concentration_ng_g!J89:L89)</f>
        <v>0.1195051820822542</v>
      </c>
    </row>
    <row r="90" spans="1:4" x14ac:dyDescent="0.25">
      <c r="A90">
        <v>107</v>
      </c>
      <c r="B90">
        <f>AVERAGE(concentration_ng_g!B90:E90)</f>
        <v>16.505126882898001</v>
      </c>
      <c r="C90">
        <f>AVERAGE(concentration_ng_g!F90:I90)</f>
        <v>41.039944571174921</v>
      </c>
      <c r="D90">
        <f>AVERAGE(concentration_ng_g!J90:L90)</f>
        <v>3.5857224922130668</v>
      </c>
    </row>
    <row r="91" spans="1:4" x14ac:dyDescent="0.25">
      <c r="A91" t="s">
        <v>30</v>
      </c>
      <c r="B91">
        <f>AVERAGE(concentration_ng_g!B91:E91)</f>
        <v>9.7217491447873261</v>
      </c>
      <c r="C91">
        <f>AVERAGE(concentration_ng_g!F91:I91)</f>
        <v>24.805717853785332</v>
      </c>
      <c r="D91">
        <f>AVERAGE(concentration_ng_g!J91:L91)</f>
        <v>2.1192338684698999</v>
      </c>
    </row>
    <row r="92" spans="1:4" x14ac:dyDescent="0.25">
      <c r="A92">
        <v>110</v>
      </c>
      <c r="B92">
        <f>AVERAGE(concentration_ng_g!B92:E92)</f>
        <v>587.15028011600748</v>
      </c>
      <c r="C92">
        <f>AVERAGE(concentration_ng_g!F92:I92)</f>
        <v>1155.7644623125652</v>
      </c>
      <c r="D92">
        <f>AVERAGE(concentration_ng_g!J92:L92)</f>
        <v>125.82996489068147</v>
      </c>
    </row>
    <row r="93" spans="1:4" x14ac:dyDescent="0.25">
      <c r="A93">
        <v>111</v>
      </c>
      <c r="B93">
        <f>AVERAGE(concentration_ng_g!B93:E93)</f>
        <v>1.2798761858310299</v>
      </c>
      <c r="C93">
        <f>AVERAGE(concentration_ng_g!F93:I93)</f>
        <v>3.4504953966493015</v>
      </c>
      <c r="D93">
        <f>AVERAGE(concentration_ng_g!J93:L93)</f>
        <v>0.27167687025808551</v>
      </c>
    </row>
    <row r="94" spans="1:4" x14ac:dyDescent="0.25">
      <c r="A94">
        <v>112</v>
      </c>
      <c r="B94">
        <f>AVERAGE(concentration_ng_g!B94:E94)</f>
        <v>1.7961090211985864</v>
      </c>
      <c r="C94">
        <f>AVERAGE(concentration_ng_g!F94:I94)</f>
        <v>3.2823021628921021</v>
      </c>
      <c r="D94">
        <f>AVERAGE(concentration_ng_g!J94:L94)</f>
        <v>0.42335648332239861</v>
      </c>
    </row>
    <row r="95" spans="1:4" x14ac:dyDescent="0.25">
      <c r="A95">
        <v>114</v>
      </c>
      <c r="B95">
        <f>AVERAGE(concentration_ng_g!B95:E95)</f>
        <v>3.2915294148342835</v>
      </c>
      <c r="C95">
        <f>AVERAGE(concentration_ng_g!F95:I95)</f>
        <v>9.0282768665992474</v>
      </c>
      <c r="D95">
        <f>AVERAGE(concentration_ng_g!J95:L95)</f>
        <v>0.73165464552299719</v>
      </c>
    </row>
    <row r="96" spans="1:4" x14ac:dyDescent="0.25">
      <c r="A96">
        <v>115</v>
      </c>
      <c r="B96">
        <f>AVERAGE(concentration_ng_g!B96:E96)</f>
        <v>11.726811853574238</v>
      </c>
      <c r="C96">
        <f>AVERAGE(concentration_ng_g!F96:I96)</f>
        <v>35.954279074216835</v>
      </c>
      <c r="D96">
        <f>AVERAGE(concentration_ng_g!J96:L96)</f>
        <v>1.9749149424066079</v>
      </c>
    </row>
    <row r="97" spans="1:4" x14ac:dyDescent="0.25">
      <c r="A97">
        <v>117</v>
      </c>
      <c r="B97">
        <f>AVERAGE(concentration_ng_g!B97:E97)</f>
        <v>14.230020382731075</v>
      </c>
      <c r="C97">
        <f>AVERAGE(concentration_ng_g!F97:I97)</f>
        <v>29.148923753011704</v>
      </c>
      <c r="D97">
        <f>AVERAGE(concentration_ng_g!J97:L97)</f>
        <v>3.2146473371632318</v>
      </c>
    </row>
    <row r="98" spans="1:4" x14ac:dyDescent="0.25">
      <c r="A98">
        <v>118</v>
      </c>
      <c r="B98">
        <f>AVERAGE(concentration_ng_g!B98:E98)</f>
        <v>284.13276441804089</v>
      </c>
      <c r="C98">
        <f>AVERAGE(concentration_ng_g!F98:I98)</f>
        <v>727.94401046529674</v>
      </c>
      <c r="D98">
        <f>AVERAGE(concentration_ng_g!J98:L98)</f>
        <v>59.737703972425123</v>
      </c>
    </row>
    <row r="99" spans="1:4" x14ac:dyDescent="0.25">
      <c r="A99">
        <v>120</v>
      </c>
      <c r="B99">
        <f>AVERAGE(concentration_ng_g!B99:E99)</f>
        <v>3.826354947226648</v>
      </c>
      <c r="C99">
        <f>AVERAGE(concentration_ng_g!F99:I99)</f>
        <v>9.7563510177393162</v>
      </c>
      <c r="D99">
        <f>AVERAGE(concentration_ng_g!J99:L99)</f>
        <v>0.82175015930564632</v>
      </c>
    </row>
    <row r="100" spans="1:4" x14ac:dyDescent="0.25">
      <c r="A100">
        <v>121</v>
      </c>
      <c r="B100">
        <f>AVERAGE(concentration_ng_g!B100:E100)</f>
        <v>0.69177007469570073</v>
      </c>
      <c r="C100">
        <f>AVERAGE(concentration_ng_g!F100:I100)</f>
        <v>2.0429058656593972</v>
      </c>
      <c r="D100">
        <f>AVERAGE(concentration_ng_g!J100:L100)</f>
        <v>0.13778825408046955</v>
      </c>
    </row>
    <row r="101" spans="1:4" x14ac:dyDescent="0.25">
      <c r="A101">
        <v>122</v>
      </c>
      <c r="B101">
        <f>AVERAGE(concentration_ng_g!B101:E101)</f>
        <v>3.0991916234381627</v>
      </c>
      <c r="C101">
        <f>AVERAGE(concentration_ng_g!F101:I101)</f>
        <v>7.5296913318102465</v>
      </c>
      <c r="D101">
        <f>AVERAGE(concentration_ng_g!J101:L101)</f>
        <v>0.74782591498745843</v>
      </c>
    </row>
    <row r="102" spans="1:4" x14ac:dyDescent="0.25">
      <c r="A102">
        <v>123</v>
      </c>
      <c r="B102">
        <f>AVERAGE(concentration_ng_g!B102:E102)</f>
        <v>5.7411548121037939</v>
      </c>
      <c r="C102">
        <f>AVERAGE(concentration_ng_g!F102:I102)</f>
        <v>13.462301144490384</v>
      </c>
      <c r="D102">
        <f>AVERAGE(concentration_ng_g!J102:L102)</f>
        <v>1.2961693446486986</v>
      </c>
    </row>
    <row r="103" spans="1:4" x14ac:dyDescent="0.25">
      <c r="A103">
        <v>126</v>
      </c>
      <c r="B103">
        <f>AVERAGE(concentration_ng_g!B103:E103)</f>
        <v>1.7963780985546101</v>
      </c>
      <c r="C103">
        <f>AVERAGE(concentration_ng_g!F103:I103)</f>
        <v>4.9414144365921739</v>
      </c>
      <c r="D103">
        <f>AVERAGE(concentration_ng_g!J103:L103)</f>
        <v>0.4332151645707365</v>
      </c>
    </row>
    <row r="104" spans="1:4" x14ac:dyDescent="0.25">
      <c r="A104">
        <v>127</v>
      </c>
      <c r="B104">
        <f>AVERAGE(concentration_ng_g!B104:E104)</f>
        <v>0</v>
      </c>
      <c r="C104">
        <f>AVERAGE(concentration_ng_g!F104:I104)</f>
        <v>0</v>
      </c>
      <c r="D104">
        <f>AVERAGE(concentration_ng_g!J104:L104)</f>
        <v>0</v>
      </c>
    </row>
    <row r="105" spans="1:4" x14ac:dyDescent="0.25">
      <c r="A105" t="s">
        <v>31</v>
      </c>
      <c r="B105">
        <f>AVERAGE(concentration_ng_g!B105:E105)</f>
        <v>53.369613208446602</v>
      </c>
      <c r="C105">
        <f>AVERAGE(concentration_ng_g!F105:I105)</f>
        <v>109.61189961284033</v>
      </c>
      <c r="D105">
        <f>AVERAGE(concentration_ng_g!J105:L105)</f>
        <v>9.4936887893683117</v>
      </c>
    </row>
    <row r="106" spans="1:4" x14ac:dyDescent="0.25">
      <c r="A106" t="s">
        <v>32</v>
      </c>
      <c r="B106">
        <f>AVERAGE(concentration_ng_g!B106:E106)</f>
        <v>392.41551020594085</v>
      </c>
      <c r="C106">
        <f>AVERAGE(concentration_ng_g!F106:I106)</f>
        <v>760.46661801588482</v>
      </c>
      <c r="D106">
        <f>AVERAGE(concentration_ng_g!J106:L106)</f>
        <v>76.200527864597362</v>
      </c>
    </row>
    <row r="107" spans="1:4" x14ac:dyDescent="0.25">
      <c r="A107">
        <v>130</v>
      </c>
      <c r="B107">
        <f>AVERAGE(concentration_ng_g!B107:E107)</f>
        <v>23.710784282721775</v>
      </c>
      <c r="C107">
        <f>AVERAGE(concentration_ng_g!F107:I107)</f>
        <v>47.119643968504832</v>
      </c>
      <c r="D107">
        <f>AVERAGE(concentration_ng_g!J107:L107)</f>
        <v>4.2196996894628818</v>
      </c>
    </row>
    <row r="108" spans="1:4" x14ac:dyDescent="0.25">
      <c r="A108">
        <v>131</v>
      </c>
      <c r="B108">
        <f>AVERAGE(concentration_ng_g!B108:E108)</f>
        <v>6.0864480965626342</v>
      </c>
      <c r="C108">
        <f>AVERAGE(concentration_ng_g!F108:I108)</f>
        <v>14.373424438017247</v>
      </c>
      <c r="D108">
        <f>AVERAGE(concentration_ng_g!J108:L108)</f>
        <v>1.3856413377920864</v>
      </c>
    </row>
    <row r="109" spans="1:4" x14ac:dyDescent="0.25">
      <c r="A109">
        <v>132</v>
      </c>
      <c r="B109">
        <f>AVERAGE(concentration_ng_g!B109:E109)</f>
        <v>70.864498064612491</v>
      </c>
      <c r="C109">
        <f>AVERAGE(concentration_ng_g!F109:I109)</f>
        <v>139.8246034638353</v>
      </c>
      <c r="D109">
        <f>AVERAGE(concentration_ng_g!J109:L109)</f>
        <v>12.516148079035551</v>
      </c>
    </row>
    <row r="110" spans="1:4" x14ac:dyDescent="0.25">
      <c r="A110">
        <v>133</v>
      </c>
      <c r="B110">
        <f>AVERAGE(concentration_ng_g!B110:E110)</f>
        <v>11.299512391424418</v>
      </c>
      <c r="C110">
        <f>AVERAGE(concentration_ng_g!F110:I110)</f>
        <v>22.125946910748418</v>
      </c>
      <c r="D110">
        <f>AVERAGE(concentration_ng_g!J110:L110)</f>
        <v>2.231804548871779</v>
      </c>
    </row>
    <row r="111" spans="1:4" x14ac:dyDescent="0.25">
      <c r="A111">
        <v>134</v>
      </c>
      <c r="B111">
        <f>AVERAGE(concentration_ng_g!B111:E111)</f>
        <v>40.325185407620388</v>
      </c>
      <c r="C111">
        <f>AVERAGE(concentration_ng_g!F111:I111)</f>
        <v>60.04704282036721</v>
      </c>
      <c r="D111">
        <f>AVERAGE(concentration_ng_g!J111:L111)</f>
        <v>6.6208064649469662</v>
      </c>
    </row>
    <row r="112" spans="1:4" x14ac:dyDescent="0.25">
      <c r="A112" t="s">
        <v>33</v>
      </c>
      <c r="B112">
        <f>AVERAGE(concentration_ng_g!B112:E112)</f>
        <v>144.87798665422065</v>
      </c>
      <c r="C112">
        <f>AVERAGE(concentration_ng_g!F112:I112)</f>
        <v>250.60782014464695</v>
      </c>
      <c r="D112">
        <f>AVERAGE(concentration_ng_g!J112:L112)</f>
        <v>29.477635335435224</v>
      </c>
    </row>
    <row r="113" spans="1:4" x14ac:dyDescent="0.25">
      <c r="A113">
        <v>136</v>
      </c>
      <c r="B113">
        <f>AVERAGE(concentration_ng_g!B113:E113)</f>
        <v>86.890144030447615</v>
      </c>
      <c r="C113">
        <f>AVERAGE(concentration_ng_g!F113:I113)</f>
        <v>167.53446875892976</v>
      </c>
      <c r="D113">
        <f>AVERAGE(concentration_ng_g!J113:L113)</f>
        <v>16.198133724165462</v>
      </c>
    </row>
    <row r="114" spans="1:4" x14ac:dyDescent="0.25">
      <c r="A114">
        <v>137</v>
      </c>
      <c r="B114">
        <f>AVERAGE(concentration_ng_g!B114:E114)</f>
        <v>16.716343774890287</v>
      </c>
      <c r="C114">
        <f>AVERAGE(concentration_ng_g!F114:I114)</f>
        <v>38.599982905011188</v>
      </c>
      <c r="D114">
        <f>AVERAGE(concentration_ng_g!J114:L114)</f>
        <v>3.5046252989172935</v>
      </c>
    </row>
    <row r="115" spans="1:4" x14ac:dyDescent="0.25">
      <c r="A115" t="s">
        <v>34</v>
      </c>
      <c r="B115">
        <f>AVERAGE(concentration_ng_g!B115:E115)</f>
        <v>10.280076280527155</v>
      </c>
      <c r="C115">
        <f>AVERAGE(concentration_ng_g!F115:I115)</f>
        <v>23.304493318721086</v>
      </c>
      <c r="D115">
        <f>AVERAGE(concentration_ng_g!J115:L115)</f>
        <v>2.1205317945711433</v>
      </c>
    </row>
    <row r="116" spans="1:4" x14ac:dyDescent="0.25">
      <c r="A116">
        <v>141</v>
      </c>
      <c r="B116">
        <f>AVERAGE(concentration_ng_g!B116:E116)</f>
        <v>21.937146222710343</v>
      </c>
      <c r="C116">
        <f>AVERAGE(concentration_ng_g!F116:I116)</f>
        <v>53.256632436689245</v>
      </c>
      <c r="D116">
        <f>AVERAGE(concentration_ng_g!J116:L116)</f>
        <v>5.1983767667979288</v>
      </c>
    </row>
    <row r="117" spans="1:4" x14ac:dyDescent="0.25">
      <c r="A117">
        <v>142</v>
      </c>
      <c r="B117">
        <f>AVERAGE(concentration_ng_g!B117:E117)</f>
        <v>0.19470961009340976</v>
      </c>
      <c r="C117">
        <f>AVERAGE(concentration_ng_g!F117:I117)</f>
        <v>0.48668050725566231</v>
      </c>
      <c r="D117">
        <f>AVERAGE(concentration_ng_g!J117:L117)</f>
        <v>0</v>
      </c>
    </row>
    <row r="118" spans="1:4" x14ac:dyDescent="0.25">
      <c r="A118">
        <v>143</v>
      </c>
      <c r="B118">
        <f>AVERAGE(concentration_ng_g!B118:E118)</f>
        <v>0.99527470400727425</v>
      </c>
      <c r="C118">
        <f>AVERAGE(concentration_ng_g!F118:I118)</f>
        <v>8.9687471030310206</v>
      </c>
      <c r="D118">
        <f>AVERAGE(concentration_ng_g!J118:L118)</f>
        <v>0.94081038610162115</v>
      </c>
    </row>
    <row r="119" spans="1:4" x14ac:dyDescent="0.25">
      <c r="A119">
        <v>144</v>
      </c>
      <c r="B119">
        <f>AVERAGE(concentration_ng_g!B119:E119)</f>
        <v>8.4914990291880592</v>
      </c>
      <c r="C119">
        <f>AVERAGE(concentration_ng_g!F119:I119)</f>
        <v>21.330740264097901</v>
      </c>
      <c r="D119">
        <f>AVERAGE(concentration_ng_g!J119:L119)</f>
        <v>1.8723637497571832</v>
      </c>
    </row>
    <row r="120" spans="1:4" x14ac:dyDescent="0.25">
      <c r="A120">
        <v>145</v>
      </c>
      <c r="B120">
        <f>AVERAGE(concentration_ng_g!B120:E120)</f>
        <v>0.13158034886348688</v>
      </c>
      <c r="C120">
        <f>AVERAGE(concentration_ng_g!F120:I120)</f>
        <v>0.37533001387767356</v>
      </c>
      <c r="D120">
        <f>AVERAGE(concentration_ng_g!J120:L120)</f>
        <v>4.3069737649807781E-2</v>
      </c>
    </row>
    <row r="121" spans="1:4" x14ac:dyDescent="0.25">
      <c r="A121">
        <v>146</v>
      </c>
      <c r="B121">
        <f>AVERAGE(concentration_ng_g!B121:E121)</f>
        <v>63.607522873232078</v>
      </c>
      <c r="C121">
        <f>AVERAGE(concentration_ng_g!F121:I121)</f>
        <v>124.73665011512428</v>
      </c>
      <c r="D121">
        <f>AVERAGE(concentration_ng_g!J121:L121)</f>
        <v>13.754402207916664</v>
      </c>
    </row>
    <row r="122" spans="1:4" x14ac:dyDescent="0.25">
      <c r="A122" t="s">
        <v>35</v>
      </c>
      <c r="B122">
        <f>AVERAGE(concentration_ng_g!B122:E122)</f>
        <v>619.28770507556919</v>
      </c>
      <c r="C122">
        <f>AVERAGE(concentration_ng_g!F122:I122)</f>
        <v>1133.0198174940381</v>
      </c>
      <c r="D122">
        <f>AVERAGE(concentration_ng_g!J122:L122)</f>
        <v>117.7949267764521</v>
      </c>
    </row>
    <row r="123" spans="1:4" x14ac:dyDescent="0.25">
      <c r="A123">
        <v>148</v>
      </c>
      <c r="B123">
        <f>AVERAGE(concentration_ng_g!B123:E123)</f>
        <v>1.8623425019214015</v>
      </c>
      <c r="C123">
        <f>AVERAGE(concentration_ng_g!F123:I123)</f>
        <v>3.8711979537355599</v>
      </c>
      <c r="D123">
        <f>AVERAGE(concentration_ng_g!J123:L123)</f>
        <v>0.4067524046901283</v>
      </c>
    </row>
    <row r="124" spans="1:4" x14ac:dyDescent="0.25">
      <c r="A124">
        <v>150</v>
      </c>
      <c r="B124">
        <f>AVERAGE(concentration_ng_g!B124:E124)</f>
        <v>5.3852996331550838</v>
      </c>
      <c r="C124">
        <f>AVERAGE(concentration_ng_g!F124:I124)</f>
        <v>11.981750371263646</v>
      </c>
      <c r="D124">
        <f>AVERAGE(concentration_ng_g!J124:L124)</f>
        <v>1.0886918418602565</v>
      </c>
    </row>
    <row r="125" spans="1:4" x14ac:dyDescent="0.25">
      <c r="A125">
        <v>152</v>
      </c>
      <c r="B125">
        <f>AVERAGE(concentration_ng_g!B125:E125)</f>
        <v>0.54832387861803855</v>
      </c>
      <c r="C125">
        <f>AVERAGE(concentration_ng_g!F125:I125)</f>
        <v>1.6285946414534573</v>
      </c>
      <c r="D125">
        <f>AVERAGE(concentration_ng_g!J125:L125)</f>
        <v>0.12038780383372716</v>
      </c>
    </row>
    <row r="126" spans="1:4" x14ac:dyDescent="0.25">
      <c r="A126" t="s">
        <v>36</v>
      </c>
      <c r="B126">
        <f>AVERAGE(concentration_ng_g!B126:E126)</f>
        <v>353.09374618406616</v>
      </c>
      <c r="C126">
        <f>AVERAGE(concentration_ng_g!F126:I126)</f>
        <v>706.04158815653602</v>
      </c>
      <c r="D126">
        <f>AVERAGE(concentration_ng_g!J126:L126)</f>
        <v>74.311533036896904</v>
      </c>
    </row>
    <row r="127" spans="1:4" x14ac:dyDescent="0.25">
      <c r="A127">
        <v>154</v>
      </c>
      <c r="B127">
        <f>AVERAGE(concentration_ng_g!B127:E127)</f>
        <v>28.714107132515807</v>
      </c>
      <c r="C127">
        <f>AVERAGE(concentration_ng_g!F127:I127)</f>
        <v>67.502079767393596</v>
      </c>
      <c r="D127">
        <f>AVERAGE(concentration_ng_g!J127:L127)</f>
        <v>5.7479744091476492</v>
      </c>
    </row>
    <row r="128" spans="1:4" x14ac:dyDescent="0.25">
      <c r="A128">
        <v>155</v>
      </c>
      <c r="B128">
        <f>AVERAGE(concentration_ng_g!B128:E128)</f>
        <v>0.29062904638113862</v>
      </c>
      <c r="C128">
        <f>AVERAGE(concentration_ng_g!F128:I128)</f>
        <v>0.78904872398070425</v>
      </c>
      <c r="D128">
        <f>AVERAGE(concentration_ng_g!J128:L128)</f>
        <v>6.9302628215328593E-2</v>
      </c>
    </row>
    <row r="129" spans="1:4" x14ac:dyDescent="0.25">
      <c r="A129" t="s">
        <v>37</v>
      </c>
      <c r="B129">
        <f>AVERAGE(concentration_ng_g!B129:E129)</f>
        <v>41.056233036637551</v>
      </c>
      <c r="C129">
        <f>AVERAGE(concentration_ng_g!F129:I129)</f>
        <v>107.35635553553398</v>
      </c>
      <c r="D129">
        <f>AVERAGE(concentration_ng_g!J129:L129)</f>
        <v>8.9574259387860948</v>
      </c>
    </row>
    <row r="130" spans="1:4" x14ac:dyDescent="0.25">
      <c r="A130">
        <v>158</v>
      </c>
      <c r="B130">
        <f>AVERAGE(concentration_ng_g!B130:E130)</f>
        <v>37.353919055953327</v>
      </c>
      <c r="C130">
        <f>AVERAGE(concentration_ng_g!F130:I130)</f>
        <v>93.511803507915602</v>
      </c>
      <c r="D130">
        <f>AVERAGE(concentration_ng_g!J130:L130)</f>
        <v>7.9407683685808328</v>
      </c>
    </row>
    <row r="131" spans="1:4" x14ac:dyDescent="0.25">
      <c r="A131">
        <v>159</v>
      </c>
      <c r="B131">
        <f>AVERAGE(concentration_ng_g!B131:E131)</f>
        <v>0.58831840222615694</v>
      </c>
      <c r="C131">
        <f>AVERAGE(concentration_ng_g!F131:I131)</f>
        <v>1.5052168993121999</v>
      </c>
      <c r="D131">
        <f>AVERAGE(concentration_ng_g!J131:L131)</f>
        <v>0.1610318222513758</v>
      </c>
    </row>
    <row r="132" spans="1:4" x14ac:dyDescent="0.25">
      <c r="A132">
        <v>160</v>
      </c>
      <c r="B132">
        <f>AVERAGE(concentration_ng_g!B132:E132)</f>
        <v>0.17888800218122375</v>
      </c>
      <c r="C132">
        <f>AVERAGE(concentration_ng_g!F132:I132)</f>
        <v>0</v>
      </c>
      <c r="D132">
        <f>AVERAGE(concentration_ng_g!J132:L132)</f>
        <v>0</v>
      </c>
    </row>
    <row r="133" spans="1:4" x14ac:dyDescent="0.25">
      <c r="A133">
        <v>161</v>
      </c>
      <c r="B133">
        <f>AVERAGE(concentration_ng_g!B133:E133)</f>
        <v>0.28021855770876436</v>
      </c>
      <c r="C133">
        <f>AVERAGE(concentration_ng_g!F133:I133)</f>
        <v>0.69819317491298316</v>
      </c>
      <c r="D133">
        <f>AVERAGE(concentration_ng_g!J133:L133)</f>
        <v>5.623705388293973E-2</v>
      </c>
    </row>
    <row r="134" spans="1:4" x14ac:dyDescent="0.25">
      <c r="A134">
        <v>162</v>
      </c>
      <c r="B134">
        <f>AVERAGE(concentration_ng_g!B134:E134)</f>
        <v>2.4443806187177151</v>
      </c>
      <c r="C134">
        <f>AVERAGE(concentration_ng_g!F134:I134)</f>
        <v>4.9915352651690368</v>
      </c>
      <c r="D134">
        <f>AVERAGE(concentration_ng_g!J134:L134)</f>
        <v>0.57931141744084758</v>
      </c>
    </row>
    <row r="135" spans="1:4" x14ac:dyDescent="0.25">
      <c r="A135">
        <v>164</v>
      </c>
      <c r="B135">
        <f>AVERAGE(concentration_ng_g!B135:E135)</f>
        <v>25.753700772103738</v>
      </c>
      <c r="C135">
        <f>AVERAGE(concentration_ng_g!F135:I135)</f>
        <v>47.751715564167945</v>
      </c>
      <c r="D135">
        <f>AVERAGE(concentration_ng_g!J135:L135)</f>
        <v>5.6574095595757159</v>
      </c>
    </row>
    <row r="136" spans="1:4" x14ac:dyDescent="0.25">
      <c r="A136">
        <v>165</v>
      </c>
      <c r="B136">
        <f>AVERAGE(concentration_ng_g!B136:E136)</f>
        <v>1.2684229777438549</v>
      </c>
      <c r="C136">
        <f>AVERAGE(concentration_ng_g!F136:I136)</f>
        <v>2.3472296514647999</v>
      </c>
      <c r="D136">
        <f>AVERAGE(concentration_ng_g!J136:L136)</f>
        <v>0.25324591937524527</v>
      </c>
    </row>
    <row r="137" spans="1:4" x14ac:dyDescent="0.25">
      <c r="A137">
        <v>167</v>
      </c>
      <c r="B137">
        <f>AVERAGE(concentration_ng_g!B137:E137)</f>
        <v>28.663340780924038</v>
      </c>
      <c r="C137">
        <f>AVERAGE(concentration_ng_g!F137:I137)</f>
        <v>63.286471712532418</v>
      </c>
      <c r="D137">
        <f>AVERAGE(concentration_ng_g!J137:L137)</f>
        <v>6.1559098126650937</v>
      </c>
    </row>
    <row r="138" spans="1:4" x14ac:dyDescent="0.25">
      <c r="A138">
        <v>169</v>
      </c>
      <c r="B138">
        <f>AVERAGE(concentration_ng_g!B138:E138)</f>
        <v>0.41223642071649597</v>
      </c>
      <c r="C138">
        <f>AVERAGE(concentration_ng_g!F138:I138)</f>
        <v>1.2211891663865044</v>
      </c>
      <c r="D138">
        <f>AVERAGE(concentration_ng_g!J138:L138)</f>
        <v>0.13745231736760766</v>
      </c>
    </row>
    <row r="139" spans="1:4" x14ac:dyDescent="0.25">
      <c r="A139">
        <v>170</v>
      </c>
      <c r="B139">
        <f>AVERAGE(concentration_ng_g!B139:E139)</f>
        <v>41.122756220494033</v>
      </c>
      <c r="C139">
        <f>AVERAGE(concentration_ng_g!F139:I139)</f>
        <v>97.331093883606869</v>
      </c>
      <c r="D139">
        <f>AVERAGE(concentration_ng_g!J139:L139)</f>
        <v>8.3023545349831362</v>
      </c>
    </row>
    <row r="140" spans="1:4" x14ac:dyDescent="0.25">
      <c r="A140" t="s">
        <v>38</v>
      </c>
      <c r="B140">
        <f>AVERAGE(concentration_ng_g!B140:E140)</f>
        <v>12.969792365834842</v>
      </c>
      <c r="C140">
        <f>AVERAGE(concentration_ng_g!F140:I140)</f>
        <v>31.447548881939415</v>
      </c>
      <c r="D140">
        <f>AVERAGE(concentration_ng_g!J140:L140)</f>
        <v>2.6409110117992767</v>
      </c>
    </row>
    <row r="141" spans="1:4" x14ac:dyDescent="0.25">
      <c r="A141">
        <v>172</v>
      </c>
      <c r="B141">
        <f>AVERAGE(concentration_ng_g!B141:E141)</f>
        <v>6.8252075943011157</v>
      </c>
      <c r="C141">
        <f>AVERAGE(concentration_ng_g!F141:I141)</f>
        <v>16.49693665256973</v>
      </c>
      <c r="D141">
        <f>AVERAGE(concentration_ng_g!J141:L141)</f>
        <v>1.4326567724584589</v>
      </c>
    </row>
    <row r="142" spans="1:4" x14ac:dyDescent="0.25">
      <c r="A142">
        <v>174</v>
      </c>
      <c r="B142">
        <f>AVERAGE(concentration_ng_g!B142:E142)</f>
        <v>22.605604874579811</v>
      </c>
      <c r="C142">
        <f>AVERAGE(concentration_ng_g!F142:I142)</f>
        <v>56.863305372710812</v>
      </c>
      <c r="D142">
        <f>AVERAGE(concentration_ng_g!J142:L142)</f>
        <v>4.4235028071294549</v>
      </c>
    </row>
    <row r="143" spans="1:4" x14ac:dyDescent="0.25">
      <c r="A143">
        <v>175</v>
      </c>
      <c r="B143">
        <f>AVERAGE(concentration_ng_g!B143:E143)</f>
        <v>1.6862288648209316</v>
      </c>
      <c r="C143">
        <f>AVERAGE(concentration_ng_g!F143:I143)</f>
        <v>4.4091535631347787</v>
      </c>
      <c r="D143">
        <f>AVERAGE(concentration_ng_g!J143:L143)</f>
        <v>0.35279950381420866</v>
      </c>
    </row>
    <row r="144" spans="1:4" x14ac:dyDescent="0.25">
      <c r="A144">
        <v>176</v>
      </c>
      <c r="B144">
        <f>AVERAGE(concentration_ng_g!B144:E144)</f>
        <v>3.5915821555681662</v>
      </c>
      <c r="C144">
        <f>AVERAGE(concentration_ng_g!F144:I144)</f>
        <v>9.1814288749410409</v>
      </c>
      <c r="D144">
        <f>AVERAGE(concentration_ng_g!J144:L144)</f>
        <v>0.75456192892109009</v>
      </c>
    </row>
    <row r="145" spans="1:4" x14ac:dyDescent="0.25">
      <c r="A145">
        <v>177</v>
      </c>
      <c r="B145">
        <f>AVERAGE(concentration_ng_g!B145:E145)</f>
        <v>19.187464012150844</v>
      </c>
      <c r="C145">
        <f>AVERAGE(concentration_ng_g!F145:I145)</f>
        <v>41.517734076752248</v>
      </c>
      <c r="D145">
        <f>AVERAGE(concentration_ng_g!J145:L145)</f>
        <v>3.4582921302242995</v>
      </c>
    </row>
    <row r="146" spans="1:4" x14ac:dyDescent="0.25">
      <c r="A146">
        <v>178</v>
      </c>
      <c r="B146">
        <f>AVERAGE(concentration_ng_g!B146:E146)</f>
        <v>13.337975738411066</v>
      </c>
      <c r="C146">
        <f>AVERAGE(concentration_ng_g!F146:I146)</f>
        <v>25.908565657163969</v>
      </c>
      <c r="D146">
        <f>AVERAGE(concentration_ng_g!J146:L146)</f>
        <v>2.3856543425142909</v>
      </c>
    </row>
    <row r="147" spans="1:4" x14ac:dyDescent="0.25">
      <c r="A147">
        <v>179</v>
      </c>
      <c r="B147">
        <f>AVERAGE(concentration_ng_g!B147:E147)</f>
        <v>22.950959202912696</v>
      </c>
      <c r="C147">
        <f>AVERAGE(concentration_ng_g!F147:I147)</f>
        <v>45.580369118439222</v>
      </c>
      <c r="D147">
        <f>AVERAGE(concentration_ng_g!J147:L147)</f>
        <v>4.1227012979998552</v>
      </c>
    </row>
    <row r="148" spans="1:4" x14ac:dyDescent="0.25">
      <c r="A148" t="s">
        <v>39</v>
      </c>
      <c r="B148">
        <f>AVERAGE(concentration_ng_g!B148:E148)</f>
        <v>69.882312197771924</v>
      </c>
      <c r="C148">
        <f>AVERAGE(concentration_ng_g!F148:I148)</f>
        <v>177.15513357449987</v>
      </c>
      <c r="D148">
        <f>AVERAGE(concentration_ng_g!J148:L148)</f>
        <v>14.186569158896299</v>
      </c>
    </row>
    <row r="149" spans="1:4" x14ac:dyDescent="0.25">
      <c r="A149">
        <v>181</v>
      </c>
      <c r="B149">
        <f>AVERAGE(concentration_ng_g!B149:E149)</f>
        <v>1.54475774724026</v>
      </c>
      <c r="C149">
        <f>AVERAGE(concentration_ng_g!F149:I149)</f>
        <v>3.4704307569325312</v>
      </c>
      <c r="D149">
        <f>AVERAGE(concentration_ng_g!J149:L149)</f>
        <v>0.35470263876372127</v>
      </c>
    </row>
    <row r="150" spans="1:4" x14ac:dyDescent="0.25">
      <c r="A150">
        <v>182</v>
      </c>
      <c r="B150">
        <f>AVERAGE(concentration_ng_g!B150:E150)</f>
        <v>0.40962428126260325</v>
      </c>
      <c r="C150">
        <f>AVERAGE(concentration_ng_g!F150:I150)</f>
        <v>0.94883291115625346</v>
      </c>
      <c r="D150">
        <f>AVERAGE(concentration_ng_g!J150:L150)</f>
        <v>0.10149559104933133</v>
      </c>
    </row>
    <row r="151" spans="1:4" x14ac:dyDescent="0.25">
      <c r="A151">
        <v>183</v>
      </c>
      <c r="B151">
        <f>AVERAGE(concentration_ng_g!B151:E151)</f>
        <v>24.096922893196346</v>
      </c>
      <c r="C151">
        <f>AVERAGE(concentration_ng_g!F151:I151)</f>
        <v>60.454848359395605</v>
      </c>
      <c r="D151">
        <f>AVERAGE(concentration_ng_g!J151:L151)</f>
        <v>4.8056641365928465</v>
      </c>
    </row>
    <row r="152" spans="1:4" x14ac:dyDescent="0.25">
      <c r="A152">
        <v>184</v>
      </c>
      <c r="B152">
        <f>AVERAGE(concentration_ng_g!B152:E152)</f>
        <v>0.10948408489533794</v>
      </c>
      <c r="C152">
        <f>AVERAGE(concentration_ng_g!F152:I152)</f>
        <v>0.30309423408607999</v>
      </c>
      <c r="D152">
        <f>AVERAGE(concentration_ng_g!J152:L152)</f>
        <v>3.3855402083955578E-2</v>
      </c>
    </row>
    <row r="153" spans="1:4" x14ac:dyDescent="0.25">
      <c r="A153">
        <v>185</v>
      </c>
      <c r="B153">
        <f>AVERAGE(concentration_ng_g!B153:E153)</f>
        <v>1.8489810656044656</v>
      </c>
      <c r="C153">
        <f>AVERAGE(concentration_ng_g!F153:I153)</f>
        <v>4.7341140318633261</v>
      </c>
      <c r="D153">
        <f>AVERAGE(concentration_ng_g!J153:L153)</f>
        <v>0.37114522611132394</v>
      </c>
    </row>
    <row r="154" spans="1:4" x14ac:dyDescent="0.25">
      <c r="A154">
        <v>186</v>
      </c>
      <c r="B154">
        <f>AVERAGE(concentration_ng_g!B154:E154)</f>
        <v>4.8398356167601492E-2</v>
      </c>
      <c r="C154">
        <f>AVERAGE(concentration_ng_g!F154:I154)</f>
        <v>0.18226795486477038</v>
      </c>
      <c r="D154">
        <f>AVERAGE(concentration_ng_g!J154:L154)</f>
        <v>1.1482850246990433E-2</v>
      </c>
    </row>
    <row r="155" spans="1:4" x14ac:dyDescent="0.25">
      <c r="A155">
        <v>187</v>
      </c>
      <c r="B155">
        <f>AVERAGE(concentration_ng_g!B155:E155)</f>
        <v>78.02245501740029</v>
      </c>
      <c r="C155">
        <f>AVERAGE(concentration_ng_g!F155:I155)</f>
        <v>150.059509883186</v>
      </c>
      <c r="D155">
        <f>AVERAGE(concentration_ng_g!J155:L155)</f>
        <v>14.194772745644181</v>
      </c>
    </row>
    <row r="156" spans="1:4" x14ac:dyDescent="0.25">
      <c r="A156">
        <v>188</v>
      </c>
      <c r="B156">
        <f>AVERAGE(concentration_ng_g!B156:E156)</f>
        <v>1.1042235874277628</v>
      </c>
      <c r="C156">
        <f>AVERAGE(concentration_ng_g!F156:I156)</f>
        <v>2.0821360274884029</v>
      </c>
      <c r="D156">
        <f>AVERAGE(concentration_ng_g!J156:L156)</f>
        <v>0.21197791856822593</v>
      </c>
    </row>
    <row r="157" spans="1:4" x14ac:dyDescent="0.25">
      <c r="A157">
        <v>189</v>
      </c>
      <c r="B157">
        <f>AVERAGE(concentration_ng_g!B157:E157)</f>
        <v>2.6380216481401702</v>
      </c>
      <c r="C157">
        <f>AVERAGE(concentration_ng_g!F157:I157)</f>
        <v>6.6362302847974108</v>
      </c>
      <c r="D157">
        <f>AVERAGE(concentration_ng_g!J157:L157)</f>
        <v>0.56212119835457319</v>
      </c>
    </row>
    <row r="158" spans="1:4" x14ac:dyDescent="0.25">
      <c r="A158">
        <v>190</v>
      </c>
      <c r="B158">
        <f>AVERAGE(concentration_ng_g!B158:E158)</f>
        <v>9.6432150785907442</v>
      </c>
      <c r="C158">
        <f>AVERAGE(concentration_ng_g!F158:I158)</f>
        <v>23.583694635179626</v>
      </c>
      <c r="D158">
        <f>AVERAGE(concentration_ng_g!J158:L158)</f>
        <v>1.7957898151111076</v>
      </c>
    </row>
    <row r="159" spans="1:4" x14ac:dyDescent="0.25">
      <c r="A159">
        <v>191</v>
      </c>
      <c r="B159">
        <f>AVERAGE(concentration_ng_g!B159:E159)</f>
        <v>1.9214855168546197</v>
      </c>
      <c r="C159">
        <f>AVERAGE(concentration_ng_g!F159:I159)</f>
        <v>5.1841248814470164</v>
      </c>
      <c r="D159">
        <f>AVERAGE(concentration_ng_g!J159:L159)</f>
        <v>0.47624323680877073</v>
      </c>
    </row>
    <row r="160" spans="1:4" x14ac:dyDescent="0.25">
      <c r="A160">
        <v>192</v>
      </c>
      <c r="B160">
        <f>AVERAGE(concentration_ng_g!B160:E160)</f>
        <v>9.96172128928971E-2</v>
      </c>
      <c r="C160">
        <f>AVERAGE(concentration_ng_g!F160:I160)</f>
        <v>0.35120935945681653</v>
      </c>
      <c r="D160">
        <f>AVERAGE(concentration_ng_g!J160:L160)</f>
        <v>0</v>
      </c>
    </row>
    <row r="161" spans="1:4" x14ac:dyDescent="0.25">
      <c r="A161">
        <v>194</v>
      </c>
      <c r="B161">
        <f>AVERAGE(concentration_ng_g!B161:E161)</f>
        <v>13.830713299358491</v>
      </c>
      <c r="C161">
        <f>AVERAGE(concentration_ng_g!F161:I161)</f>
        <v>41.436258223399207</v>
      </c>
      <c r="D161">
        <f>AVERAGE(concentration_ng_g!J161:L161)</f>
        <v>2.6585379020683999</v>
      </c>
    </row>
    <row r="162" spans="1:4" x14ac:dyDescent="0.25">
      <c r="A162">
        <v>195</v>
      </c>
      <c r="B162">
        <f>AVERAGE(concentration_ng_g!B162:E162)</f>
        <v>4.7709457735071741</v>
      </c>
      <c r="C162">
        <f>AVERAGE(concentration_ng_g!F162:I162)</f>
        <v>15.940010556938818</v>
      </c>
      <c r="D162">
        <f>AVERAGE(concentration_ng_g!J162:L162)</f>
        <v>0.89499054776056031</v>
      </c>
    </row>
    <row r="163" spans="1:4" x14ac:dyDescent="0.25">
      <c r="A163">
        <v>196</v>
      </c>
      <c r="B163">
        <f>AVERAGE(concentration_ng_g!B163:E163)</f>
        <v>6.4698608549665986</v>
      </c>
      <c r="C163">
        <f>AVERAGE(concentration_ng_g!F163:I163)</f>
        <v>23.148106279147758</v>
      </c>
      <c r="D163">
        <f>AVERAGE(concentration_ng_g!J163:L163)</f>
        <v>1.2949934865896549</v>
      </c>
    </row>
    <row r="164" spans="1:4" x14ac:dyDescent="0.25">
      <c r="A164">
        <v>197</v>
      </c>
      <c r="B164">
        <f>AVERAGE(concentration_ng_g!B164:E164)</f>
        <v>0.60622006645543047</v>
      </c>
      <c r="C164">
        <f>AVERAGE(concentration_ng_g!F164:I164)</f>
        <v>2.0875398177258115</v>
      </c>
      <c r="D164">
        <f>AVERAGE(concentration_ng_g!J164:L164)</f>
        <v>0.14260581116008178</v>
      </c>
    </row>
    <row r="165" spans="1:4" x14ac:dyDescent="0.25">
      <c r="A165" t="s">
        <v>40</v>
      </c>
      <c r="B165">
        <f>AVERAGE(concentration_ng_g!B165:E165)</f>
        <v>14.636026256547343</v>
      </c>
      <c r="C165">
        <f>AVERAGE(concentration_ng_g!F165:I165)</f>
        <v>50.362141684099342</v>
      </c>
      <c r="D165">
        <f>AVERAGE(concentration_ng_g!J165:L165)</f>
        <v>2.9836573944031195</v>
      </c>
    </row>
    <row r="166" spans="1:4" x14ac:dyDescent="0.25">
      <c r="A166">
        <v>200</v>
      </c>
      <c r="B166">
        <f>AVERAGE(concentration_ng_g!B166:E166)</f>
        <v>1.4343230409995273</v>
      </c>
      <c r="C166">
        <f>AVERAGE(concentration_ng_g!F166:I166)</f>
        <v>4.9204609831005994</v>
      </c>
      <c r="D166">
        <f>AVERAGE(concentration_ng_g!J166:L166)</f>
        <v>0.32019211533008662</v>
      </c>
    </row>
    <row r="167" spans="1:4" x14ac:dyDescent="0.25">
      <c r="A167">
        <v>201</v>
      </c>
      <c r="B167">
        <f>AVERAGE(concentration_ng_g!B167:E167)</f>
        <v>1.7512507243782718</v>
      </c>
      <c r="C167">
        <f>AVERAGE(concentration_ng_g!F167:I167)</f>
        <v>6.0412021660002555</v>
      </c>
      <c r="D167">
        <f>AVERAGE(concentration_ng_g!J167:L167)</f>
        <v>0.41552040521413519</v>
      </c>
    </row>
    <row r="168" spans="1:4" x14ac:dyDescent="0.25">
      <c r="A168">
        <v>202</v>
      </c>
      <c r="B168">
        <f>AVERAGE(concentration_ng_g!B168:E168)</f>
        <v>4.9808543944553234</v>
      </c>
      <c r="C168">
        <f>AVERAGE(concentration_ng_g!F168:I168)</f>
        <v>13.125952695248804</v>
      </c>
      <c r="D168">
        <f>AVERAGE(concentration_ng_g!J168:L168)</f>
        <v>0.94347406939418776</v>
      </c>
    </row>
    <row r="169" spans="1:4" x14ac:dyDescent="0.25">
      <c r="A169">
        <v>203</v>
      </c>
      <c r="B169">
        <f>AVERAGE(concentration_ng_g!B169:E169)</f>
        <v>11.382725512367188</v>
      </c>
      <c r="C169">
        <f>AVERAGE(concentration_ng_g!F169:I169)</f>
        <v>35.771484789109444</v>
      </c>
      <c r="D169">
        <f>AVERAGE(concentration_ng_g!J169:L169)</f>
        <v>2.1614688431436395</v>
      </c>
    </row>
    <row r="170" spans="1:4" x14ac:dyDescent="0.25">
      <c r="A170">
        <v>205</v>
      </c>
      <c r="B170">
        <f>AVERAGE(concentration_ng_g!B170:E170)</f>
        <v>0.79007407667025364</v>
      </c>
      <c r="C170">
        <f>AVERAGE(concentration_ng_g!F170:I170)</f>
        <v>2.6719801098092484</v>
      </c>
      <c r="D170">
        <f>AVERAGE(concentration_ng_g!J170:L170)</f>
        <v>0.1768940779509808</v>
      </c>
    </row>
    <row r="171" spans="1:4" x14ac:dyDescent="0.25">
      <c r="A171">
        <v>206</v>
      </c>
      <c r="B171">
        <f>AVERAGE(concentration_ng_g!B171:E171)</f>
        <v>8.9248572941333002</v>
      </c>
      <c r="C171">
        <f>AVERAGE(concentration_ng_g!F171:I171)</f>
        <v>37.376814826550749</v>
      </c>
      <c r="D171">
        <f>AVERAGE(concentration_ng_g!J171:L171)</f>
        <v>1.9334141289244033</v>
      </c>
    </row>
    <row r="172" spans="1:4" x14ac:dyDescent="0.25">
      <c r="A172">
        <v>207</v>
      </c>
      <c r="B172">
        <f>AVERAGE(concentration_ng_g!B172:E172)</f>
        <v>0.98346086146306033</v>
      </c>
      <c r="C172">
        <f>AVERAGE(concentration_ng_g!F172:I172)</f>
        <v>4.2904216678185563</v>
      </c>
      <c r="D172">
        <f>AVERAGE(concentration_ng_g!J172:L172)</f>
        <v>0.22289316977858445</v>
      </c>
    </row>
    <row r="173" spans="1:4" x14ac:dyDescent="0.25">
      <c r="A173">
        <v>208</v>
      </c>
      <c r="B173">
        <f>AVERAGE(concentration_ng_g!B173:E173)</f>
        <v>2.9356111599986963</v>
      </c>
      <c r="C173">
        <f>AVERAGE(concentration_ng_g!F173:I173)</f>
        <v>16.363296533355676</v>
      </c>
      <c r="D173">
        <f>AVERAGE(concentration_ng_g!J173:L173)</f>
        <v>0.68308285189374374</v>
      </c>
    </row>
    <row r="174" spans="1:4" x14ac:dyDescent="0.25">
      <c r="A174">
        <v>209</v>
      </c>
      <c r="B174">
        <f>AVERAGE(concentration_ng_g!B174:E174)</f>
        <v>3.6954926125822691</v>
      </c>
      <c r="C174">
        <f>AVERAGE(concentration_ng_g!F174:I174)</f>
        <v>41.536935403454422</v>
      </c>
      <c r="D174">
        <f>AVERAGE(concentration_ng_g!J174:L174)</f>
        <v>1.448859161555428</v>
      </c>
    </row>
    <row r="175" spans="1:4" x14ac:dyDescent="0.25">
      <c r="A175" t="s">
        <v>41</v>
      </c>
      <c r="B175">
        <f>SUM(B2:B174)</f>
        <v>19102.125113274844</v>
      </c>
      <c r="C175">
        <f t="shared" ref="C175:D175" si="0">SUM(C2:C174)</f>
        <v>46310.557576256615</v>
      </c>
      <c r="D175">
        <f t="shared" si="0"/>
        <v>3962.8434790447786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9785-C463-46F0-ABEB-EF35AEDDE8ED}">
  <dimension ref="A1:L175"/>
  <sheetViews>
    <sheetView workbookViewId="0">
      <selection activeCell="B2" sqref="B2"/>
    </sheetView>
  </sheetViews>
  <sheetFormatPr defaultRowHeight="15" x14ac:dyDescent="0.25"/>
  <cols>
    <col min="2" max="2" width="14.85546875" customWidth="1"/>
    <col min="3" max="3" width="14.7109375" customWidth="1"/>
    <col min="4" max="4" width="13.5703125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f>mass_ng!C2-mass_ng!$B2</f>
        <v>21.337504774835914</v>
      </c>
      <c r="C2">
        <f>mass_ng!D2-mass_ng!$B2</f>
        <v>18.924521521407826</v>
      </c>
      <c r="D2">
        <f>mass_ng!E2-mass_ng!$B2</f>
        <v>41.80952977809153</v>
      </c>
      <c r="E2">
        <f>mass_ng!F2-mass_ng!$B2</f>
        <v>23.326264013318792</v>
      </c>
      <c r="F2">
        <f>mass_ng!H2-mass_ng!$G2</f>
        <v>15.13329056063268</v>
      </c>
      <c r="G2">
        <f>mass_ng!I2-mass_ng!$G2</f>
        <v>11.057787540413042</v>
      </c>
      <c r="H2">
        <f>mass_ng!J2-mass_ng!$G2</f>
        <v>5.921192307639374</v>
      </c>
      <c r="I2">
        <f>mass_ng!K2-mass_ng!$G2</f>
        <v>8.7251714962840889</v>
      </c>
      <c r="J2">
        <f>mass_ng!M2-mass_ng!$L2</f>
        <v>2.4710937317750012</v>
      </c>
      <c r="K2">
        <f>mass_ng!N2-mass_ng!$L2</f>
        <v>1.8461273533550595</v>
      </c>
      <c r="L2">
        <f>mass_ng!O2-mass_ng!$L2</f>
        <v>1.9164617260945866</v>
      </c>
    </row>
    <row r="3" spans="1:12" x14ac:dyDescent="0.25">
      <c r="A3">
        <v>2</v>
      </c>
      <c r="B3">
        <f>mass_ng!C3-mass_ng!$B3</f>
        <v>6.7093877810248808</v>
      </c>
      <c r="C3">
        <f>mass_ng!D3-mass_ng!$B3</f>
        <v>4.6692617630300139</v>
      </c>
      <c r="D3">
        <f>mass_ng!E3-mass_ng!$B3</f>
        <v>5.0391789803728928</v>
      </c>
      <c r="E3">
        <f>mass_ng!F3-mass_ng!$B3</f>
        <v>3.5071103305109927</v>
      </c>
      <c r="F3">
        <f>mass_ng!H3-mass_ng!$G3</f>
        <v>8.3372783398564874</v>
      </c>
      <c r="G3">
        <f>mass_ng!I3-mass_ng!$G3</f>
        <v>5.717290455028194</v>
      </c>
      <c r="H3">
        <f>mass_ng!J3-mass_ng!$G3</f>
        <v>4.312921516293299</v>
      </c>
      <c r="I3">
        <f>mass_ng!K3-mass_ng!$G3</f>
        <v>5.0397769418605662</v>
      </c>
      <c r="J3">
        <f>mass_ng!M3-mass_ng!$L3</f>
        <v>1.0353127077840609</v>
      </c>
      <c r="K3">
        <f>mass_ng!N3-mass_ng!$L3</f>
        <v>1.1121954965544831</v>
      </c>
      <c r="L3">
        <f>mass_ng!O3-mass_ng!$L3</f>
        <v>0.80533995763386779</v>
      </c>
    </row>
    <row r="4" spans="1:12" x14ac:dyDescent="0.25">
      <c r="A4">
        <v>3</v>
      </c>
      <c r="B4">
        <f>mass_ng!C4-mass_ng!$B4</f>
        <v>14.248524122957654</v>
      </c>
      <c r="C4">
        <f>mass_ng!D4-mass_ng!$B4</f>
        <v>12.811968166518842</v>
      </c>
      <c r="D4">
        <f>mass_ng!E4-mass_ng!$B4</f>
        <v>15.390477106578825</v>
      </c>
      <c r="E4">
        <f>mass_ng!F4-mass_ng!$B4</f>
        <v>10.82209026766869</v>
      </c>
      <c r="F4">
        <f>mass_ng!H4-mass_ng!$G4</f>
        <v>24.375439058883192</v>
      </c>
      <c r="G4">
        <f>mass_ng!I4-mass_ng!$G4</f>
        <v>16.111444757836704</v>
      </c>
      <c r="H4">
        <f>mass_ng!J4-mass_ng!$G4</f>
        <v>12.20863303676936</v>
      </c>
      <c r="I4">
        <f>mass_ng!K4-mass_ng!$G4</f>
        <v>13.6194385577432</v>
      </c>
      <c r="J4">
        <f>mass_ng!M4-mass_ng!$L4</f>
        <v>3.4294063615005195</v>
      </c>
      <c r="K4">
        <f>mass_ng!N4-mass_ng!$L4</f>
        <v>3.9504520704765951</v>
      </c>
      <c r="L4">
        <f>mass_ng!O4-mass_ng!$L4</f>
        <v>2.714541603674141</v>
      </c>
    </row>
    <row r="5" spans="1:12" x14ac:dyDescent="0.25">
      <c r="A5">
        <v>4</v>
      </c>
      <c r="B5">
        <f>mass_ng!C5-mass_ng!$B5</f>
        <v>285.64820110471305</v>
      </c>
      <c r="C5">
        <f>mass_ng!D5-mass_ng!$B5</f>
        <v>202.66298474699835</v>
      </c>
      <c r="D5">
        <f>mass_ng!E5-mass_ng!$B5</f>
        <v>345.28106222324084</v>
      </c>
      <c r="E5">
        <f>mass_ng!F5-mass_ng!$B5</f>
        <v>204.8098684735385</v>
      </c>
      <c r="F5">
        <f>mass_ng!H5-mass_ng!$G5</f>
        <v>193.23808501217283</v>
      </c>
      <c r="G5">
        <f>mass_ng!I5-mass_ng!$G5</f>
        <v>158.07267434288892</v>
      </c>
      <c r="H5">
        <f>mass_ng!J5-mass_ng!$G5</f>
        <v>94.658459544401055</v>
      </c>
      <c r="I5">
        <f>mass_ng!K5-mass_ng!$G5</f>
        <v>101.08121661661529</v>
      </c>
      <c r="J5">
        <f>mass_ng!M5-mass_ng!$L5</f>
        <v>59.141918077653393</v>
      </c>
      <c r="K5">
        <f>mass_ng!N5-mass_ng!$L5</f>
        <v>30.414262812971593</v>
      </c>
      <c r="L5">
        <f>mass_ng!O5-mass_ng!$L5</f>
        <v>44.52263328759647</v>
      </c>
    </row>
    <row r="6" spans="1:12" x14ac:dyDescent="0.25">
      <c r="A6">
        <v>5</v>
      </c>
      <c r="B6">
        <f>mass_ng!C6-mass_ng!$B6</f>
        <v>1.4973313027414787</v>
      </c>
      <c r="C6">
        <f>mass_ng!D6-mass_ng!$B6</f>
        <v>1.4079353739732887</v>
      </c>
      <c r="D6">
        <f>mass_ng!E6-mass_ng!$B6</f>
        <v>3.604225340504458</v>
      </c>
      <c r="E6">
        <f>mass_ng!F6-mass_ng!$B6</f>
        <v>1.3871093227276317</v>
      </c>
      <c r="F6">
        <f>mass_ng!H6-mass_ng!$G6</f>
        <v>2.2859617401917629</v>
      </c>
      <c r="G6">
        <f>mass_ng!I6-mass_ng!$G6</f>
        <v>0.99034467914238911</v>
      </c>
      <c r="H6">
        <f>mass_ng!J6-mass_ng!$G6</f>
        <v>0.53658913829542554</v>
      </c>
      <c r="I6">
        <f>mass_ng!K6-mass_ng!$G6</f>
        <v>0.65088863544349906</v>
      </c>
      <c r="J6">
        <f>mass_ng!M6-mass_ng!$L6</f>
        <v>0.26877608066945891</v>
      </c>
      <c r="K6">
        <f>mass_ng!N6-mass_ng!$L6</f>
        <v>0.24935122391340359</v>
      </c>
      <c r="L6">
        <f>mass_ng!O6-mass_ng!$L6</f>
        <v>0.15128806929484212</v>
      </c>
    </row>
    <row r="7" spans="1:12" x14ac:dyDescent="0.25">
      <c r="A7">
        <v>6</v>
      </c>
      <c r="B7">
        <f>mass_ng!C7-mass_ng!$B7</f>
        <v>635.43881496070333</v>
      </c>
      <c r="C7">
        <f>mass_ng!D7-mass_ng!$B7</f>
        <v>353.67096297724697</v>
      </c>
      <c r="D7">
        <f>mass_ng!E7-mass_ng!$B7</f>
        <v>456.20041972356034</v>
      </c>
      <c r="E7">
        <f>mass_ng!F7-mass_ng!$B7</f>
        <v>260.75318429991768</v>
      </c>
      <c r="F7">
        <f>mass_ng!H7-mass_ng!$G7</f>
        <v>753.41905517734767</v>
      </c>
      <c r="G7">
        <f>mass_ng!I7-mass_ng!$G7</f>
        <v>566.01377121640928</v>
      </c>
      <c r="H7">
        <f>mass_ng!J7-mass_ng!$G7</f>
        <v>394.06916743229107</v>
      </c>
      <c r="I7">
        <f>mass_ng!K7-mass_ng!$G7</f>
        <v>446.16223211115255</v>
      </c>
      <c r="J7">
        <f>mass_ng!M7-mass_ng!$L7</f>
        <v>145.53618150894886</v>
      </c>
      <c r="K7">
        <f>mass_ng!N7-mass_ng!$L7</f>
        <v>97.648232427101547</v>
      </c>
      <c r="L7">
        <f>mass_ng!O7-mass_ng!$L7</f>
        <v>98.25666414697578</v>
      </c>
    </row>
    <row r="8" spans="1:12" x14ac:dyDescent="0.25">
      <c r="A8">
        <v>7</v>
      </c>
      <c r="B8">
        <f>mass_ng!C8-mass_ng!$B8</f>
        <v>15.505865488499754</v>
      </c>
      <c r="C8">
        <f>mass_ng!D8-mass_ng!$B8</f>
        <v>12.660528160356817</v>
      </c>
      <c r="D8">
        <f>mass_ng!E8-mass_ng!$B8</f>
        <v>21.754253942006482</v>
      </c>
      <c r="E8">
        <f>mass_ng!F8-mass_ng!$B8</f>
        <v>11.161709855505299</v>
      </c>
      <c r="F8">
        <f>mass_ng!H8-mass_ng!$G8</f>
        <v>19.199639469186963</v>
      </c>
      <c r="G8">
        <f>mass_ng!I8-mass_ng!$G8</f>
        <v>14.325495826423275</v>
      </c>
      <c r="H8">
        <f>mass_ng!J8-mass_ng!$G8</f>
        <v>8.9293347066481399</v>
      </c>
      <c r="I8">
        <f>mass_ng!K8-mass_ng!$G8</f>
        <v>10.975673843322012</v>
      </c>
      <c r="J8">
        <f>mass_ng!M8-mass_ng!$L8</f>
        <v>3.6733135835481221</v>
      </c>
      <c r="K8">
        <f>mass_ng!N8-mass_ng!$L8</f>
        <v>2.9299136426582542</v>
      </c>
      <c r="L8">
        <f>mass_ng!O8-mass_ng!$L8</f>
        <v>2.4052430065886079</v>
      </c>
    </row>
    <row r="9" spans="1:12" x14ac:dyDescent="0.25">
      <c r="A9">
        <v>8</v>
      </c>
      <c r="B9">
        <f>mass_ng!C9-mass_ng!$B9</f>
        <v>631.7999339678106</v>
      </c>
      <c r="C9">
        <f>mass_ng!D9-mass_ng!$B9</f>
        <v>436.65577357162681</v>
      </c>
      <c r="D9">
        <f>mass_ng!E9-mass_ng!$B9</f>
        <v>718.34031347303585</v>
      </c>
      <c r="E9">
        <f>mass_ng!F9-mass_ng!$B9</f>
        <v>342.70164452189061</v>
      </c>
      <c r="F9">
        <f>mass_ng!H9-mass_ng!$G9</f>
        <v>800.90181891819111</v>
      </c>
      <c r="G9">
        <f>mass_ng!I9-mass_ng!$G9</f>
        <v>564.96981468528315</v>
      </c>
      <c r="H9">
        <f>mass_ng!J9-mass_ng!$G9</f>
        <v>387.62213976356099</v>
      </c>
      <c r="I9">
        <f>mass_ng!K9-mass_ng!$G9</f>
        <v>478.6059905529861</v>
      </c>
      <c r="J9">
        <f>mass_ng!M9-mass_ng!$L9</f>
        <v>148.42199136854964</v>
      </c>
      <c r="K9">
        <f>mass_ng!N9-mass_ng!$L9</f>
        <v>107.95011278143717</v>
      </c>
      <c r="L9">
        <f>mass_ng!O9-mass_ng!$L9</f>
        <v>96.874842598966723</v>
      </c>
    </row>
    <row r="10" spans="1:12" x14ac:dyDescent="0.25">
      <c r="A10">
        <v>9</v>
      </c>
      <c r="B10">
        <f>mass_ng!C10-mass_ng!$B10</f>
        <v>25.137544801690048</v>
      </c>
      <c r="C10">
        <f>mass_ng!D10-mass_ng!$B10</f>
        <v>20.396889548906795</v>
      </c>
      <c r="D10">
        <f>mass_ng!E10-mass_ng!$B10</f>
        <v>37.848315823512785</v>
      </c>
      <c r="E10">
        <f>mass_ng!F10-mass_ng!$B10</f>
        <v>18.820450615543212</v>
      </c>
      <c r="F10">
        <f>mass_ng!H10-mass_ng!$G10</f>
        <v>32.964645519080754</v>
      </c>
      <c r="G10">
        <f>mass_ng!I10-mass_ng!$G10</f>
        <v>24.278136238727335</v>
      </c>
      <c r="H10">
        <f>mass_ng!J10-mass_ng!$G10</f>
        <v>15.80684193752848</v>
      </c>
      <c r="I10">
        <f>mass_ng!K10-mass_ng!$G10</f>
        <v>18.08594419900124</v>
      </c>
      <c r="J10">
        <f>mass_ng!M10-mass_ng!$L10</f>
        <v>6.492692850435807</v>
      </c>
      <c r="K10">
        <f>mass_ng!N10-mass_ng!$L10</f>
        <v>4.5590285997215005</v>
      </c>
      <c r="L10">
        <f>mass_ng!O10-mass_ng!$L10</f>
        <v>4.0864795428946499</v>
      </c>
    </row>
    <row r="11" spans="1:12" x14ac:dyDescent="0.25">
      <c r="A11">
        <v>10</v>
      </c>
      <c r="B11">
        <f>mass_ng!C11-mass_ng!$B11</f>
        <v>9.1695849360870909</v>
      </c>
      <c r="C11">
        <f>mass_ng!D11-mass_ng!$B11</f>
        <v>6.6555364004965156</v>
      </c>
      <c r="D11">
        <f>mass_ng!E11-mass_ng!$B11</f>
        <v>11.105058751597841</v>
      </c>
      <c r="E11">
        <f>mass_ng!F11-mass_ng!$B11</f>
        <v>6.6945104030927869</v>
      </c>
      <c r="F11">
        <f>mass_ng!H11-mass_ng!$G11</f>
        <v>6.9861741970962772</v>
      </c>
      <c r="G11">
        <f>mass_ng!I11-mass_ng!$G11</f>
        <v>5.4804015143159708</v>
      </c>
      <c r="H11">
        <f>mass_ng!J11-mass_ng!$G11</f>
        <v>3.1637635893771527</v>
      </c>
      <c r="I11">
        <f>mass_ng!K11-mass_ng!$G11</f>
        <v>3.5343139375091561</v>
      </c>
      <c r="J11">
        <f>mass_ng!M11-mass_ng!$L11</f>
        <v>1.730334882274245</v>
      </c>
      <c r="K11">
        <f>mass_ng!N11-mass_ng!$L11</f>
        <v>1.0228346229149505</v>
      </c>
      <c r="L11">
        <f>mass_ng!O11-mass_ng!$L11</f>
        <v>1.3587196458481403</v>
      </c>
    </row>
    <row r="12" spans="1:12" x14ac:dyDescent="0.25">
      <c r="A12">
        <v>11</v>
      </c>
      <c r="B12">
        <f>mass_ng!C12-mass_ng!$B12</f>
        <v>89.757479009872512</v>
      </c>
      <c r="C12">
        <f>mass_ng!D12-mass_ng!$B12</f>
        <v>49.943368387487354</v>
      </c>
      <c r="D12">
        <f>mass_ng!E12-mass_ng!$B12</f>
        <v>49.857752313478848</v>
      </c>
      <c r="E12">
        <f>mass_ng!F12-mass_ng!$B12</f>
        <v>32.735378995431645</v>
      </c>
      <c r="F12">
        <f>mass_ng!H12-mass_ng!$G12</f>
        <v>114.67550144239794</v>
      </c>
      <c r="G12">
        <f>mass_ng!I12-mass_ng!$G12</f>
        <v>85.514673951276791</v>
      </c>
      <c r="H12">
        <f>mass_ng!J12-mass_ng!$G12</f>
        <v>65.73162253335407</v>
      </c>
      <c r="I12">
        <f>mass_ng!K12-mass_ng!$G12</f>
        <v>72.293802962769874</v>
      </c>
      <c r="J12">
        <f>mass_ng!M12-mass_ng!$L12</f>
        <v>20.169543830924997</v>
      </c>
      <c r="K12">
        <f>mass_ng!N12-mass_ng!$L12</f>
        <v>14.082783452790379</v>
      </c>
      <c r="L12">
        <f>mass_ng!O12-mass_ng!$L12</f>
        <v>11.340907341354223</v>
      </c>
    </row>
    <row r="13" spans="1:12" x14ac:dyDescent="0.25">
      <c r="A13" t="s">
        <v>14</v>
      </c>
      <c r="B13">
        <f>mass_ng!C13-mass_ng!$B13</f>
        <v>347.69954077174958</v>
      </c>
      <c r="C13">
        <f>mass_ng!D13-mass_ng!$B13</f>
        <v>221.16422909522183</v>
      </c>
      <c r="D13">
        <f>mass_ng!E13-mass_ng!$B13</f>
        <v>227.48389579009142</v>
      </c>
      <c r="E13">
        <f>mass_ng!F13-mass_ng!$B13</f>
        <v>145.11398590482017</v>
      </c>
      <c r="F13">
        <f>mass_ng!H13-mass_ng!$G13</f>
        <v>522.9213121066465</v>
      </c>
      <c r="G13">
        <f>mass_ng!I13-mass_ng!$G13</f>
        <v>368.13115926695963</v>
      </c>
      <c r="H13">
        <f>mass_ng!J13-mass_ng!$G13</f>
        <v>288.85114778576019</v>
      </c>
      <c r="I13">
        <f>mass_ng!K13-mass_ng!$G13</f>
        <v>320.93920083556191</v>
      </c>
      <c r="J13">
        <f>mass_ng!M13-mass_ng!$L13</f>
        <v>82.242741218637832</v>
      </c>
      <c r="K13">
        <f>mass_ng!N13-mass_ng!$L13</f>
        <v>64.408620743242096</v>
      </c>
      <c r="L13">
        <f>mass_ng!O13-mass_ng!$L13</f>
        <v>48.807143967910143</v>
      </c>
    </row>
    <row r="14" spans="1:12" x14ac:dyDescent="0.25">
      <c r="A14">
        <v>14</v>
      </c>
      <c r="B14">
        <f>mass_ng!C14-mass_ng!$B14</f>
        <v>0.18544934034031116</v>
      </c>
      <c r="C14">
        <f>mass_ng!D14-mass_ng!$B14</f>
        <v>0.1291610076521589</v>
      </c>
      <c r="D14">
        <f>mass_ng!E14-mass_ng!$B14</f>
        <v>0.13346961762362747</v>
      </c>
      <c r="E14">
        <f>mass_ng!F14-mass_ng!$B14</f>
        <v>9.6578671574436684E-2</v>
      </c>
      <c r="F14">
        <f>mass_ng!H14-mass_ng!$G14</f>
        <v>0.28755880027047093</v>
      </c>
      <c r="G14">
        <f>mass_ng!I14-mass_ng!$G14</f>
        <v>0.2208065839126028</v>
      </c>
      <c r="H14">
        <f>mass_ng!J14-mass_ng!$G14</f>
        <v>0.1717289388785089</v>
      </c>
      <c r="I14">
        <f>mass_ng!K14-mass_ng!$G14</f>
        <v>0.16305616179268614</v>
      </c>
      <c r="J14">
        <f>mass_ng!M14-mass_ng!$L14</f>
        <v>6.3391517765250899E-2</v>
      </c>
      <c r="K14">
        <f>mass_ng!N14-mass_ng!$L14</f>
        <v>4.9708186887516118E-2</v>
      </c>
      <c r="L14">
        <f>mass_ng!O14-mass_ng!$L14</f>
        <v>4.3789365780902229E-2</v>
      </c>
    </row>
    <row r="15" spans="1:12" x14ac:dyDescent="0.25">
      <c r="A15">
        <v>15</v>
      </c>
      <c r="B15">
        <f>mass_ng!C15-mass_ng!$B15</f>
        <v>383.59019169593381</v>
      </c>
      <c r="C15">
        <f>mass_ng!D15-mass_ng!$B15</f>
        <v>316.13053129250096</v>
      </c>
      <c r="D15">
        <f>mass_ng!E15-mass_ng!$B15</f>
        <v>347.88201078491323</v>
      </c>
      <c r="E15">
        <f>mass_ng!F15-mass_ng!$B15</f>
        <v>203.44331454529527</v>
      </c>
      <c r="F15">
        <f>mass_ng!H15-mass_ng!$G15</f>
        <v>542.91387829071493</v>
      </c>
      <c r="G15">
        <f>mass_ng!I15-mass_ng!$G15</f>
        <v>370.78392163884035</v>
      </c>
      <c r="H15">
        <f>mass_ng!J15-mass_ng!$G15</f>
        <v>286.24898712213718</v>
      </c>
      <c r="I15">
        <f>mass_ng!K15-mass_ng!$G15</f>
        <v>317.13420334764294</v>
      </c>
      <c r="J15">
        <f>mass_ng!M15-mass_ng!$L15</f>
        <v>92.246649029249127</v>
      </c>
      <c r="K15">
        <f>mass_ng!N15-mass_ng!$L15</f>
        <v>85.21699430739335</v>
      </c>
      <c r="L15">
        <f>mass_ng!O15-mass_ng!$L15</f>
        <v>58.118627088503722</v>
      </c>
    </row>
    <row r="16" spans="1:12" x14ac:dyDescent="0.25">
      <c r="A16">
        <v>16</v>
      </c>
      <c r="B16">
        <f>mass_ng!C16-mass_ng!$B16</f>
        <v>65.131462367408957</v>
      </c>
      <c r="C16">
        <f>mass_ng!D16-mass_ng!$B16</f>
        <v>69.344007320906954</v>
      </c>
      <c r="D16">
        <f>mass_ng!E16-mass_ng!$B16</f>
        <v>123.25964734428099</v>
      </c>
      <c r="E16">
        <f>mass_ng!F16-mass_ng!$B16</f>
        <v>43.114033820027338</v>
      </c>
      <c r="F16">
        <f>mass_ng!H16-mass_ng!$G16</f>
        <v>74.922337989928209</v>
      </c>
      <c r="G16">
        <f>mass_ng!I16-mass_ng!$G16</f>
        <v>40.747037817936544</v>
      </c>
      <c r="H16">
        <f>mass_ng!J16-mass_ng!$G16</f>
        <v>33.437967118407002</v>
      </c>
      <c r="I16">
        <f>mass_ng!K16-mass_ng!$G16</f>
        <v>21.001056197989197</v>
      </c>
      <c r="J16">
        <f>mass_ng!M16-mass_ng!$L16</f>
        <v>19.116738416808797</v>
      </c>
      <c r="K16">
        <f>mass_ng!N16-mass_ng!$L16</f>
        <v>9.4147589096328144</v>
      </c>
      <c r="L16">
        <f>mass_ng!O16-mass_ng!$L16</f>
        <v>7.7220722832608812</v>
      </c>
    </row>
    <row r="17" spans="1:12" x14ac:dyDescent="0.25">
      <c r="A17">
        <v>17</v>
      </c>
      <c r="B17">
        <f>mass_ng!C17-mass_ng!$B17</f>
        <v>720.90649508014963</v>
      </c>
      <c r="C17">
        <f>mass_ng!D17-mass_ng!$B17</f>
        <v>429.28075656951557</v>
      </c>
      <c r="D17">
        <f>mass_ng!E17-mass_ng!$B17</f>
        <v>507.8876913309166</v>
      </c>
      <c r="E17">
        <f>mass_ng!F17-mass_ng!$B17</f>
        <v>307.15042078495054</v>
      </c>
      <c r="F17">
        <f>mass_ng!H17-mass_ng!$G17</f>
        <v>700.39462247539598</v>
      </c>
      <c r="G17">
        <f>mass_ng!I17-mass_ng!$G17</f>
        <v>481.35783513102808</v>
      </c>
      <c r="H17">
        <f>mass_ng!J17-mass_ng!$G17</f>
        <v>445.89732310546924</v>
      </c>
      <c r="I17">
        <f>mass_ng!K17-mass_ng!$G17</f>
        <v>281.31354337535561</v>
      </c>
      <c r="J17">
        <f>mass_ng!M17-mass_ng!$L17</f>
        <v>129.42179112731372</v>
      </c>
      <c r="K17">
        <f>mass_ng!N17-mass_ng!$L17</f>
        <v>79.18974282204843</v>
      </c>
      <c r="L17">
        <f>mass_ng!O17-mass_ng!$L17</f>
        <v>83.492245542232368</v>
      </c>
    </row>
    <row r="18" spans="1:12" x14ac:dyDescent="0.25">
      <c r="A18" t="s">
        <v>15</v>
      </c>
      <c r="B18">
        <f>mass_ng!C18-mass_ng!$B18</f>
        <v>1597.6848564475349</v>
      </c>
      <c r="C18">
        <f>mass_ng!D18-mass_ng!$B18</f>
        <v>848.07887007987483</v>
      </c>
      <c r="D18">
        <f>mass_ng!E18-mass_ng!$B18</f>
        <v>986.86491535649168</v>
      </c>
      <c r="E18">
        <f>mass_ng!F18-mass_ng!$B18</f>
        <v>608.0583127275313</v>
      </c>
      <c r="F18">
        <f>mass_ng!H18-mass_ng!$G18</f>
        <v>1437.7953505604873</v>
      </c>
      <c r="G18">
        <f>mass_ng!I18-mass_ng!$G18</f>
        <v>959.31540316306291</v>
      </c>
      <c r="H18">
        <f>mass_ng!J18-mass_ng!$G18</f>
        <v>890.61589995688769</v>
      </c>
      <c r="I18">
        <f>mass_ng!K18-mass_ng!$G18</f>
        <v>562.26125536648817</v>
      </c>
      <c r="J18">
        <f>mass_ng!M18-mass_ng!$L18</f>
        <v>244.3087875866718</v>
      </c>
      <c r="K18">
        <f>mass_ng!N18-mass_ng!$L18</f>
        <v>156.02172119583025</v>
      </c>
      <c r="L18">
        <f>mass_ng!O18-mass_ng!$L18</f>
        <v>164.21146857408542</v>
      </c>
    </row>
    <row r="19" spans="1:12" x14ac:dyDescent="0.25">
      <c r="A19">
        <v>19</v>
      </c>
      <c r="B19">
        <f>mass_ng!C19-mass_ng!$B19</f>
        <v>197.21970027185358</v>
      </c>
      <c r="C19">
        <f>mass_ng!D19-mass_ng!$B19</f>
        <v>103.72352917571753</v>
      </c>
      <c r="D19">
        <f>mass_ng!E19-mass_ng!$B19</f>
        <v>105.34178933115012</v>
      </c>
      <c r="E19">
        <f>mass_ng!F19-mass_ng!$B19</f>
        <v>75.391989979030186</v>
      </c>
      <c r="F19">
        <f>mass_ng!H19-mass_ng!$G19</f>
        <v>174.13279718769743</v>
      </c>
      <c r="G19">
        <f>mass_ng!I19-mass_ng!$G19</f>
        <v>129.35694948177894</v>
      </c>
      <c r="H19">
        <f>mass_ng!J19-mass_ng!$G19</f>
        <v>109.74840891573869</v>
      </c>
      <c r="I19">
        <f>mass_ng!K19-mass_ng!$G19</f>
        <v>78.337905798344352</v>
      </c>
      <c r="J19">
        <f>mass_ng!M19-mass_ng!$L19</f>
        <v>23.549590155369607</v>
      </c>
      <c r="K19">
        <f>mass_ng!N19-mass_ng!$L19</f>
        <v>16.852218286337759</v>
      </c>
      <c r="L19">
        <f>mass_ng!O19-mass_ng!$L19</f>
        <v>22.87747728890869</v>
      </c>
    </row>
    <row r="20" spans="1:12" x14ac:dyDescent="0.25">
      <c r="A20" t="s">
        <v>16</v>
      </c>
      <c r="B20">
        <f>mass_ng!C20-mass_ng!$B20</f>
        <v>2582.5347372898714</v>
      </c>
      <c r="C20">
        <f>mass_ng!D20-mass_ng!$B20</f>
        <v>1809.7121045336471</v>
      </c>
      <c r="D20">
        <f>mass_ng!E20-mass_ng!$B20</f>
        <v>1862.0779556054624</v>
      </c>
      <c r="E20">
        <f>mass_ng!F20-mass_ng!$B20</f>
        <v>1140.203024960495</v>
      </c>
      <c r="F20">
        <f>mass_ng!H20-mass_ng!$G20</f>
        <v>2458.9550441560564</v>
      </c>
      <c r="G20">
        <f>mass_ng!I20-mass_ng!$G20</f>
        <v>1701.869797028733</v>
      </c>
      <c r="H20">
        <f>mass_ng!J20-mass_ng!$G20</f>
        <v>1496.790289287133</v>
      </c>
      <c r="I20">
        <f>mass_ng!K20-mass_ng!$G20</f>
        <v>1242.5426631600108</v>
      </c>
      <c r="J20">
        <f>mass_ng!M20-mass_ng!$L20</f>
        <v>559.85734696255906</v>
      </c>
      <c r="K20">
        <f>mass_ng!N20-mass_ng!$L20</f>
        <v>341.81660316734519</v>
      </c>
      <c r="L20">
        <f>mass_ng!O20-mass_ng!$L20</f>
        <v>275.45585886410987</v>
      </c>
    </row>
    <row r="21" spans="1:12" x14ac:dyDescent="0.25">
      <c r="A21" t="s">
        <v>17</v>
      </c>
      <c r="B21">
        <f>mass_ng!C21-mass_ng!$B21</f>
        <v>145.97379054138793</v>
      </c>
      <c r="C21">
        <f>mass_ng!D21-mass_ng!$B21</f>
        <v>120.83282601122308</v>
      </c>
      <c r="D21">
        <f>mass_ng!E21-mass_ng!$B21</f>
        <v>323.88594507181091</v>
      </c>
      <c r="E21">
        <f>mass_ng!F21-mass_ng!$B21</f>
        <v>71.796652092514265</v>
      </c>
      <c r="F21">
        <f>mass_ng!H21-mass_ng!$G21</f>
        <v>144.77305008345195</v>
      </c>
      <c r="G21">
        <f>mass_ng!I21-mass_ng!$G21</f>
        <v>93.87384033333592</v>
      </c>
      <c r="H21">
        <f>mass_ng!J21-mass_ng!$G21</f>
        <v>67.503532521288136</v>
      </c>
      <c r="I21">
        <f>mass_ng!K21-mass_ng!$G21</f>
        <v>63.269698058819422</v>
      </c>
      <c r="J21">
        <f>mass_ng!M21-mass_ng!$L21</f>
        <v>54.216379567240431</v>
      </c>
      <c r="K21">
        <f>mass_ng!N21-mass_ng!$L21</f>
        <v>23.461764242212666</v>
      </c>
      <c r="L21">
        <f>mass_ng!O21-mass_ng!$L21</f>
        <v>15.401533606250972</v>
      </c>
    </row>
    <row r="22" spans="1:12" x14ac:dyDescent="0.25">
      <c r="A22">
        <v>22</v>
      </c>
      <c r="B22">
        <f>mass_ng!C22-mass_ng!$B22</f>
        <v>191.65479540523583</v>
      </c>
      <c r="C22">
        <f>mass_ng!D22-mass_ng!$B22</f>
        <v>176.4706823633164</v>
      </c>
      <c r="D22">
        <f>mass_ng!E22-mass_ng!$B22</f>
        <v>258.47624708891675</v>
      </c>
      <c r="E22">
        <f>mass_ng!F22-mass_ng!$B22</f>
        <v>101.58539513676341</v>
      </c>
      <c r="F22">
        <f>mass_ng!H22-mass_ng!$G22</f>
        <v>219.03004776435139</v>
      </c>
      <c r="G22">
        <f>mass_ng!I22-mass_ng!$G22</f>
        <v>140.24905096562588</v>
      </c>
      <c r="H22">
        <f>mass_ng!J22-mass_ng!$G22</f>
        <v>110.95814285999785</v>
      </c>
      <c r="I22">
        <f>mass_ng!K22-mass_ng!$G22</f>
        <v>95.948926206874148</v>
      </c>
      <c r="J22">
        <f>mass_ng!M22-mass_ng!$L22</f>
        <v>64.556419286760374</v>
      </c>
      <c r="K22">
        <f>mass_ng!N22-mass_ng!$L22</f>
        <v>35.678908560291845</v>
      </c>
      <c r="L22">
        <f>mass_ng!O22-mass_ng!$L22</f>
        <v>25.62255794617483</v>
      </c>
    </row>
    <row r="23" spans="1:12" x14ac:dyDescent="0.25">
      <c r="A23">
        <v>23</v>
      </c>
      <c r="B23">
        <f>mass_ng!C23-mass_ng!$B23</f>
        <v>0.20898685501469044</v>
      </c>
      <c r="C23">
        <f>mass_ng!D23-mass_ng!$B23</f>
        <v>0.21284140785433342</v>
      </c>
      <c r="D23">
        <f>mass_ng!E23-mass_ng!$B23</f>
        <v>0.41746943435088429</v>
      </c>
      <c r="E23">
        <f>mass_ng!F23-mass_ng!$B23</f>
        <v>0.16503260746441112</v>
      </c>
      <c r="F23">
        <f>mass_ng!H23-mass_ng!$G23</f>
        <v>0.29520705406677072</v>
      </c>
      <c r="G23">
        <f>mass_ng!I23-mass_ng!$G23</f>
        <v>0.19408711711865079</v>
      </c>
      <c r="H23">
        <f>mass_ng!J23-mass_ng!$G23</f>
        <v>0.14426300708263792</v>
      </c>
      <c r="I23">
        <f>mass_ng!K23-mass_ng!$G23</f>
        <v>0.10315101169767105</v>
      </c>
      <c r="J23">
        <f>mass_ng!M23-mass_ng!$L23</f>
        <v>9.495338247128407E-2</v>
      </c>
      <c r="K23">
        <f>mass_ng!N23-mass_ng!$L23</f>
        <v>5.195484264571467E-2</v>
      </c>
      <c r="L23">
        <f>mass_ng!O23-mass_ng!$L23</f>
        <v>3.0911351323607963E-2</v>
      </c>
    </row>
    <row r="24" spans="1:12" x14ac:dyDescent="0.25">
      <c r="A24">
        <v>24</v>
      </c>
      <c r="B24">
        <f>mass_ng!C24-mass_ng!$B24</f>
        <v>2.683307391937201</v>
      </c>
      <c r="C24">
        <f>mass_ng!D24-mass_ng!$B24</f>
        <v>3.5912111946731144</v>
      </c>
      <c r="D24">
        <f>mass_ng!E24-mass_ng!$B24</f>
        <v>5.4709627512973373</v>
      </c>
      <c r="E24">
        <f>mass_ng!F24-mass_ng!$B24</f>
        <v>2.2167129221989903</v>
      </c>
      <c r="F24">
        <f>mass_ng!H24-mass_ng!$G24</f>
        <v>2.5394988009669843</v>
      </c>
      <c r="G24">
        <f>mass_ng!I24-mass_ng!$G24</f>
        <v>1.4298427002534622</v>
      </c>
      <c r="H24">
        <f>mass_ng!J24-mass_ng!$G24</f>
        <v>1.2727796564297131</v>
      </c>
      <c r="I24">
        <f>mass_ng!K24-mass_ng!$G24</f>
        <v>0.78271662294609456</v>
      </c>
      <c r="J24">
        <f>mass_ng!M24-mass_ng!$L24</f>
        <v>0.99177795975637828</v>
      </c>
      <c r="K24">
        <f>mass_ng!N24-mass_ng!$L24</f>
        <v>0.48390720891282929</v>
      </c>
      <c r="L24">
        <f>mass_ng!O24-mass_ng!$L24</f>
        <v>0.41009009554502962</v>
      </c>
    </row>
    <row r="25" spans="1:12" x14ac:dyDescent="0.25">
      <c r="A25">
        <v>25</v>
      </c>
      <c r="B25">
        <f>mass_ng!C25-mass_ng!$B25</f>
        <v>1676.2131352563702</v>
      </c>
      <c r="C25">
        <f>mass_ng!D25-mass_ng!$B25</f>
        <v>980.12541319881632</v>
      </c>
      <c r="D25">
        <f>mass_ng!E25-mass_ng!$B25</f>
        <v>889.41599790707176</v>
      </c>
      <c r="E25">
        <f>mass_ng!F25-mass_ng!$B25</f>
        <v>620.2045451156057</v>
      </c>
      <c r="F25">
        <f>mass_ng!H25-mass_ng!$G25</f>
        <v>1597.7470436754611</v>
      </c>
      <c r="G25">
        <f>mass_ng!I25-mass_ng!$G25</f>
        <v>1069.6968794540319</v>
      </c>
      <c r="H25">
        <f>mass_ng!J25-mass_ng!$G25</f>
        <v>998.27016575300149</v>
      </c>
      <c r="I25">
        <f>mass_ng!K25-mass_ng!$G25</f>
        <v>769.07362242676822</v>
      </c>
      <c r="J25">
        <f>mass_ng!M25-mass_ng!$L25</f>
        <v>281.57275520669668</v>
      </c>
      <c r="K25">
        <f>mass_ng!N25-mass_ng!$L25</f>
        <v>192.97203424029126</v>
      </c>
      <c r="L25">
        <f>mass_ng!O25-mass_ng!$L25</f>
        <v>154.35003711475019</v>
      </c>
    </row>
    <row r="26" spans="1:12" x14ac:dyDescent="0.25">
      <c r="A26" t="s">
        <v>18</v>
      </c>
      <c r="B26">
        <f>mass_ng!C26-mass_ng!$B26</f>
        <v>2571.0242875635286</v>
      </c>
      <c r="C26">
        <f>mass_ng!D26-mass_ng!$B26</f>
        <v>1510.9388194828507</v>
      </c>
      <c r="D26">
        <f>mass_ng!E26-mass_ng!$B26</f>
        <v>1354.2951006027336</v>
      </c>
      <c r="E26">
        <f>mass_ng!F26-mass_ng!$B26</f>
        <v>977.83287725773846</v>
      </c>
      <c r="F26">
        <f>mass_ng!H26-mass_ng!$G26</f>
        <v>2458.472415889747</v>
      </c>
      <c r="G26">
        <f>mass_ng!I26-mass_ng!$G26</f>
        <v>1724.0933700231024</v>
      </c>
      <c r="H26">
        <f>mass_ng!J26-mass_ng!$G26</f>
        <v>1643.7681863466437</v>
      </c>
      <c r="I26">
        <f>mass_ng!K26-mass_ng!$G26</f>
        <v>1262.1380831273448</v>
      </c>
      <c r="J26">
        <f>mass_ng!M26-mass_ng!$L26</f>
        <v>442.08960976920343</v>
      </c>
      <c r="K26">
        <f>mass_ng!N26-mass_ng!$L26</f>
        <v>299.69790360785686</v>
      </c>
      <c r="L26">
        <f>mass_ng!O26-mass_ng!$L26</f>
        <v>251.57503949355831</v>
      </c>
    </row>
    <row r="27" spans="1:12" x14ac:dyDescent="0.25">
      <c r="A27">
        <v>27</v>
      </c>
      <c r="B27">
        <f>mass_ng!C27-mass_ng!$B27</f>
        <v>684.25831152007731</v>
      </c>
      <c r="C27">
        <f>mass_ng!D27-mass_ng!$B27</f>
        <v>280.35142375048105</v>
      </c>
      <c r="D27">
        <f>mass_ng!E27-mass_ng!$B27</f>
        <v>250.23515016261962</v>
      </c>
      <c r="E27">
        <f>mass_ng!F27-mass_ng!$B27</f>
        <v>191.48194436772047</v>
      </c>
      <c r="F27">
        <f>mass_ng!H27-mass_ng!$G27</f>
        <v>556.10686144413364</v>
      </c>
      <c r="G27">
        <f>mass_ng!I27-mass_ng!$G27</f>
        <v>383.5948346506687</v>
      </c>
      <c r="H27">
        <f>mass_ng!J27-mass_ng!$G27</f>
        <v>349.45027536635718</v>
      </c>
      <c r="I27">
        <f>mass_ng!K27-mass_ng!$G27</f>
        <v>219.54786946188753</v>
      </c>
      <c r="J27">
        <f>mass_ng!M27-mass_ng!$L27</f>
        <v>51.709502732703456</v>
      </c>
      <c r="K27">
        <f>mass_ng!N27-mass_ng!$L27</f>
        <v>38.155149081243088</v>
      </c>
      <c r="L27">
        <f>mass_ng!O27-mass_ng!$L27</f>
        <v>40.852797640847008</v>
      </c>
    </row>
    <row r="28" spans="1:12" x14ac:dyDescent="0.25">
      <c r="A28">
        <v>31</v>
      </c>
      <c r="B28">
        <f>mass_ng!C28-mass_ng!$B28</f>
        <v>2537.401559028865</v>
      </c>
      <c r="C28">
        <f>mass_ng!D28-mass_ng!$B28</f>
        <v>1685.8964154845401</v>
      </c>
      <c r="D28">
        <f>mass_ng!E28-mass_ng!$B28</f>
        <v>1702.5646871023832</v>
      </c>
      <c r="E28">
        <f>mass_ng!F28-mass_ng!$B28</f>
        <v>1065.579721288615</v>
      </c>
      <c r="F28">
        <f>mass_ng!H28-mass_ng!$G28</f>
        <v>2394.7456281330738</v>
      </c>
      <c r="G28">
        <f>mass_ng!I28-mass_ng!$G28</f>
        <v>1669.5399670394322</v>
      </c>
      <c r="H28">
        <f>mass_ng!J28-mass_ng!$G28</f>
        <v>1500.5711670133403</v>
      </c>
      <c r="I28">
        <f>mass_ng!K28-mass_ng!$G28</f>
        <v>1186.7680967615333</v>
      </c>
      <c r="J28">
        <f>mass_ng!M28-mass_ng!$L28</f>
        <v>545.01148353481574</v>
      </c>
      <c r="K28">
        <f>mass_ng!N28-mass_ng!$L28</f>
        <v>339.02001577194113</v>
      </c>
      <c r="L28">
        <f>mass_ng!O28-mass_ng!$L28</f>
        <v>273.85160576306379</v>
      </c>
    </row>
    <row r="29" spans="1:12" x14ac:dyDescent="0.25">
      <c r="A29">
        <v>32</v>
      </c>
      <c r="B29">
        <f>mass_ng!C29-mass_ng!$B29</f>
        <v>734.40640262705892</v>
      </c>
      <c r="C29">
        <f>mass_ng!D29-mass_ng!$B29</f>
        <v>369.70865502247284</v>
      </c>
      <c r="D29">
        <f>mass_ng!E29-mass_ng!$B29</f>
        <v>352.79662475987197</v>
      </c>
      <c r="E29">
        <f>mass_ng!F29-mass_ng!$B29</f>
        <v>249.11507199221018</v>
      </c>
      <c r="F29">
        <f>mass_ng!H29-mass_ng!$G29</f>
        <v>696.90317753520435</v>
      </c>
      <c r="G29">
        <f>mass_ng!I29-mass_ng!$G29</f>
        <v>492.76410296591143</v>
      </c>
      <c r="H29">
        <f>mass_ng!J29-mass_ng!$G29</f>
        <v>461.49235607855951</v>
      </c>
      <c r="I29">
        <f>mass_ng!K29-mass_ng!$G29</f>
        <v>291.40794261630299</v>
      </c>
      <c r="J29">
        <f>mass_ng!M29-mass_ng!$L29</f>
        <v>96.881731716952146</v>
      </c>
      <c r="K29">
        <f>mass_ng!N29-mass_ng!$L29</f>
        <v>66.940251680879285</v>
      </c>
      <c r="L29">
        <f>mass_ng!O29-mass_ng!$L29</f>
        <v>67.52429333388244</v>
      </c>
    </row>
    <row r="30" spans="1:12" x14ac:dyDescent="0.25">
      <c r="A30">
        <v>34</v>
      </c>
      <c r="B30">
        <f>mass_ng!C30-mass_ng!$B30</f>
        <v>24.772431996677135</v>
      </c>
      <c r="C30">
        <f>mass_ng!D30-mass_ng!$B30</f>
        <v>14.681415224638245</v>
      </c>
      <c r="D30">
        <f>mass_ng!E30-mass_ng!$B30</f>
        <v>14.308539516427393</v>
      </c>
      <c r="E30">
        <f>mass_ng!F30-mass_ng!$B30</f>
        <v>9.7571051053722879</v>
      </c>
      <c r="F30">
        <f>mass_ng!H30-mass_ng!$G30</f>
        <v>27.403543078800425</v>
      </c>
      <c r="G30">
        <f>mass_ng!I30-mass_ng!$G30</f>
        <v>18.64895573730977</v>
      </c>
      <c r="H30">
        <f>mass_ng!J30-mass_ng!$G30</f>
        <v>17.983811766016061</v>
      </c>
      <c r="I30">
        <f>mass_ng!K30-mass_ng!$G30</f>
        <v>12.804810893338356</v>
      </c>
      <c r="J30">
        <f>mass_ng!M30-mass_ng!$L30</f>
        <v>4.6312506662599136</v>
      </c>
      <c r="K30">
        <f>mass_ng!N30-mass_ng!$L30</f>
        <v>3.2694978143626585</v>
      </c>
      <c r="L30">
        <f>mass_ng!O30-mass_ng!$L30</f>
        <v>2.8368759108419632</v>
      </c>
    </row>
    <row r="31" spans="1:12" x14ac:dyDescent="0.25">
      <c r="A31">
        <v>35</v>
      </c>
      <c r="B31">
        <f>mass_ng!C31-mass_ng!$B31</f>
        <v>13.874563237324912</v>
      </c>
      <c r="C31">
        <f>mass_ng!D31-mass_ng!$B31</f>
        <v>10.631418930534453</v>
      </c>
      <c r="D31">
        <f>mass_ng!E31-mass_ng!$B31</f>
        <v>18.474206469284333</v>
      </c>
      <c r="E31">
        <f>mass_ng!F31-mass_ng!$B31</f>
        <v>6.3464775707698484</v>
      </c>
      <c r="F31">
        <f>mass_ng!H31-mass_ng!$G31</f>
        <v>15.135365103683563</v>
      </c>
      <c r="G31">
        <f>mass_ng!I31-mass_ng!$G31</f>
        <v>10.56591469374823</v>
      </c>
      <c r="H31">
        <f>mass_ng!J31-mass_ng!$G31</f>
        <v>8.41171529773891</v>
      </c>
      <c r="I31">
        <f>mass_ng!K31-mass_ng!$G31</f>
        <v>7.9397004216390723</v>
      </c>
      <c r="J31">
        <f>mass_ng!M31-mass_ng!$L31</f>
        <v>3.1471974485744667</v>
      </c>
      <c r="K31">
        <f>mass_ng!N31-mass_ng!$L31</f>
        <v>2.2703648774450409</v>
      </c>
      <c r="L31">
        <f>mass_ng!O31-mass_ng!$L31</f>
        <v>1.7192998459793289</v>
      </c>
    </row>
    <row r="32" spans="1:12" x14ac:dyDescent="0.25">
      <c r="A32">
        <v>36</v>
      </c>
      <c r="B32">
        <f>mass_ng!C32-mass_ng!$B32</f>
        <v>4.7019944392473088</v>
      </c>
      <c r="C32">
        <f>mass_ng!D32-mass_ng!$B32</f>
        <v>2.7974000161302457</v>
      </c>
      <c r="D32">
        <f>mass_ng!E32-mass_ng!$B32</f>
        <v>2.5725281606820496</v>
      </c>
      <c r="E32">
        <f>mass_ng!F32-mass_ng!$B32</f>
        <v>1.6973741759950753</v>
      </c>
      <c r="F32">
        <f>mass_ng!H32-mass_ng!$G32</f>
        <v>6.4865396236248838</v>
      </c>
      <c r="G32">
        <f>mass_ng!I32-mass_ng!$G32</f>
        <v>4.5164605730760634</v>
      </c>
      <c r="H32">
        <f>mass_ng!J32-mass_ng!$G32</f>
        <v>4.0740491276793112</v>
      </c>
      <c r="I32">
        <f>mass_ng!K32-mass_ng!$G32</f>
        <v>3.5132149451924493</v>
      </c>
      <c r="J32">
        <f>mass_ng!M32-mass_ng!$L32</f>
        <v>0.86835584670225252</v>
      </c>
      <c r="K32">
        <f>mass_ng!N32-mass_ng!$L32</f>
        <v>0.5965186727465831</v>
      </c>
      <c r="L32">
        <f>mass_ng!O32-mass_ng!$L32</f>
        <v>0.46371166972530997</v>
      </c>
    </row>
    <row r="33" spans="1:12" x14ac:dyDescent="0.25">
      <c r="A33">
        <v>37</v>
      </c>
      <c r="B33">
        <f>mass_ng!C33-mass_ng!$B33</f>
        <v>175.64332930423546</v>
      </c>
      <c r="C33">
        <f>mass_ng!D33-mass_ng!$B33</f>
        <v>150.82609001567769</v>
      </c>
      <c r="D33">
        <f>mass_ng!E33-mass_ng!$B33</f>
        <v>241.56361926254661</v>
      </c>
      <c r="E33">
        <f>mass_ng!F33-mass_ng!$B33</f>
        <v>84.798025877601361</v>
      </c>
      <c r="F33">
        <f>mass_ng!H33-mass_ng!$G33</f>
        <v>188.62139166111746</v>
      </c>
      <c r="G33">
        <f>mass_ng!I33-mass_ng!$G33</f>
        <v>125.25952282228918</v>
      </c>
      <c r="H33">
        <f>mass_ng!J33-mass_ng!$G33</f>
        <v>99.841478801858386</v>
      </c>
      <c r="I33">
        <f>mass_ng!K33-mass_ng!$G33</f>
        <v>85.208668494382565</v>
      </c>
      <c r="J33">
        <f>mass_ng!M33-mass_ng!$L33</f>
        <v>42.358801931741034</v>
      </c>
      <c r="K33">
        <f>mass_ng!N33-mass_ng!$L33</f>
        <v>34.114083437877341</v>
      </c>
      <c r="L33">
        <f>mass_ng!O33-mass_ng!$L33</f>
        <v>20.265258257832816</v>
      </c>
    </row>
    <row r="34" spans="1:12" x14ac:dyDescent="0.25">
      <c r="A34">
        <v>38</v>
      </c>
      <c r="B34">
        <f>mass_ng!C34-mass_ng!$B34</f>
        <v>3.588488698040933</v>
      </c>
      <c r="C34">
        <f>mass_ng!D34-mass_ng!$B34</f>
        <v>1.9735151327453229</v>
      </c>
      <c r="D34">
        <f>mass_ng!E34-mass_ng!$B34</f>
        <v>1.5508336894092349</v>
      </c>
      <c r="E34">
        <f>mass_ng!F34-mass_ng!$B34</f>
        <v>1.1724648669308175</v>
      </c>
      <c r="F34">
        <f>mass_ng!H34-mass_ng!$G34</f>
        <v>2.5514131169360041</v>
      </c>
      <c r="G34">
        <f>mass_ng!I34-mass_ng!$G34</f>
        <v>1.7314233608719194</v>
      </c>
      <c r="H34">
        <f>mass_ng!J34-mass_ng!$G34</f>
        <v>1.7127485768840933</v>
      </c>
      <c r="I34">
        <f>mass_ng!K34-mass_ng!$G34</f>
        <v>1.1507934429847926</v>
      </c>
      <c r="J34">
        <f>mass_ng!M34-mass_ng!$L34</f>
        <v>0.55633520261388714</v>
      </c>
      <c r="K34">
        <f>mass_ng!N34-mass_ng!$L34</f>
        <v>0.3840719044644626</v>
      </c>
      <c r="L34">
        <f>mass_ng!O34-mass_ng!$L34</f>
        <v>0.26351253072563408</v>
      </c>
    </row>
    <row r="35" spans="1:12" x14ac:dyDescent="0.25">
      <c r="A35">
        <v>39</v>
      </c>
      <c r="B35">
        <f>mass_ng!C35-mass_ng!$B35</f>
        <v>9.7732192611490785</v>
      </c>
      <c r="C35">
        <f>mass_ng!D35-mass_ng!$B35</f>
        <v>6.1726206518466302</v>
      </c>
      <c r="D35">
        <f>mass_ng!E35-mass_ng!$B35</f>
        <v>6.2825594774703415</v>
      </c>
      <c r="E35">
        <f>mass_ng!F35-mass_ng!$B35</f>
        <v>3.8973848747732598</v>
      </c>
      <c r="F35">
        <f>mass_ng!H35-mass_ng!$G35</f>
        <v>10.388031488294917</v>
      </c>
      <c r="G35">
        <f>mass_ng!I35-mass_ng!$G35</f>
        <v>7.5997037946568726</v>
      </c>
      <c r="H35">
        <f>mass_ng!J35-mass_ng!$G35</f>
        <v>6.5219953643599053</v>
      </c>
      <c r="I35">
        <f>mass_ng!K35-mass_ng!$G35</f>
        <v>5.6638803735908034</v>
      </c>
      <c r="J35">
        <f>mass_ng!M35-mass_ng!$L35</f>
        <v>2.1036156920611995</v>
      </c>
      <c r="K35">
        <f>mass_ng!N35-mass_ng!$L35</f>
        <v>1.3013187154537189</v>
      </c>
      <c r="L35">
        <f>mass_ng!O35-mass_ng!$L35</f>
        <v>0.99092326677990983</v>
      </c>
    </row>
    <row r="36" spans="1:12" x14ac:dyDescent="0.25">
      <c r="A36" t="s">
        <v>19</v>
      </c>
      <c r="B36">
        <f>mass_ng!C36-mass_ng!$B36</f>
        <v>668.45489324279924</v>
      </c>
      <c r="C36">
        <f>mass_ng!D36-mass_ng!$B36</f>
        <v>467.02192506292886</v>
      </c>
      <c r="D36">
        <f>mass_ng!E36-mass_ng!$B36</f>
        <v>401.4311740939055</v>
      </c>
      <c r="E36">
        <f>mass_ng!F36-mass_ng!$B36</f>
        <v>294.23520476544235</v>
      </c>
      <c r="F36">
        <f>mass_ng!H36-mass_ng!$G36</f>
        <v>784.96767852244636</v>
      </c>
      <c r="G36">
        <f>mass_ng!I36-mass_ng!$G36</f>
        <v>491.8588730962835</v>
      </c>
      <c r="H36">
        <f>mass_ng!J36-mass_ng!$G36</f>
        <v>528.09399434657803</v>
      </c>
      <c r="I36">
        <f>mass_ng!K36-mass_ng!$G36</f>
        <v>292.3556621531182</v>
      </c>
      <c r="J36">
        <f>mass_ng!M36-mass_ng!$L36</f>
        <v>158.35119773363334</v>
      </c>
      <c r="K36">
        <f>mass_ng!N36-mass_ng!$L36</f>
        <v>85.994339573144856</v>
      </c>
      <c r="L36">
        <f>mass_ng!O36-mass_ng!$L36</f>
        <v>76.001408143016235</v>
      </c>
    </row>
    <row r="37" spans="1:12" x14ac:dyDescent="0.25">
      <c r="A37">
        <v>41</v>
      </c>
      <c r="B37">
        <f>mass_ng!C37-mass_ng!$B37</f>
        <v>-8.0916520269969122E-2</v>
      </c>
      <c r="C37">
        <f>mass_ng!D37-mass_ng!$B37</f>
        <v>16.889570321871766</v>
      </c>
      <c r="D37">
        <f>mass_ng!E37-mass_ng!$B37</f>
        <v>18.477989835876304</v>
      </c>
      <c r="E37">
        <f>mass_ng!F37-mass_ng!$B37</f>
        <v>10.366015688431078</v>
      </c>
      <c r="F37">
        <f>mass_ng!H37-mass_ng!$G37</f>
        <v>7.6647267780253499</v>
      </c>
      <c r="G37">
        <f>mass_ng!I37-mass_ng!$G37</f>
        <v>6.1848798280253154</v>
      </c>
      <c r="H37">
        <f>mass_ng!J37-mass_ng!$G37</f>
        <v>6.8313032454145519</v>
      </c>
      <c r="I37">
        <f>mass_ng!K37-mass_ng!$G37</f>
        <v>10.681016459742203</v>
      </c>
      <c r="J37">
        <f>mass_ng!M37-mass_ng!$L37</f>
        <v>5.1791039949097337</v>
      </c>
      <c r="K37">
        <f>mass_ng!N37-mass_ng!$L37</f>
        <v>1.3119360307165497</v>
      </c>
      <c r="L37">
        <f>mass_ng!O37-mass_ng!$L37</f>
        <v>1.2040180032553891</v>
      </c>
    </row>
    <row r="38" spans="1:12" x14ac:dyDescent="0.25">
      <c r="A38">
        <v>42</v>
      </c>
      <c r="B38">
        <f>mass_ng!C38-mass_ng!$B38</f>
        <v>257.94744709343155</v>
      </c>
      <c r="C38">
        <f>mass_ng!D38-mass_ng!$B38</f>
        <v>219.24878664588562</v>
      </c>
      <c r="D38">
        <f>mass_ng!E38-mass_ng!$B38</f>
        <v>182.36748046440067</v>
      </c>
      <c r="E38">
        <f>mass_ng!F38-mass_ng!$B38</f>
        <v>131.64143692681407</v>
      </c>
      <c r="F38">
        <f>mass_ng!H38-mass_ng!$G38</f>
        <v>205.22541408371927</v>
      </c>
      <c r="G38">
        <f>mass_ng!I38-mass_ng!$G38</f>
        <v>130.92250257485628</v>
      </c>
      <c r="H38">
        <f>mass_ng!J38-mass_ng!$G38</f>
        <v>123.47718513606218</v>
      </c>
      <c r="I38">
        <f>mass_ng!K38-mass_ng!$G38</f>
        <v>90.972952264568363</v>
      </c>
      <c r="J38">
        <f>mass_ng!M38-mass_ng!$L38</f>
        <v>71.59737705919737</v>
      </c>
      <c r="K38">
        <f>mass_ng!N38-mass_ng!$L38</f>
        <v>34.378812369258121</v>
      </c>
      <c r="L38">
        <f>mass_ng!O38-mass_ng!$L38</f>
        <v>29.800910157745705</v>
      </c>
    </row>
    <row r="39" spans="1:12" x14ac:dyDescent="0.25">
      <c r="A39">
        <v>43</v>
      </c>
      <c r="B39">
        <f>mass_ng!C39-mass_ng!$B39</f>
        <v>6.1710692591683136</v>
      </c>
      <c r="C39">
        <f>mass_ng!D39-mass_ng!$B39</f>
        <v>8.8788848094110175</v>
      </c>
      <c r="D39">
        <f>mass_ng!E39-mass_ng!$B39</f>
        <v>10.086926021042647</v>
      </c>
      <c r="E39">
        <f>mass_ng!F39-mass_ng!$B39</f>
        <v>5.1282820142434531</v>
      </c>
      <c r="F39">
        <f>mass_ng!H39-mass_ng!$G39</f>
        <v>9.0258780858561956</v>
      </c>
      <c r="G39">
        <f>mass_ng!I39-mass_ng!$G39</f>
        <v>5.3992430681274826</v>
      </c>
      <c r="H39">
        <f>mass_ng!J39-mass_ng!$G39</f>
        <v>5.1473286431870191</v>
      </c>
      <c r="I39">
        <f>mass_ng!K39-mass_ng!$G39</f>
        <v>3.1700875812338158</v>
      </c>
      <c r="J39">
        <f>mass_ng!M39-mass_ng!$L39</f>
        <v>4.5919130044986494</v>
      </c>
      <c r="K39">
        <f>mass_ng!N39-mass_ng!$L39</f>
        <v>1.511712039046661</v>
      </c>
      <c r="L39">
        <f>mass_ng!O39-mass_ng!$L39</f>
        <v>1.3129810560274269</v>
      </c>
    </row>
    <row r="40" spans="1:12" x14ac:dyDescent="0.25">
      <c r="A40" t="s">
        <v>20</v>
      </c>
      <c r="B40">
        <f>mass_ng!C40-mass_ng!$B40</f>
        <v>1467.5116314524046</v>
      </c>
      <c r="C40">
        <f>mass_ng!D40-mass_ng!$B40</f>
        <v>1037.039620869846</v>
      </c>
      <c r="D40">
        <f>mass_ng!E40-mass_ng!$B40</f>
        <v>865.75287391684014</v>
      </c>
      <c r="E40">
        <f>mass_ng!F40-mass_ng!$B40</f>
        <v>656.51494797369696</v>
      </c>
      <c r="F40">
        <f>mass_ng!H40-mass_ng!$G40</f>
        <v>1204.4967937904091</v>
      </c>
      <c r="G40">
        <f>mass_ng!I40-mass_ng!$G40</f>
        <v>790.3313995222112</v>
      </c>
      <c r="H40">
        <f>mass_ng!J40-mass_ng!$G40</f>
        <v>738.67757976503185</v>
      </c>
      <c r="I40">
        <f>mass_ng!K40-mass_ng!$G40</f>
        <v>527.39182942435491</v>
      </c>
      <c r="J40">
        <f>mass_ng!M40-mass_ng!$L40</f>
        <v>334.91268140225168</v>
      </c>
      <c r="K40">
        <f>mass_ng!N40-mass_ng!$L40</f>
        <v>172.91962614327412</v>
      </c>
      <c r="L40">
        <f>mass_ng!O40-mass_ng!$L40</f>
        <v>143.79401502120709</v>
      </c>
    </row>
    <row r="41" spans="1:12" x14ac:dyDescent="0.25">
      <c r="A41">
        <v>45</v>
      </c>
      <c r="B41">
        <f>mass_ng!C41-mass_ng!$B41</f>
        <v>87.615587432719408</v>
      </c>
      <c r="C41">
        <f>mass_ng!D41-mass_ng!$B41</f>
        <v>80.644849280326937</v>
      </c>
      <c r="D41">
        <f>mass_ng!E41-mass_ng!$B41</f>
        <v>79.492603442940606</v>
      </c>
      <c r="E41">
        <f>mass_ng!F41-mass_ng!$B41</f>
        <v>52.794248476457277</v>
      </c>
      <c r="F41">
        <f>mass_ng!H41-mass_ng!$G41</f>
        <v>47.898607581566608</v>
      </c>
      <c r="G41">
        <f>mass_ng!I41-mass_ng!$G41</f>
        <v>26.76706710251559</v>
      </c>
      <c r="H41">
        <f>mass_ng!J41-mass_ng!$G41</f>
        <v>25.215478016694068</v>
      </c>
      <c r="I41">
        <f>mass_ng!K41-mass_ng!$G41</f>
        <v>18.192955812683259</v>
      </c>
      <c r="J41">
        <f>mass_ng!M41-mass_ng!$L41</f>
        <v>30.820332614511393</v>
      </c>
      <c r="K41">
        <f>mass_ng!N41-mass_ng!$L41</f>
        <v>12.661783056936033</v>
      </c>
      <c r="L41">
        <f>mass_ng!O41-mass_ng!$L41</f>
        <v>11.743351358155653</v>
      </c>
    </row>
    <row r="42" spans="1:12" x14ac:dyDescent="0.25">
      <c r="A42">
        <v>46</v>
      </c>
      <c r="B42">
        <f>mass_ng!C42-mass_ng!$B42</f>
        <v>91.142800169492844</v>
      </c>
      <c r="C42">
        <f>mass_ng!D42-mass_ng!$B42</f>
        <v>55.001056041290752</v>
      </c>
      <c r="D42">
        <f>mass_ng!E42-mass_ng!$B42</f>
        <v>46.058854291107359</v>
      </c>
      <c r="E42">
        <f>mass_ng!F42-mass_ng!$B42</f>
        <v>36.84760258604198</v>
      </c>
      <c r="F42">
        <f>mass_ng!H42-mass_ng!$G42</f>
        <v>110.68541363191035</v>
      </c>
      <c r="G42">
        <f>mass_ng!I42-mass_ng!$G42</f>
        <v>70.924134659019771</v>
      </c>
      <c r="H42">
        <f>mass_ng!J42-mass_ng!$G42</f>
        <v>67.192526496576548</v>
      </c>
      <c r="I42">
        <f>mass_ng!K42-mass_ng!$G42</f>
        <v>45.073920560528059</v>
      </c>
      <c r="J42">
        <f>mass_ng!M42-mass_ng!$L42</f>
        <v>18.656976438127725</v>
      </c>
      <c r="K42">
        <f>mass_ng!N42-mass_ng!$L42</f>
        <v>9.4710365393711573</v>
      </c>
      <c r="L42">
        <f>mass_ng!O42-mass_ng!$L42</f>
        <v>9.1757100927876909</v>
      </c>
    </row>
    <row r="43" spans="1:12" x14ac:dyDescent="0.25">
      <c r="A43">
        <v>48</v>
      </c>
      <c r="B43">
        <f>mass_ng!C43-mass_ng!$B43</f>
        <v>45.783081928400414</v>
      </c>
      <c r="C43">
        <f>mass_ng!D43-mass_ng!$B43</f>
        <v>48.281748527385581</v>
      </c>
      <c r="D43">
        <f>mass_ng!E43-mass_ng!$B43</f>
        <v>75.715483622232227</v>
      </c>
      <c r="E43">
        <f>mass_ng!F43-mass_ng!$B43</f>
        <v>30.702267469679867</v>
      </c>
      <c r="F43">
        <f>mass_ng!H43-mass_ng!$G43</f>
        <v>39.651198867662615</v>
      </c>
      <c r="G43">
        <f>mass_ng!I43-mass_ng!$G43</f>
        <v>25.079926229798957</v>
      </c>
      <c r="H43">
        <f>mass_ng!J43-mass_ng!$G43</f>
        <v>22.264232240971477</v>
      </c>
      <c r="I43">
        <f>mass_ng!K43-mass_ng!$G43</f>
        <v>15.057785711979252</v>
      </c>
      <c r="J43">
        <f>mass_ng!M43-mass_ng!$L43</f>
        <v>26.963389611828671</v>
      </c>
      <c r="K43">
        <f>mass_ng!N43-mass_ng!$L43</f>
        <v>7.4254973220308926</v>
      </c>
      <c r="L43">
        <f>mass_ng!O43-mass_ng!$L43</f>
        <v>7.0424319140556104</v>
      </c>
    </row>
    <row r="44" spans="1:12" x14ac:dyDescent="0.25">
      <c r="A44" t="s">
        <v>21</v>
      </c>
      <c r="B44">
        <f>mass_ng!C44-mass_ng!$B44</f>
        <v>2920.3397562999185</v>
      </c>
      <c r="C44">
        <f>mass_ng!D44-mass_ng!$B44</f>
        <v>1945.5405778633833</v>
      </c>
      <c r="D44">
        <f>mass_ng!E44-mass_ng!$B44</f>
        <v>1510.0521282771344</v>
      </c>
      <c r="E44">
        <f>mass_ng!F44-mass_ng!$B44</f>
        <v>1252.7030931397596</v>
      </c>
      <c r="F44">
        <f>mass_ng!H44-mass_ng!$G44</f>
        <v>2545.5177280716302</v>
      </c>
      <c r="G44">
        <f>mass_ng!I44-mass_ng!$G44</f>
        <v>1747.5632175022313</v>
      </c>
      <c r="H44">
        <f>mass_ng!J44-mass_ng!$G44</f>
        <v>1606.2302828666971</v>
      </c>
      <c r="I44">
        <f>mass_ng!K44-mass_ng!$G44</f>
        <v>1245.0587810517036</v>
      </c>
      <c r="J44">
        <f>mass_ng!M44-mass_ng!$L44</f>
        <v>585.22638432539793</v>
      </c>
      <c r="K44">
        <f>mass_ng!N44-mass_ng!$L44</f>
        <v>343.19299785729703</v>
      </c>
      <c r="L44">
        <f>mass_ng!O44-mass_ng!$L44</f>
        <v>273.13079750325426</v>
      </c>
    </row>
    <row r="45" spans="1:12" x14ac:dyDescent="0.25">
      <c r="A45" t="s">
        <v>22</v>
      </c>
      <c r="B45">
        <f>mass_ng!C45-mass_ng!$B45</f>
        <v>750.15262119944578</v>
      </c>
      <c r="C45">
        <f>mass_ng!D45-mass_ng!$B45</f>
        <v>368.97797882016539</v>
      </c>
      <c r="D45">
        <f>mass_ng!E45-mass_ng!$B45</f>
        <v>304.42504708200579</v>
      </c>
      <c r="E45">
        <f>mass_ng!F45-mass_ng!$B45</f>
        <v>249.90077647389859</v>
      </c>
      <c r="F45">
        <f>mass_ng!H45-mass_ng!$G45</f>
        <v>776.11095974920568</v>
      </c>
      <c r="G45">
        <f>mass_ng!I45-mass_ng!$G45</f>
        <v>482.99160991781787</v>
      </c>
      <c r="H45">
        <f>mass_ng!J45-mass_ng!$G45</f>
        <v>502.6766403017574</v>
      </c>
      <c r="I45">
        <f>mass_ng!K45-mass_ng!$G45</f>
        <v>320.47641498384337</v>
      </c>
      <c r="J45">
        <f>mass_ng!M45-mass_ng!$L45</f>
        <v>102.24135137968271</v>
      </c>
      <c r="K45">
        <f>mass_ng!N45-mass_ng!$L45</f>
        <v>66.649386330566074</v>
      </c>
      <c r="L45">
        <f>mass_ng!O45-mass_ng!$L45</f>
        <v>59.736559401598221</v>
      </c>
    </row>
    <row r="46" spans="1:12" x14ac:dyDescent="0.25">
      <c r="A46">
        <v>51</v>
      </c>
      <c r="B46">
        <f>mass_ng!C46-mass_ng!$B46</f>
        <v>275.73498834142242</v>
      </c>
      <c r="C46">
        <f>mass_ng!D46-mass_ng!$B46</f>
        <v>138.86227382250271</v>
      </c>
      <c r="D46">
        <f>mass_ng!E46-mass_ng!$B46</f>
        <v>113.72609395989286</v>
      </c>
      <c r="E46">
        <f>mass_ng!F46-mass_ng!$B46</f>
        <v>94.197410646860675</v>
      </c>
      <c r="F46">
        <f>mass_ng!H46-mass_ng!$G46</f>
        <v>355.95992970633006</v>
      </c>
      <c r="G46">
        <f>mass_ng!I46-mass_ng!$G46</f>
        <v>219.90654616852967</v>
      </c>
      <c r="H46">
        <f>mass_ng!J46-mass_ng!$G46</f>
        <v>224.68959076575464</v>
      </c>
      <c r="I46">
        <f>mass_ng!K46-mass_ng!$G46</f>
        <v>152.78822611019982</v>
      </c>
      <c r="J46">
        <f>mass_ng!M46-mass_ng!$L46</f>
        <v>42.630636630561611</v>
      </c>
      <c r="K46">
        <f>mass_ng!N46-mass_ng!$L46</f>
        <v>26.814685553997492</v>
      </c>
      <c r="L46">
        <f>mass_ng!O46-mass_ng!$L46</f>
        <v>23.698186703693779</v>
      </c>
    </row>
    <row r="47" spans="1:12" x14ac:dyDescent="0.25">
      <c r="A47">
        <v>52</v>
      </c>
      <c r="B47">
        <f>mass_ng!C47-mass_ng!$B47</f>
        <v>4154.7252494308113</v>
      </c>
      <c r="C47">
        <f>mass_ng!D47-mass_ng!$B47</f>
        <v>2571.2971756504835</v>
      </c>
      <c r="D47">
        <f>mass_ng!E47-mass_ng!$B47</f>
        <v>2141.7326674711089</v>
      </c>
      <c r="E47">
        <f>mass_ng!F47-mass_ng!$B47</f>
        <v>1663.0607223671896</v>
      </c>
      <c r="F47">
        <f>mass_ng!H47-mass_ng!$G47</f>
        <v>3450.3809167019131</v>
      </c>
      <c r="G47">
        <f>mass_ng!I47-mass_ng!$G47</f>
        <v>2335.3331652781844</v>
      </c>
      <c r="H47">
        <f>mass_ng!J47-mass_ng!$G47</f>
        <v>2245.1120042320958</v>
      </c>
      <c r="I47">
        <f>mass_ng!K47-mass_ng!$G47</f>
        <v>1629.120813294358</v>
      </c>
      <c r="J47">
        <f>mass_ng!M47-mass_ng!$L47</f>
        <v>765.72124977644523</v>
      </c>
      <c r="K47">
        <f>mass_ng!N47-mass_ng!$L47</f>
        <v>458.66984133819301</v>
      </c>
      <c r="L47">
        <f>mass_ng!O47-mass_ng!$L47</f>
        <v>363.51056625392386</v>
      </c>
    </row>
    <row r="48" spans="1:12" x14ac:dyDescent="0.25">
      <c r="A48">
        <v>54</v>
      </c>
      <c r="B48">
        <f>mass_ng!C48-mass_ng!$B48</f>
        <v>14.555833580080984</v>
      </c>
      <c r="C48">
        <f>mass_ng!D48-mass_ng!$B48</f>
        <v>6.4112538619136421</v>
      </c>
      <c r="D48">
        <f>mass_ng!E48-mass_ng!$B48</f>
        <v>5.2271462769573347</v>
      </c>
      <c r="E48">
        <f>mass_ng!F48-mass_ng!$B48</f>
        <v>4.6854596569540261</v>
      </c>
      <c r="F48">
        <f>mass_ng!H48-mass_ng!$G48</f>
        <v>16.548668035638286</v>
      </c>
      <c r="G48">
        <f>mass_ng!I48-mass_ng!$G48</f>
        <v>11.452134874047577</v>
      </c>
      <c r="H48">
        <f>mass_ng!J48-mass_ng!$G48</f>
        <v>12.130386737190486</v>
      </c>
      <c r="I48">
        <f>mass_ng!K48-mass_ng!$G48</f>
        <v>6.6559104592606362</v>
      </c>
      <c r="J48">
        <f>mass_ng!M48-mass_ng!$L48</f>
        <v>1.6814015606927855</v>
      </c>
      <c r="K48">
        <f>mass_ng!N48-mass_ng!$L48</f>
        <v>1.2678061984469138</v>
      </c>
      <c r="L48">
        <f>mass_ng!O48-mass_ng!$L48</f>
        <v>1.2588860439202385</v>
      </c>
    </row>
    <row r="49" spans="1:12" x14ac:dyDescent="0.25">
      <c r="A49">
        <v>55</v>
      </c>
      <c r="B49">
        <f>mass_ng!C49-mass_ng!$B49</f>
        <v>25.798705199859846</v>
      </c>
      <c r="C49">
        <f>mass_ng!D49-mass_ng!$B49</f>
        <v>17.785954636111551</v>
      </c>
      <c r="D49">
        <f>mass_ng!E49-mass_ng!$B49</f>
        <v>17.805930487321369</v>
      </c>
      <c r="E49">
        <f>mass_ng!F49-mass_ng!$B49</f>
        <v>10.590782284578868</v>
      </c>
      <c r="F49">
        <f>mass_ng!H49-mass_ng!$G49</f>
        <v>13.171871729814191</v>
      </c>
      <c r="G49">
        <f>mass_ng!I49-mass_ng!$G49</f>
        <v>8.3232593346112154</v>
      </c>
      <c r="H49">
        <f>mass_ng!J49-mass_ng!$G49</f>
        <v>7.4961759069822964</v>
      </c>
      <c r="I49">
        <f>mass_ng!K49-mass_ng!$G49</f>
        <v>4.7615919402765989</v>
      </c>
      <c r="J49">
        <f>mass_ng!M49-mass_ng!$L49</f>
        <v>3.9174478827099359</v>
      </c>
      <c r="K49">
        <f>mass_ng!N49-mass_ng!$L49</f>
        <v>1.8211837420580028</v>
      </c>
      <c r="L49">
        <f>mass_ng!O49-mass_ng!$L49</f>
        <v>1.4492747704768603</v>
      </c>
    </row>
    <row r="50" spans="1:12" x14ac:dyDescent="0.25">
      <c r="A50">
        <v>56</v>
      </c>
      <c r="B50">
        <f>mass_ng!C50-mass_ng!$B50</f>
        <v>102.12075997961448</v>
      </c>
      <c r="C50">
        <f>mass_ng!D50-mass_ng!$B50</f>
        <v>112.52819086415673</v>
      </c>
      <c r="D50">
        <f>mass_ng!E50-mass_ng!$B50</f>
        <v>152.79244508351422</v>
      </c>
      <c r="E50">
        <f>mass_ng!F50-mass_ng!$B50</f>
        <v>56.846693176583074</v>
      </c>
      <c r="F50">
        <f>mass_ng!H50-mass_ng!$G50</f>
        <v>86.347837074598459</v>
      </c>
      <c r="G50">
        <f>mass_ng!I50-mass_ng!$G50</f>
        <v>64.928513722753692</v>
      </c>
      <c r="H50">
        <f>mass_ng!J50-mass_ng!$G50</f>
        <v>48.141931375672804</v>
      </c>
      <c r="I50">
        <f>mass_ng!K50-mass_ng!$G50</f>
        <v>33.137322998992666</v>
      </c>
      <c r="J50">
        <f>mass_ng!M50-mass_ng!$L50</f>
        <v>37.837520708078337</v>
      </c>
      <c r="K50">
        <f>mass_ng!N50-mass_ng!$L50</f>
        <v>15.780065304757843</v>
      </c>
      <c r="L50">
        <f>mass_ng!O50-mass_ng!$L50</f>
        <v>11.468121034522888</v>
      </c>
    </row>
    <row r="51" spans="1:12" x14ac:dyDescent="0.25">
      <c r="A51">
        <v>57</v>
      </c>
      <c r="B51">
        <f>mass_ng!C51-mass_ng!$B51</f>
        <v>25.505018437490438</v>
      </c>
      <c r="C51">
        <f>mass_ng!D51-mass_ng!$B51</f>
        <v>21.078542177750428</v>
      </c>
      <c r="D51">
        <f>mass_ng!E51-mass_ng!$B51</f>
        <v>15.399379067606263</v>
      </c>
      <c r="E51">
        <f>mass_ng!F51-mass_ng!$B51</f>
        <v>13.727550997096143</v>
      </c>
      <c r="F51">
        <f>mass_ng!H51-mass_ng!$G51</f>
        <v>27.406463613938016</v>
      </c>
      <c r="G51">
        <f>mass_ng!I51-mass_ng!$G51</f>
        <v>17.42291405093707</v>
      </c>
      <c r="H51">
        <f>mass_ng!J51-mass_ng!$G51</f>
        <v>16.553564360222232</v>
      </c>
      <c r="I51">
        <f>mass_ng!K51-mass_ng!$G51</f>
        <v>11.314927476144055</v>
      </c>
      <c r="J51">
        <f>mass_ng!M51-mass_ng!$L51</f>
        <v>8.2003491565217672</v>
      </c>
      <c r="K51">
        <f>mass_ng!N51-mass_ng!$L51</f>
        <v>5.0968021205244813</v>
      </c>
      <c r="L51">
        <f>mass_ng!O51-mass_ng!$L51</f>
        <v>2.876374386415705</v>
      </c>
    </row>
    <row r="52" spans="1:12" x14ac:dyDescent="0.25">
      <c r="A52">
        <v>58</v>
      </c>
      <c r="B52">
        <f>mass_ng!C52-mass_ng!$B52</f>
        <v>6.5161755334542164</v>
      </c>
      <c r="C52">
        <f>mass_ng!D52-mass_ng!$B52</f>
        <v>5.9189425115372583</v>
      </c>
      <c r="D52">
        <f>mass_ng!E52-mass_ng!$B52</f>
        <v>4.4224722910687406</v>
      </c>
      <c r="E52">
        <f>mass_ng!F52-mass_ng!$B52</f>
        <v>3.8670247929952146</v>
      </c>
      <c r="F52">
        <f>mass_ng!H52-mass_ng!$G52</f>
        <v>6.4522843109815051</v>
      </c>
      <c r="G52">
        <f>mass_ng!I52-mass_ng!$G52</f>
        <v>3.9255322594852067</v>
      </c>
      <c r="H52">
        <f>mass_ng!J52-mass_ng!$G52</f>
        <v>3.9668946368722375</v>
      </c>
      <c r="I52">
        <f>mass_ng!K52-mass_ng!$G52</f>
        <v>2.6838435923025568</v>
      </c>
      <c r="J52">
        <f>mass_ng!M52-mass_ng!$L52</f>
        <v>2.4400929160167588</v>
      </c>
      <c r="K52">
        <f>mass_ng!N52-mass_ng!$L52</f>
        <v>1.268987309669275</v>
      </c>
      <c r="L52">
        <f>mass_ng!O52-mass_ng!$L52</f>
        <v>0.8947538964368863</v>
      </c>
    </row>
    <row r="53" spans="1:12" x14ac:dyDescent="0.25">
      <c r="A53" t="s">
        <v>23</v>
      </c>
      <c r="B53">
        <f>mass_ng!C53-mass_ng!$B53</f>
        <v>220.68232033174141</v>
      </c>
      <c r="C53">
        <f>mass_ng!D53-mass_ng!$B53</f>
        <v>149.61132808143844</v>
      </c>
      <c r="D53">
        <f>mass_ng!E53-mass_ng!$B53</f>
        <v>123.31573921255448</v>
      </c>
      <c r="E53">
        <f>mass_ng!F53-mass_ng!$B53</f>
        <v>95.665312049850741</v>
      </c>
      <c r="F53">
        <f>mass_ng!H53-mass_ng!$G53</f>
        <v>121.4027292578961</v>
      </c>
      <c r="G53">
        <f>mass_ng!I53-mass_ng!$G53</f>
        <v>77.680629748226352</v>
      </c>
      <c r="H53">
        <f>mass_ng!J53-mass_ng!$G53</f>
        <v>78.649567977612136</v>
      </c>
      <c r="I53">
        <f>mass_ng!K53-mass_ng!$G53</f>
        <v>53.506960504830872</v>
      </c>
      <c r="J53">
        <f>mass_ng!M53-mass_ng!$L53</f>
        <v>44.91254480951963</v>
      </c>
      <c r="K53">
        <f>mass_ng!N53-mass_ng!$L53</f>
        <v>24.133459976300696</v>
      </c>
      <c r="L53">
        <f>mass_ng!O53-mass_ng!$L53</f>
        <v>20.077904480143488</v>
      </c>
    </row>
    <row r="54" spans="1:12" x14ac:dyDescent="0.25">
      <c r="A54">
        <v>60</v>
      </c>
      <c r="B54">
        <f>mass_ng!C54-mass_ng!$B54</f>
        <v>63.553104782966173</v>
      </c>
      <c r="C54">
        <f>mass_ng!D54-mass_ng!$B54</f>
        <v>64.023849874303437</v>
      </c>
      <c r="D54">
        <f>mass_ng!E54-mass_ng!$B54</f>
        <v>74.04205589224226</v>
      </c>
      <c r="E54">
        <f>mass_ng!F54-mass_ng!$B54</f>
        <v>32.020351410785331</v>
      </c>
      <c r="F54">
        <f>mass_ng!H54-mass_ng!$G54</f>
        <v>44.599037243583076</v>
      </c>
      <c r="G54">
        <f>mass_ng!I54-mass_ng!$G54</f>
        <v>28.749257674497642</v>
      </c>
      <c r="H54">
        <f>mass_ng!J54-mass_ng!$G54</f>
        <v>21.687099123457227</v>
      </c>
      <c r="I54">
        <f>mass_ng!K54-mass_ng!$G54</f>
        <v>14.884682724652249</v>
      </c>
      <c r="J54">
        <f>mass_ng!M54-mass_ng!$L54</f>
        <v>18.719397650479262</v>
      </c>
      <c r="K54">
        <f>mass_ng!N54-mass_ng!$L54</f>
        <v>7.1424847304911223</v>
      </c>
      <c r="L54">
        <f>mass_ng!O54-mass_ng!$L54</f>
        <v>5.1312318960691901</v>
      </c>
    </row>
    <row r="55" spans="1:12" x14ac:dyDescent="0.25">
      <c r="A55" t="s">
        <v>24</v>
      </c>
      <c r="B55">
        <f>mass_ng!C55-mass_ng!$B55</f>
        <v>528.63305763157814</v>
      </c>
      <c r="C55">
        <f>mass_ng!D55-mass_ng!$B55</f>
        <v>562.03678509990482</v>
      </c>
      <c r="D55">
        <f>mass_ng!E55-mass_ng!$B55</f>
        <v>723.23466031796784</v>
      </c>
      <c r="E55">
        <f>mass_ng!F55-mass_ng!$B55</f>
        <v>308.61232243382887</v>
      </c>
      <c r="F55">
        <f>mass_ng!H55-mass_ng!$G55</f>
        <v>463.33870484397704</v>
      </c>
      <c r="G55">
        <f>mass_ng!I55-mass_ng!$G55</f>
        <v>408.42919862708732</v>
      </c>
      <c r="H55">
        <f>mass_ng!J55-mass_ng!$G55</f>
        <v>277.12736462614544</v>
      </c>
      <c r="I55">
        <f>mass_ng!K55-mass_ng!$G55</f>
        <v>201.57518804262332</v>
      </c>
      <c r="J55">
        <f>mass_ng!M55-mass_ng!$L55</f>
        <v>184.21856609137023</v>
      </c>
      <c r="K55">
        <f>mass_ng!N55-mass_ng!$L55</f>
        <v>78.425041757006156</v>
      </c>
      <c r="L55">
        <f>mass_ng!O55-mass_ng!$L55</f>
        <v>65.272194924862987</v>
      </c>
    </row>
    <row r="56" spans="1:12" x14ac:dyDescent="0.25">
      <c r="A56">
        <v>63</v>
      </c>
      <c r="B56">
        <f>mass_ng!C56-mass_ng!$B56</f>
        <v>20.463621717983294</v>
      </c>
      <c r="C56">
        <f>mass_ng!D56-mass_ng!$B56</f>
        <v>23.368862344731841</v>
      </c>
      <c r="D56">
        <f>mass_ng!E56-mass_ng!$B56</f>
        <v>19.054231723341818</v>
      </c>
      <c r="E56">
        <f>mass_ng!F56-mass_ng!$B56</f>
        <v>13.908350698243176</v>
      </c>
      <c r="F56">
        <f>mass_ng!H56-mass_ng!$G56</f>
        <v>21.065999432440314</v>
      </c>
      <c r="G56">
        <f>mass_ng!I56-mass_ng!$G56</f>
        <v>14.043035337515569</v>
      </c>
      <c r="H56">
        <f>mass_ng!J56-mass_ng!$G56</f>
        <v>11.772313347979903</v>
      </c>
      <c r="I56">
        <f>mass_ng!K56-mass_ng!$G56</f>
        <v>7.7739135741704253</v>
      </c>
      <c r="J56">
        <f>mass_ng!M56-mass_ng!$L56</f>
        <v>8.1981509211916261</v>
      </c>
      <c r="K56">
        <f>mass_ng!N56-mass_ng!$L56</f>
        <v>3.879535632178563</v>
      </c>
      <c r="L56">
        <f>mass_ng!O56-mass_ng!$L56</f>
        <v>2.7577831641953034</v>
      </c>
    </row>
    <row r="57" spans="1:12" x14ac:dyDescent="0.25">
      <c r="A57">
        <v>64</v>
      </c>
      <c r="B57">
        <f>mass_ng!C57-mass_ng!$B57</f>
        <v>346.68848016110582</v>
      </c>
      <c r="C57">
        <f>mass_ng!D57-mass_ng!$B57</f>
        <v>339.92547936838781</v>
      </c>
      <c r="D57">
        <f>mass_ng!E57-mass_ng!$B57</f>
        <v>331.62590918210071</v>
      </c>
      <c r="E57">
        <f>mass_ng!F57-mass_ng!$B57</f>
        <v>199.49907222259168</v>
      </c>
      <c r="F57">
        <f>mass_ng!H57-mass_ng!$G57</f>
        <v>229.95706505712073</v>
      </c>
      <c r="G57">
        <f>mass_ng!I57-mass_ng!$G57</f>
        <v>157.41635717371204</v>
      </c>
      <c r="H57">
        <f>mass_ng!J57-mass_ng!$G57</f>
        <v>158.80789955388437</v>
      </c>
      <c r="I57">
        <f>mass_ng!K57-mass_ng!$G57</f>
        <v>89.623540316395989</v>
      </c>
      <c r="J57">
        <f>mass_ng!M57-mass_ng!$L57</f>
        <v>117.17598603622064</v>
      </c>
      <c r="K57">
        <f>mass_ng!N57-mass_ng!$L57</f>
        <v>65.850570773971086</v>
      </c>
      <c r="L57">
        <f>mass_ng!O57-mass_ng!$L57</f>
        <v>49.224731057531137</v>
      </c>
    </row>
    <row r="58" spans="1:12" x14ac:dyDescent="0.25">
      <c r="A58">
        <v>66</v>
      </c>
      <c r="B58">
        <f>mass_ng!C58-mass_ng!$B58</f>
        <v>342.3637233659507</v>
      </c>
      <c r="C58">
        <f>mass_ng!D58-mass_ng!$B58</f>
        <v>351.9222058463032</v>
      </c>
      <c r="D58">
        <f>mass_ng!E58-mass_ng!$B58</f>
        <v>474.68505868993259</v>
      </c>
      <c r="E58">
        <f>mass_ng!F58-mass_ng!$B58</f>
        <v>197.59152221106979</v>
      </c>
      <c r="F58">
        <f>mass_ng!H58-mass_ng!$G58</f>
        <v>302.66348978033972</v>
      </c>
      <c r="G58">
        <f>mass_ng!I58-mass_ng!$G58</f>
        <v>242.42295002571507</v>
      </c>
      <c r="H58">
        <f>mass_ng!J58-mass_ng!$G58</f>
        <v>192.14324769880324</v>
      </c>
      <c r="I58">
        <f>mass_ng!K58-mass_ng!$G58</f>
        <v>145.9146209300705</v>
      </c>
      <c r="J58">
        <f>mass_ng!M58-mass_ng!$L58</f>
        <v>131.48337639689822</v>
      </c>
      <c r="K58">
        <f>mass_ng!N58-mass_ng!$L58</f>
        <v>56.167889946782068</v>
      </c>
      <c r="L58">
        <f>mass_ng!O58-mass_ng!$L58</f>
        <v>46.549312633329279</v>
      </c>
    </row>
    <row r="59" spans="1:12" x14ac:dyDescent="0.25">
      <c r="A59">
        <v>67</v>
      </c>
      <c r="B59">
        <f>mass_ng!C59-mass_ng!$B59</f>
        <v>70.000445174269103</v>
      </c>
      <c r="C59">
        <f>mass_ng!D59-mass_ng!$B59</f>
        <v>65.555071557827802</v>
      </c>
      <c r="D59">
        <f>mass_ng!E59-mass_ng!$B59</f>
        <v>59.412223863016827</v>
      </c>
      <c r="E59">
        <f>mass_ng!F59-mass_ng!$B59</f>
        <v>39.001425806403034</v>
      </c>
      <c r="F59">
        <f>mass_ng!H59-mass_ng!$G59</f>
        <v>66.915937471948695</v>
      </c>
      <c r="G59">
        <f>mass_ng!I59-mass_ng!$G59</f>
        <v>44.185517230734128</v>
      </c>
      <c r="H59">
        <f>mass_ng!J59-mass_ng!$G59</f>
        <v>44.301448238898146</v>
      </c>
      <c r="I59">
        <f>mass_ng!K59-mass_ng!$G59</f>
        <v>29.505705665508728</v>
      </c>
      <c r="J59">
        <f>mass_ng!M59-mass_ng!$L59</f>
        <v>18.840364516156413</v>
      </c>
      <c r="K59">
        <f>mass_ng!N59-mass_ng!$L59</f>
        <v>10.332360821385405</v>
      </c>
      <c r="L59">
        <f>mass_ng!O59-mass_ng!$L59</f>
        <v>7.883315433481533</v>
      </c>
    </row>
    <row r="60" spans="1:12" x14ac:dyDescent="0.25">
      <c r="A60">
        <v>68</v>
      </c>
      <c r="B60">
        <f>mass_ng!C60-mass_ng!$B60</f>
        <v>56.046864014644868</v>
      </c>
      <c r="C60">
        <f>mass_ng!D60-mass_ng!$B60</f>
        <v>39.393074217622136</v>
      </c>
      <c r="D60">
        <f>mass_ng!E60-mass_ng!$B60</f>
        <v>27.566717590766022</v>
      </c>
      <c r="E60">
        <f>mass_ng!F60-mass_ng!$B60</f>
        <v>25.33552332299486</v>
      </c>
      <c r="F60">
        <f>mass_ng!H60-mass_ng!$G60</f>
        <v>57.990469249250062</v>
      </c>
      <c r="G60">
        <f>mass_ng!I60-mass_ng!$G60</f>
        <v>36.416130857708666</v>
      </c>
      <c r="H60">
        <f>mass_ng!J60-mass_ng!$G60</f>
        <v>35.020575998338693</v>
      </c>
      <c r="I60">
        <f>mass_ng!K60-mass_ng!$G60</f>
        <v>23.409192139981315</v>
      </c>
      <c r="J60">
        <f>mass_ng!M60-mass_ng!$L60</f>
        <v>10.850415717581699</v>
      </c>
      <c r="K60">
        <f>mass_ng!N60-mass_ng!$L60</f>
        <v>7.980537780160188</v>
      </c>
      <c r="L60">
        <f>mass_ng!O60-mass_ng!$L60</f>
        <v>4.5560787645064416</v>
      </c>
    </row>
    <row r="61" spans="1:12" x14ac:dyDescent="0.25">
      <c r="A61">
        <v>72</v>
      </c>
      <c r="B61">
        <f>mass_ng!C61-mass_ng!$B61</f>
        <v>102.69008315540448</v>
      </c>
      <c r="C61">
        <f>mass_ng!D61-mass_ng!$B61</f>
        <v>69.859170047000191</v>
      </c>
      <c r="D61">
        <f>mass_ng!E61-mass_ng!$B61</f>
        <v>49.355579636177929</v>
      </c>
      <c r="E61">
        <f>mass_ng!F61-mass_ng!$B61</f>
        <v>44.963366374225572</v>
      </c>
      <c r="F61">
        <f>mass_ng!H61-mass_ng!$G61</f>
        <v>105.55833989123563</v>
      </c>
      <c r="G61">
        <f>mass_ng!I61-mass_ng!$G61</f>
        <v>63.977968756412132</v>
      </c>
      <c r="H61">
        <f>mass_ng!J61-mass_ng!$G61</f>
        <v>62.499933946900697</v>
      </c>
      <c r="I61">
        <f>mass_ng!K61-mass_ng!$G61</f>
        <v>40.211042951409183</v>
      </c>
      <c r="J61">
        <f>mass_ng!M61-mass_ng!$L61</f>
        <v>18.983238656407316</v>
      </c>
      <c r="K61">
        <f>mass_ng!N61-mass_ng!$L61</f>
        <v>14.292450220658232</v>
      </c>
      <c r="L61">
        <f>mass_ng!O61-mass_ng!$L61</f>
        <v>8.3133266777043247</v>
      </c>
    </row>
    <row r="62" spans="1:12" x14ac:dyDescent="0.25">
      <c r="A62">
        <v>73</v>
      </c>
      <c r="B62">
        <f>mass_ng!C62-mass_ng!$B62</f>
        <v>15.884978246550004</v>
      </c>
      <c r="C62">
        <f>mass_ng!D62-mass_ng!$B62</f>
        <v>8.3977743077321527</v>
      </c>
      <c r="D62">
        <f>mass_ng!E62-mass_ng!$B62</f>
        <v>6.8787289800218412</v>
      </c>
      <c r="E62">
        <f>mass_ng!F62-mass_ng!$B62</f>
        <v>5.6925776064940665</v>
      </c>
      <c r="F62">
        <f>mass_ng!H62-mass_ng!$G62</f>
        <v>19.979282944024821</v>
      </c>
      <c r="G62">
        <f>mass_ng!I62-mass_ng!$G62</f>
        <v>11.779303050555484</v>
      </c>
      <c r="H62">
        <f>mass_ng!J62-mass_ng!$G62</f>
        <v>11.659618248172933</v>
      </c>
      <c r="I62">
        <f>mass_ng!K62-mass_ng!$G62</f>
        <v>7.6469276544774196</v>
      </c>
      <c r="J62">
        <f>mass_ng!M62-mass_ng!$L62</f>
        <v>2.5085702565067911</v>
      </c>
      <c r="K62">
        <f>mass_ng!N62-mass_ng!$L62</f>
        <v>1.3919167115584099</v>
      </c>
      <c r="L62">
        <f>mass_ng!O62-mass_ng!$L62</f>
        <v>1.0963210060451718</v>
      </c>
    </row>
    <row r="63" spans="1:12" x14ac:dyDescent="0.25">
      <c r="A63">
        <v>77</v>
      </c>
      <c r="B63">
        <f>mass_ng!C63-mass_ng!$B63</f>
        <v>47.316847766863653</v>
      </c>
      <c r="C63">
        <f>mass_ng!D63-mass_ng!$B63</f>
        <v>47.437445529185332</v>
      </c>
      <c r="D63">
        <f>mass_ng!E63-mass_ng!$B63</f>
        <v>62.673368260565383</v>
      </c>
      <c r="E63">
        <f>mass_ng!F63-mass_ng!$B63</f>
        <v>25.688723112204627</v>
      </c>
      <c r="F63">
        <f>mass_ng!H63-mass_ng!$G63</f>
        <v>49.462922727071927</v>
      </c>
      <c r="G63">
        <f>mass_ng!I63-mass_ng!$G63</f>
        <v>33.738499243455003</v>
      </c>
      <c r="H63">
        <f>mass_ng!J63-mass_ng!$G63</f>
        <v>30.050745424357473</v>
      </c>
      <c r="I63">
        <f>mass_ng!K63-mass_ng!$G63</f>
        <v>20.655581768033468</v>
      </c>
      <c r="J63">
        <f>mass_ng!M63-mass_ng!$L63</f>
        <v>13.768934898407911</v>
      </c>
      <c r="K63">
        <f>mass_ng!N63-mass_ng!$L63</f>
        <v>7.130339595155891</v>
      </c>
      <c r="L63">
        <f>mass_ng!O63-mass_ng!$L63</f>
        <v>5.3240355066953411</v>
      </c>
    </row>
    <row r="64" spans="1:12" x14ac:dyDescent="0.25">
      <c r="A64">
        <v>78</v>
      </c>
      <c r="B64">
        <f>mass_ng!C64-mass_ng!$B64</f>
        <v>0.3841250924175722</v>
      </c>
      <c r="C64">
        <f>mass_ng!D64-mass_ng!$B64</f>
        <v>0.30037858853035609</v>
      </c>
      <c r="D64">
        <f>mass_ng!E64-mass_ng!$B64</f>
        <v>0.26360001493290891</v>
      </c>
      <c r="E64">
        <f>mass_ng!F64-mass_ng!$B64</f>
        <v>0.201039119010441</v>
      </c>
      <c r="F64">
        <f>mass_ng!H64-mass_ng!$G64</f>
        <v>0.35707786734623304</v>
      </c>
      <c r="G64">
        <f>mass_ng!I64-mass_ng!$G64</f>
        <v>0.29274210193310485</v>
      </c>
      <c r="H64">
        <f>mass_ng!J64-mass_ng!$G64</f>
        <v>0.33157431989812569</v>
      </c>
      <c r="I64">
        <f>mass_ng!K64-mass_ng!$G64</f>
        <v>0.18240788067079622</v>
      </c>
      <c r="J64">
        <f>mass_ng!M64-mass_ng!$L64</f>
        <v>0</v>
      </c>
      <c r="K64">
        <f>mass_ng!N64-mass_ng!$L64</f>
        <v>0</v>
      </c>
      <c r="L64">
        <f>mass_ng!O64-mass_ng!$L64</f>
        <v>0</v>
      </c>
    </row>
    <row r="65" spans="1:12" x14ac:dyDescent="0.25">
      <c r="A65">
        <v>79</v>
      </c>
      <c r="B65">
        <f>mass_ng!C65-mass_ng!$B65</f>
        <v>2.9688215568096079</v>
      </c>
      <c r="C65">
        <f>mass_ng!D65-mass_ng!$B65</f>
        <v>2.4865503068764672</v>
      </c>
      <c r="D65">
        <f>mass_ng!E65-mass_ng!$B65</f>
        <v>2.4774149499485723</v>
      </c>
      <c r="E65">
        <f>mass_ng!F65-mass_ng!$B65</f>
        <v>1.3919157109182456</v>
      </c>
      <c r="F65">
        <f>mass_ng!H65-mass_ng!$G65</f>
        <v>2.7466106881946399</v>
      </c>
      <c r="G65">
        <f>mass_ng!I65-mass_ng!$G65</f>
        <v>2.5291419888607218</v>
      </c>
      <c r="H65">
        <f>mass_ng!J65-mass_ng!$G65</f>
        <v>2.1197715551204293</v>
      </c>
      <c r="I65">
        <f>mass_ng!K65-mass_ng!$G65</f>
        <v>1.2651549904244828</v>
      </c>
      <c r="J65">
        <f>mass_ng!M65-mass_ng!$L65</f>
        <v>0.90988277112241356</v>
      </c>
      <c r="K65">
        <f>mass_ng!N65-mass_ng!$L65</f>
        <v>0.48721166375687902</v>
      </c>
      <c r="L65">
        <f>mass_ng!O65-mass_ng!$L65</f>
        <v>0.35705738719678326</v>
      </c>
    </row>
    <row r="66" spans="1:12" x14ac:dyDescent="0.25">
      <c r="A66">
        <v>80</v>
      </c>
      <c r="B66">
        <f>mass_ng!$B66/SQRT(2)</f>
        <v>2.5101045771407696E-3</v>
      </c>
      <c r="C66">
        <f>mass_ng!$B66/SQRT(2)</f>
        <v>2.5101045771407696E-3</v>
      </c>
      <c r="D66">
        <f>mass_ng!$B66/SQRT(2)</f>
        <v>2.5101045771407696E-3</v>
      </c>
      <c r="E66">
        <f>mass_ng!$B66/SQRT(2)</f>
        <v>2.5101045771407696E-3</v>
      </c>
      <c r="F66">
        <f>mass_ng!H66-mass_ng!$G66</f>
        <v>0.18366665757381176</v>
      </c>
      <c r="G66">
        <f>mass_ng!I66-mass_ng!$G66</f>
        <v>0.18738438137423449</v>
      </c>
      <c r="H66">
        <f>mass_ng!J66-mass_ng!$G66</f>
        <v>0.12355246646776818</v>
      </c>
      <c r="I66">
        <f>mass_ng!K66-mass_ng!$G66</f>
        <v>9.9539228310441208E-2</v>
      </c>
      <c r="J66">
        <f>mass_ng!M66-mass_ng!$L66</f>
        <v>0</v>
      </c>
      <c r="K66">
        <f>mass_ng!N66-mass_ng!$L66</f>
        <v>0</v>
      </c>
      <c r="L66">
        <f>mass_ng!O66-mass_ng!$L66</f>
        <v>0</v>
      </c>
    </row>
    <row r="67" spans="1:12" x14ac:dyDescent="0.25">
      <c r="A67">
        <v>81</v>
      </c>
      <c r="B67">
        <f>mass_ng!C67-mass_ng!$B67</f>
        <v>1.7825634745402632</v>
      </c>
      <c r="C67">
        <f>mass_ng!D67-mass_ng!$B67</f>
        <v>2.0888509243049929</v>
      </c>
      <c r="D67">
        <f>mass_ng!E67-mass_ng!$B67</f>
        <v>2.6141761074385728</v>
      </c>
      <c r="E67">
        <f>mass_ng!F67-mass_ng!$B67</f>
        <v>0.99008496323729878</v>
      </c>
      <c r="F67">
        <f>mass_ng!H67-mass_ng!$G67</f>
        <v>1.9461274835700633</v>
      </c>
      <c r="G67">
        <f>mass_ng!I67-mass_ng!$G67</f>
        <v>1.2438954371897952</v>
      </c>
      <c r="H67">
        <f>mass_ng!J67-mass_ng!$G67</f>
        <v>1.1611555375503757</v>
      </c>
      <c r="I67">
        <f>mass_ng!K67-mass_ng!$G67</f>
        <v>0.80121894586159959</v>
      </c>
      <c r="J67">
        <f>mass_ng!M67-mass_ng!$L67</f>
        <v>0.71015548405854967</v>
      </c>
      <c r="K67">
        <f>mass_ng!N67-mass_ng!$L67</f>
        <v>0.30367904443934268</v>
      </c>
      <c r="L67">
        <f>mass_ng!O67-mass_ng!$L67</f>
        <v>0.22665256085746269</v>
      </c>
    </row>
    <row r="68" spans="1:12" x14ac:dyDescent="0.25">
      <c r="A68">
        <v>82</v>
      </c>
      <c r="B68">
        <f>mass_ng!C68-mass_ng!$B68</f>
        <v>25.066032514622382</v>
      </c>
      <c r="C68">
        <f>mass_ng!D68-mass_ng!$B68</f>
        <v>29.52463033106946</v>
      </c>
      <c r="D68">
        <f>mass_ng!E68-mass_ng!$B68</f>
        <v>33.662855427474994</v>
      </c>
      <c r="E68">
        <f>mass_ng!F68-mass_ng!$B68</f>
        <v>16.691124829754315</v>
      </c>
      <c r="F68">
        <f>mass_ng!H68-mass_ng!$G68</f>
        <v>21.884736294849102</v>
      </c>
      <c r="G68">
        <f>mass_ng!I68-mass_ng!$G68</f>
        <v>26.652696381946161</v>
      </c>
      <c r="H68">
        <f>mass_ng!J68-mass_ng!$G68</f>
        <v>15.820929987854482</v>
      </c>
      <c r="I68">
        <f>mass_ng!K68-mass_ng!$G68</f>
        <v>10.908877614148121</v>
      </c>
      <c r="J68">
        <f>mass_ng!M68-mass_ng!$L68</f>
        <v>8.2674320422852823</v>
      </c>
      <c r="K68">
        <f>mass_ng!N68-mass_ng!$L68</f>
        <v>3.5260812120565248</v>
      </c>
      <c r="L68">
        <f>mass_ng!O68-mass_ng!$L68</f>
        <v>2.5505263020177527</v>
      </c>
    </row>
    <row r="69" spans="1:12" x14ac:dyDescent="0.25">
      <c r="A69">
        <v>83</v>
      </c>
      <c r="B69">
        <f>mass_ng!C69-mass_ng!$B69</f>
        <v>48.520796676303995</v>
      </c>
      <c r="C69">
        <f>mass_ng!D69-mass_ng!$B69</f>
        <v>58.492946264499274</v>
      </c>
      <c r="D69">
        <f>mass_ng!E69-mass_ng!$B69</f>
        <v>39.956232086837481</v>
      </c>
      <c r="E69">
        <f>mass_ng!F69-mass_ng!$B69</f>
        <v>44.589901436847079</v>
      </c>
      <c r="F69">
        <f>mass_ng!H69-mass_ng!$G69</f>
        <v>42.027436041488372</v>
      </c>
      <c r="G69">
        <f>mass_ng!I69-mass_ng!$G69</f>
        <v>40.863234166282105</v>
      </c>
      <c r="H69">
        <f>mass_ng!J69-mass_ng!$G69</f>
        <v>24.247798994268841</v>
      </c>
      <c r="I69">
        <f>mass_ng!K69-mass_ng!$G69</f>
        <v>34.783535935782453</v>
      </c>
      <c r="J69">
        <f>mass_ng!M69-mass_ng!$L69</f>
        <v>8.4438148158386372</v>
      </c>
      <c r="K69">
        <f>mass_ng!N69-mass_ng!$L69</f>
        <v>8.5309985449613492</v>
      </c>
      <c r="L69">
        <f>mass_ng!O69-mass_ng!$L69</f>
        <v>8.663581719733477</v>
      </c>
    </row>
    <row r="70" spans="1:12" x14ac:dyDescent="0.25">
      <c r="A70">
        <v>84</v>
      </c>
      <c r="B70">
        <f>mass_ng!C70-mass_ng!$B70</f>
        <v>212.97351094356674</v>
      </c>
      <c r="C70">
        <f>mass_ng!D70-mass_ng!$B70</f>
        <v>185.34983779758943</v>
      </c>
      <c r="D70">
        <f>mass_ng!E70-mass_ng!$B70</f>
        <v>151.6470886787981</v>
      </c>
      <c r="E70">
        <f>mass_ng!F70-mass_ng!$B70</f>
        <v>120.08136126670243</v>
      </c>
      <c r="F70">
        <f>mass_ng!H70-mass_ng!$G70</f>
        <v>139.73745732628464</v>
      </c>
      <c r="G70">
        <f>mass_ng!I70-mass_ng!$G70</f>
        <v>118.07051178555453</v>
      </c>
      <c r="H70">
        <f>mass_ng!J70-mass_ng!$G70</f>
        <v>91.972498631877656</v>
      </c>
      <c r="I70">
        <f>mass_ng!K70-mass_ng!$G70</f>
        <v>67.018560976529841</v>
      </c>
      <c r="J70">
        <f>mass_ng!M70-mass_ng!$L70</f>
        <v>50.108961779728126</v>
      </c>
      <c r="K70">
        <f>mass_ng!N70-mass_ng!$L70</f>
        <v>30.263310552149328</v>
      </c>
      <c r="L70">
        <f>mass_ng!O70-mass_ng!$L70</f>
        <v>22.119745223428968</v>
      </c>
    </row>
    <row r="71" spans="1:12" x14ac:dyDescent="0.25">
      <c r="A71" t="s">
        <v>25</v>
      </c>
      <c r="B71">
        <f>mass_ng!C71-mass_ng!$B71</f>
        <v>35.127203612537144</v>
      </c>
      <c r="C71">
        <f>mass_ng!D71-mass_ng!$B71</f>
        <v>35.488805249272055</v>
      </c>
      <c r="D71">
        <f>mass_ng!E71-mass_ng!$B71</f>
        <v>40.907852490299248</v>
      </c>
      <c r="E71">
        <f>mass_ng!F71-mass_ng!$B71</f>
        <v>21.505645731779428</v>
      </c>
      <c r="F71">
        <f>mass_ng!H71-mass_ng!$G71</f>
        <v>26.141753795690757</v>
      </c>
      <c r="G71">
        <f>mass_ng!I71-mass_ng!$G71</f>
        <v>31.127891713305402</v>
      </c>
      <c r="H71">
        <f>mass_ng!J71-mass_ng!$G71</f>
        <v>20.231033184091451</v>
      </c>
      <c r="I71">
        <f>mass_ng!K71-mass_ng!$G71</f>
        <v>14.350653844861316</v>
      </c>
      <c r="J71">
        <f>mass_ng!M71-mass_ng!$L71</f>
        <v>11.37523345435798</v>
      </c>
      <c r="K71">
        <f>mass_ng!N71-mass_ng!$L71</f>
        <v>4.4781359609321125</v>
      </c>
      <c r="L71">
        <f>mass_ng!O71-mass_ng!$L71</f>
        <v>3.1955729772497792</v>
      </c>
    </row>
    <row r="72" spans="1:12" x14ac:dyDescent="0.25">
      <c r="A72" t="s">
        <v>26</v>
      </c>
      <c r="B72">
        <f>mass_ng!C72-mass_ng!$B72</f>
        <v>246.02297765582131</v>
      </c>
      <c r="C72">
        <f>mass_ng!D72-mass_ng!$B72</f>
        <v>269.46575726763604</v>
      </c>
      <c r="D72">
        <f>mass_ng!E72-mass_ng!$B72</f>
        <v>207.07642782323902</v>
      </c>
      <c r="E72">
        <f>mass_ng!F72-mass_ng!$B72</f>
        <v>174.35596395824697</v>
      </c>
      <c r="F72">
        <f>mass_ng!H72-mass_ng!$G72</f>
        <v>265.61075660722969</v>
      </c>
      <c r="G72">
        <f>mass_ng!I72-mass_ng!$G72</f>
        <v>213.21184530384357</v>
      </c>
      <c r="H72">
        <f>mass_ng!J72-mass_ng!$G72</f>
        <v>183.31904336805982</v>
      </c>
      <c r="I72">
        <f>mass_ng!K72-mass_ng!$G72</f>
        <v>121.66971865645871</v>
      </c>
      <c r="J72">
        <f>mass_ng!M72-mass_ng!$L72</f>
        <v>70.017419809247713</v>
      </c>
      <c r="K72">
        <f>mass_ng!N72-mass_ng!$L72</f>
        <v>42.497004903772293</v>
      </c>
      <c r="L72">
        <f>mass_ng!O72-mass_ng!$L72</f>
        <v>27.625069390698812</v>
      </c>
    </row>
    <row r="73" spans="1:12" x14ac:dyDescent="0.25">
      <c r="A73" t="s">
        <v>27</v>
      </c>
      <c r="B73">
        <f>mass_ng!C73-mass_ng!$B73</f>
        <v>68.432729367470898</v>
      </c>
      <c r="C73">
        <f>mass_ng!D73-mass_ng!$B73</f>
        <v>63.72225586689175</v>
      </c>
      <c r="D73">
        <f>mass_ng!E73-mass_ng!$B73</f>
        <v>87.119453236360101</v>
      </c>
      <c r="E73">
        <f>mass_ng!F73-mass_ng!$B73</f>
        <v>35.562563381484331</v>
      </c>
      <c r="F73">
        <f>mass_ng!H73-mass_ng!$G73</f>
        <v>48.303125602628107</v>
      </c>
      <c r="G73">
        <f>mass_ng!I73-mass_ng!$G73</f>
        <v>65.884988433795669</v>
      </c>
      <c r="H73">
        <f>mass_ng!J73-mass_ng!$G73</f>
        <v>41.296574064252397</v>
      </c>
      <c r="I73">
        <f>mass_ng!K73-mass_ng!$G73</f>
        <v>25.613474464854754</v>
      </c>
      <c r="J73">
        <f>mass_ng!M73-mass_ng!$L73</f>
        <v>19.222843899058386</v>
      </c>
      <c r="K73">
        <f>mass_ng!N73-mass_ng!$L73</f>
        <v>7.6147387873997285</v>
      </c>
      <c r="L73">
        <f>mass_ng!O73-mass_ng!$L73</f>
        <v>5.5481534178616849</v>
      </c>
    </row>
    <row r="74" spans="1:12" x14ac:dyDescent="0.25">
      <c r="A74">
        <v>88</v>
      </c>
      <c r="B74">
        <f>mass_ng!C74-mass_ng!$B74</f>
        <v>18.955895294109634</v>
      </c>
      <c r="C74">
        <f>mass_ng!D74-mass_ng!$B74</f>
        <v>19.786876507737972</v>
      </c>
      <c r="D74">
        <f>mass_ng!E74-mass_ng!$B74</f>
        <v>4.3422362688910363</v>
      </c>
      <c r="E74">
        <f>mass_ng!F74-mass_ng!$B74</f>
        <v>20.84286516695018</v>
      </c>
      <c r="F74">
        <f>mass_ng!H74-mass_ng!$G74</f>
        <v>15.064275361550422</v>
      </c>
      <c r="G74">
        <f>mass_ng!I74-mass_ng!$G74</f>
        <v>21.174452882117013</v>
      </c>
      <c r="H74">
        <f>mass_ng!J74-mass_ng!$G74</f>
        <v>13.485342227234588</v>
      </c>
      <c r="I74">
        <f>mass_ng!K74-mass_ng!$G74</f>
        <v>31.456982552052796</v>
      </c>
      <c r="J74">
        <f>mass_ng!M74-mass_ng!$L74</f>
        <v>25.149708902824706</v>
      </c>
      <c r="K74">
        <f>mass_ng!N74-mass_ng!$L74</f>
        <v>20.868603736640686</v>
      </c>
      <c r="L74">
        <f>mass_ng!O74-mass_ng!$L74</f>
        <v>18.047634706261029</v>
      </c>
    </row>
    <row r="75" spans="1:12" x14ac:dyDescent="0.25">
      <c r="A75">
        <v>89</v>
      </c>
      <c r="B75">
        <f>mass_ng!C75-mass_ng!$B75</f>
        <v>3.0599687413457417</v>
      </c>
      <c r="C75">
        <f>mass_ng!D75-mass_ng!$B75</f>
        <v>2.9099914628377515</v>
      </c>
      <c r="D75">
        <f>mass_ng!E75-mass_ng!$B75</f>
        <v>3.0295123088900335</v>
      </c>
      <c r="E75">
        <f>mass_ng!F75-mass_ng!$B75</f>
        <v>1.7330379636849016</v>
      </c>
      <c r="F75">
        <f>mass_ng!H75-mass_ng!$G75</f>
        <v>2.271533264680953</v>
      </c>
      <c r="G75">
        <f>mass_ng!I75-mass_ng!$G75</f>
        <v>2.099063983269756</v>
      </c>
      <c r="H75">
        <f>mass_ng!J75-mass_ng!$G75</f>
        <v>1.4073465627106674</v>
      </c>
      <c r="I75">
        <f>mass_ng!K75-mass_ng!$G75</f>
        <v>1.0781872384447488</v>
      </c>
      <c r="J75">
        <f>mass_ng!M75-mass_ng!$L75</f>
        <v>0.95067784562496394</v>
      </c>
      <c r="K75">
        <f>mass_ng!N75-mass_ng!$L75</f>
        <v>0.32643860182917411</v>
      </c>
      <c r="L75">
        <f>mass_ng!O75-mass_ng!$L75</f>
        <v>0.27201122755431778</v>
      </c>
    </row>
    <row r="76" spans="1:12" x14ac:dyDescent="0.25">
      <c r="A76" t="s">
        <v>28</v>
      </c>
      <c r="B76">
        <f>mass_ng!C76-mass_ng!$B76</f>
        <v>449.35516190156147</v>
      </c>
      <c r="C76">
        <f>mass_ng!D76-mass_ng!$B76</f>
        <v>520.69520146962498</v>
      </c>
      <c r="D76">
        <f>mass_ng!E76-mass_ng!$B76</f>
        <v>452.36630460525635</v>
      </c>
      <c r="E76">
        <f>mass_ng!F76-mass_ng!$B76</f>
        <v>310.63797810041808</v>
      </c>
      <c r="F76">
        <f>mass_ng!H76-mass_ng!$G76</f>
        <v>455.47370592353417</v>
      </c>
      <c r="G76">
        <f>mass_ng!I76-mass_ng!$G76</f>
        <v>390.53831609154787</v>
      </c>
      <c r="H76">
        <f>mass_ng!J76-mass_ng!$G76</f>
        <v>322.32625068306839</v>
      </c>
      <c r="I76">
        <f>mass_ng!K76-mass_ng!$G76</f>
        <v>217.57439818892132</v>
      </c>
      <c r="J76">
        <f>mass_ng!M76-mass_ng!$L76</f>
        <v>155.52581478946851</v>
      </c>
      <c r="K76">
        <f>mass_ng!N76-mass_ng!$L76</f>
        <v>86.139918751157168</v>
      </c>
      <c r="L76">
        <f>mass_ng!O76-mass_ng!$L76</f>
        <v>62.603992395925459</v>
      </c>
    </row>
    <row r="77" spans="1:12" x14ac:dyDescent="0.25">
      <c r="A77">
        <v>91</v>
      </c>
      <c r="B77">
        <f>mass_ng!C77-mass_ng!$B77</f>
        <v>325.15085165492491</v>
      </c>
      <c r="C77">
        <f>mass_ng!D77-mass_ng!$B77</f>
        <v>292.99665366437483</v>
      </c>
      <c r="D77">
        <f>mass_ng!E77-mass_ng!$B77</f>
        <v>212.18873295467071</v>
      </c>
      <c r="E77">
        <f>mass_ng!F77-mass_ng!$B77</f>
        <v>182.47421057429125</v>
      </c>
      <c r="F77">
        <f>mass_ng!H77-mass_ng!$G77</f>
        <v>246.81843676666307</v>
      </c>
      <c r="G77">
        <f>mass_ng!I77-mass_ng!$G77</f>
        <v>161.72304266466551</v>
      </c>
      <c r="H77">
        <f>mass_ng!J77-mass_ng!$G77</f>
        <v>143.24957218554982</v>
      </c>
      <c r="I77">
        <f>mass_ng!K77-mass_ng!$G77</f>
        <v>93.646765571219447</v>
      </c>
      <c r="J77">
        <f>mass_ng!M77-mass_ng!$L77</f>
        <v>61.649460198123343</v>
      </c>
      <c r="K77">
        <f>mass_ng!N77-mass_ng!$L77</f>
        <v>39.118928303185555</v>
      </c>
      <c r="L77">
        <f>mass_ng!O77-mass_ng!$L77</f>
        <v>25.444158991888472</v>
      </c>
    </row>
    <row r="78" spans="1:12" x14ac:dyDescent="0.25">
      <c r="A78">
        <v>92</v>
      </c>
      <c r="B78">
        <f>mass_ng!C78-mass_ng!$B78</f>
        <v>175.77077479719276</v>
      </c>
      <c r="C78">
        <f>mass_ng!D78-mass_ng!$B78</f>
        <v>175.68707100629979</v>
      </c>
      <c r="D78">
        <f>mass_ng!E78-mass_ng!$B78</f>
        <v>124.4795117123043</v>
      </c>
      <c r="E78">
        <f>mass_ng!F78-mass_ng!$B78</f>
        <v>112.26094196278594</v>
      </c>
      <c r="F78">
        <f>mass_ng!H78-mass_ng!$G78</f>
        <v>175.69419103260918</v>
      </c>
      <c r="G78">
        <f>mass_ng!I78-mass_ng!$G78</f>
        <v>128.36606451710364</v>
      </c>
      <c r="H78">
        <f>mass_ng!J78-mass_ng!$G78</f>
        <v>107.19317783158451</v>
      </c>
      <c r="I78">
        <f>mass_ng!K78-mass_ng!$G78</f>
        <v>82.609697129718427</v>
      </c>
      <c r="J78">
        <f>mass_ng!M78-mass_ng!$L78</f>
        <v>48.104479345894617</v>
      </c>
      <c r="K78">
        <f>mass_ng!N78-mass_ng!$L78</f>
        <v>31.981372988059555</v>
      </c>
      <c r="L78">
        <f>mass_ng!O78-mass_ng!$L78</f>
        <v>19.237717821874377</v>
      </c>
    </row>
    <row r="79" spans="1:12" x14ac:dyDescent="0.25">
      <c r="A79" t="s">
        <v>29</v>
      </c>
      <c r="B79">
        <f>mass_ng!C79-mass_ng!$B79</f>
        <v>42.41944817600443</v>
      </c>
      <c r="C79">
        <f>mass_ng!D79-mass_ng!$B79</f>
        <v>36.801846394842833</v>
      </c>
      <c r="D79">
        <f>mass_ng!E79-mass_ng!$B79</f>
        <v>25.054078609392441</v>
      </c>
      <c r="E79">
        <f>mass_ng!F79-mass_ng!$B79</f>
        <v>24.747820048974781</v>
      </c>
      <c r="F79">
        <f>mass_ng!H79-mass_ng!$G79</f>
        <v>50.076392980056561</v>
      </c>
      <c r="G79">
        <f>mass_ng!I79-mass_ng!$G79</f>
        <v>32.352162071648003</v>
      </c>
      <c r="H79">
        <f>mass_ng!J79-mass_ng!$G79</f>
        <v>30.506037774036024</v>
      </c>
      <c r="I79">
        <f>mass_ng!K79-mass_ng!$G79</f>
        <v>25.602795956608063</v>
      </c>
      <c r="J79">
        <f>mass_ng!M79-mass_ng!$L79</f>
        <v>8.8071076086115934</v>
      </c>
      <c r="K79">
        <f>mass_ng!N79-mass_ng!$L79</f>
        <v>6.97315306519695</v>
      </c>
      <c r="L79">
        <f>mass_ng!O79-mass_ng!$L79</f>
        <v>4.1513634402477786</v>
      </c>
    </row>
    <row r="80" spans="1:12" x14ac:dyDescent="0.25">
      <c r="A80">
        <v>94</v>
      </c>
      <c r="B80">
        <f>mass_ng!C80-mass_ng!$B80</f>
        <v>3.6394881734717304</v>
      </c>
      <c r="C80">
        <f>mass_ng!D80-mass_ng!$B80</f>
        <v>4.1511979609627083</v>
      </c>
      <c r="D80">
        <f>mass_ng!E80-mass_ng!$B80</f>
        <v>2.6003483395578257</v>
      </c>
      <c r="E80">
        <f>mass_ng!F80-mass_ng!$B80</f>
        <v>2.660300538893527</v>
      </c>
      <c r="F80">
        <f>mass_ng!H80-mass_ng!$G80</f>
        <v>11.05102628995062</v>
      </c>
      <c r="G80">
        <f>mass_ng!I80-mass_ng!$G80</f>
        <v>6.7996254086065342</v>
      </c>
      <c r="H80">
        <f>mass_ng!J80-mass_ng!$G80</f>
        <v>5.8950317510159946</v>
      </c>
      <c r="I80">
        <f>mass_ng!K80-mass_ng!$G80</f>
        <v>4.2543773741449078</v>
      </c>
      <c r="J80">
        <f>mass_ng!M80-mass_ng!$L80</f>
        <v>1.051846214868392</v>
      </c>
      <c r="K80">
        <f>mass_ng!N80-mass_ng!$L80</f>
        <v>0.70396265335687858</v>
      </c>
      <c r="L80">
        <f>mass_ng!O80-mass_ng!$L80</f>
        <v>0.4251209309472066</v>
      </c>
    </row>
    <row r="81" spans="1:12" x14ac:dyDescent="0.25">
      <c r="A81">
        <v>95</v>
      </c>
      <c r="B81">
        <f>mass_ng!C81-mass_ng!$B81</f>
        <v>792.63413843870399</v>
      </c>
      <c r="C81">
        <f>mass_ng!D81-mass_ng!$B81</f>
        <v>674.80193429112535</v>
      </c>
      <c r="D81">
        <f>mass_ng!E81-mass_ng!$B81</f>
        <v>551.55396865189937</v>
      </c>
      <c r="E81">
        <f>mass_ng!F81-mass_ng!$B81</f>
        <v>444.38472828858016</v>
      </c>
      <c r="F81">
        <f>mass_ng!H81-mass_ng!$G81</f>
        <v>579.42140502145173</v>
      </c>
      <c r="G81">
        <f>mass_ng!I81-mass_ng!$G81</f>
        <v>432.47643916899921</v>
      </c>
      <c r="H81">
        <f>mass_ng!J81-mass_ng!$G81</f>
        <v>399.82078899007126</v>
      </c>
      <c r="I81">
        <f>mass_ng!K81-mass_ng!$G81</f>
        <v>270.73193876589329</v>
      </c>
      <c r="J81">
        <f>mass_ng!M81-mass_ng!$L81</f>
        <v>195.91654806750404</v>
      </c>
      <c r="K81">
        <f>mass_ng!N81-mass_ng!$L81</f>
        <v>114.70795483143583</v>
      </c>
      <c r="L81">
        <f>mass_ng!O81-mass_ng!$L81</f>
        <v>84.275283067767177</v>
      </c>
    </row>
    <row r="82" spans="1:12" x14ac:dyDescent="0.25">
      <c r="A82">
        <v>96</v>
      </c>
      <c r="B82">
        <f>mass_ng!C82-mass_ng!$B82</f>
        <v>23.665896978213048</v>
      </c>
      <c r="C82">
        <f>mass_ng!D82-mass_ng!$B82</f>
        <v>15.086806652346535</v>
      </c>
      <c r="D82">
        <f>mass_ng!E82-mass_ng!$B82</f>
        <v>12.34329980557342</v>
      </c>
      <c r="E82">
        <f>mass_ng!F82-mass_ng!$B82</f>
        <v>10.458122906345197</v>
      </c>
      <c r="F82">
        <f>mass_ng!H82-mass_ng!$G82</f>
        <v>26.432795680654507</v>
      </c>
      <c r="G82">
        <f>mass_ng!I82-mass_ng!$G82</f>
        <v>16.054860551692919</v>
      </c>
      <c r="H82">
        <f>mass_ng!J82-mass_ng!$G82</f>
        <v>15.919461111459487</v>
      </c>
      <c r="I82">
        <f>mass_ng!K82-mass_ng!$G82</f>
        <v>12.504809515007679</v>
      </c>
      <c r="J82">
        <f>mass_ng!M82-mass_ng!$L82</f>
        <v>3.9422126405363032</v>
      </c>
      <c r="K82">
        <f>mass_ng!N82-mass_ng!$L82</f>
        <v>2.4345565418280706</v>
      </c>
      <c r="L82">
        <f>mass_ng!O82-mass_ng!$L82</f>
        <v>2.0123945922133211</v>
      </c>
    </row>
    <row r="83" spans="1:12" x14ac:dyDescent="0.25">
      <c r="A83">
        <v>98</v>
      </c>
      <c r="B83">
        <f>mass_ng!C83-mass_ng!$B83</f>
        <v>11.338917093389689</v>
      </c>
      <c r="C83">
        <f>mass_ng!D83-mass_ng!$B83</f>
        <v>6.8666792921472437</v>
      </c>
      <c r="D83">
        <f>mass_ng!E83-mass_ng!$B83</f>
        <v>6.0827304870326993</v>
      </c>
      <c r="E83">
        <f>mass_ng!F83-mass_ng!$B83</f>
        <v>3.8164484158609371</v>
      </c>
      <c r="F83">
        <f>mass_ng!H83-mass_ng!$G83</f>
        <v>42.260036072653712</v>
      </c>
      <c r="G83">
        <f>mass_ng!I83-mass_ng!$G83</f>
        <v>20.972863424203222</v>
      </c>
      <c r="H83">
        <f>mass_ng!J83-mass_ng!$G83</f>
        <v>24.997542496449377</v>
      </c>
      <c r="I83">
        <f>mass_ng!K83-mass_ng!$G83</f>
        <v>5.9512021391359422</v>
      </c>
      <c r="J83">
        <f>mass_ng!M83-mass_ng!$L83</f>
        <v>3.2406433105555692</v>
      </c>
      <c r="K83">
        <f>mass_ng!N83-mass_ng!$L83</f>
        <v>2.1912908217962541</v>
      </c>
      <c r="L83">
        <f>mass_ng!O83-mass_ng!$L83</f>
        <v>1.1987975883087159</v>
      </c>
    </row>
    <row r="84" spans="1:12" x14ac:dyDescent="0.25">
      <c r="A84">
        <v>99</v>
      </c>
      <c r="B84">
        <f>mass_ng!C84-mass_ng!$B84</f>
        <v>414.02596619955068</v>
      </c>
      <c r="C84">
        <f>mass_ng!D84-mass_ng!$B84</f>
        <v>474.13109499518606</v>
      </c>
      <c r="D84">
        <f>mass_ng!E84-mass_ng!$B84</f>
        <v>369.60475154547208</v>
      </c>
      <c r="E84">
        <f>mass_ng!F84-mass_ng!$B84</f>
        <v>292.25404227628934</v>
      </c>
      <c r="F84">
        <f>mass_ng!H84-mass_ng!$G84</f>
        <v>407.40349640526796</v>
      </c>
      <c r="G84">
        <f>mass_ng!I84-mass_ng!$G84</f>
        <v>303.69842529958197</v>
      </c>
      <c r="H84">
        <f>mass_ng!J84-mass_ng!$G84</f>
        <v>287.44571942880395</v>
      </c>
      <c r="I84">
        <f>mass_ng!K84-mass_ng!$G84</f>
        <v>182.96804168502882</v>
      </c>
      <c r="J84">
        <f>mass_ng!M84-mass_ng!$L84</f>
        <v>130.65279715054024</v>
      </c>
      <c r="K84">
        <f>mass_ng!N84-mass_ng!$L84</f>
        <v>77.311086022744561</v>
      </c>
      <c r="L84">
        <f>mass_ng!O84-mass_ng!$L84</f>
        <v>51.273215620031543</v>
      </c>
    </row>
    <row r="85" spans="1:12" x14ac:dyDescent="0.25">
      <c r="A85">
        <v>102</v>
      </c>
      <c r="B85">
        <f>mass_ng!C85-mass_ng!$B85</f>
        <v>158.29943702748474</v>
      </c>
      <c r="C85">
        <f>mass_ng!D85-mass_ng!$B85</f>
        <v>100.68923230022665</v>
      </c>
      <c r="D85">
        <f>mass_ng!E85-mass_ng!$B85</f>
        <v>73.798527955241596</v>
      </c>
      <c r="E85">
        <f>mass_ng!F85-mass_ng!$B85</f>
        <v>71.847760280190812</v>
      </c>
      <c r="F85">
        <f>mass_ng!H85-mass_ng!$G85</f>
        <v>195.81533904893328</v>
      </c>
      <c r="G85">
        <f>mass_ng!I85-mass_ng!$G85</f>
        <v>124.25191142733445</v>
      </c>
      <c r="H85">
        <f>mass_ng!J85-mass_ng!$G85</f>
        <v>112.06369510457726</v>
      </c>
      <c r="I85">
        <f>mass_ng!K85-mass_ng!$G85</f>
        <v>89.196809272806675</v>
      </c>
      <c r="J85">
        <f>mass_ng!M85-mass_ng!$L85</f>
        <v>23.238186208323395</v>
      </c>
      <c r="K85">
        <f>mass_ng!N85-mass_ng!$L85</f>
        <v>18.747257290303722</v>
      </c>
      <c r="L85">
        <f>mass_ng!O85-mass_ng!$L85</f>
        <v>11.23602075267539</v>
      </c>
    </row>
    <row r="86" spans="1:12" x14ac:dyDescent="0.25">
      <c r="A86">
        <v>103</v>
      </c>
      <c r="B86">
        <f>mass_ng!C86-mass_ng!$B86</f>
        <v>55.70301146291402</v>
      </c>
      <c r="C86">
        <f>mass_ng!D86-mass_ng!$B86</f>
        <v>41.708249031771906</v>
      </c>
      <c r="D86">
        <f>mass_ng!E86-mass_ng!$B86</f>
        <v>29.211472244693226</v>
      </c>
      <c r="E86">
        <f>mass_ng!F86-mass_ng!$B86</f>
        <v>27.995967859002128</v>
      </c>
      <c r="F86">
        <f>mass_ng!H86-mass_ng!$G86</f>
        <v>61.415270573646261</v>
      </c>
      <c r="G86">
        <f>mass_ng!I86-mass_ng!$G86</f>
        <v>38.739491739798453</v>
      </c>
      <c r="H86">
        <f>mass_ng!J86-mass_ng!$G86</f>
        <v>37.063748260362651</v>
      </c>
      <c r="I86">
        <f>mass_ng!K86-mass_ng!$G86</f>
        <v>26.412443333622008</v>
      </c>
      <c r="J86">
        <f>mass_ng!M86-mass_ng!$L86</f>
        <v>10.78003717009733</v>
      </c>
      <c r="K86">
        <f>mass_ng!N86-mass_ng!$L86</f>
        <v>8.827342638271265</v>
      </c>
      <c r="L86">
        <f>mass_ng!O86-mass_ng!$L86</f>
        <v>5.140335992857767</v>
      </c>
    </row>
    <row r="87" spans="1:12" x14ac:dyDescent="0.25">
      <c r="A87">
        <v>104</v>
      </c>
      <c r="B87">
        <f>mass_ng!C87-mass_ng!$B87</f>
        <v>2.0215474206405371</v>
      </c>
      <c r="C87">
        <f>mass_ng!D87-mass_ng!$B87</f>
        <v>1.1553714953247216</v>
      </c>
      <c r="D87">
        <f>mass_ng!E87-mass_ng!$B87</f>
        <v>0.86584349513584802</v>
      </c>
      <c r="E87">
        <f>mass_ng!F87-mass_ng!$B87</f>
        <v>0.83595247377614823</v>
      </c>
      <c r="F87">
        <f>mass_ng!H87-mass_ng!$G87</f>
        <v>2.4086231144364438</v>
      </c>
      <c r="G87">
        <f>mass_ng!I87-mass_ng!$G87</f>
        <v>1.5375891096596457</v>
      </c>
      <c r="H87">
        <f>mass_ng!J87-mass_ng!$G87</f>
        <v>1.4153515695704209</v>
      </c>
      <c r="I87">
        <f>mass_ng!K87-mass_ng!$G87</f>
        <v>1.3270200627842719</v>
      </c>
      <c r="J87">
        <f>mass_ng!M87-mass_ng!$L87</f>
        <v>0.27729414225469795</v>
      </c>
      <c r="K87">
        <f>mass_ng!N87-mass_ng!$L87</f>
        <v>0.22844006940350184</v>
      </c>
      <c r="L87">
        <f>mass_ng!O87-mass_ng!$L87</f>
        <v>0.14483941452487584</v>
      </c>
    </row>
    <row r="88" spans="1:12" x14ac:dyDescent="0.25">
      <c r="A88">
        <v>105</v>
      </c>
      <c r="B88">
        <f>mass_ng!C88-mass_ng!$B88</f>
        <v>85.613668864282729</v>
      </c>
      <c r="C88">
        <f>mass_ng!D88-mass_ng!$B88</f>
        <v>97.209647803522245</v>
      </c>
      <c r="D88">
        <f>mass_ng!E88-mass_ng!$B88</f>
        <v>137.36112313928336</v>
      </c>
      <c r="E88">
        <f>mass_ng!F88-mass_ng!$B88</f>
        <v>55.408201350146179</v>
      </c>
      <c r="F88">
        <f>mass_ng!H88-mass_ng!$G88</f>
        <v>82.413332072849499</v>
      </c>
      <c r="G88">
        <f>mass_ng!I88-mass_ng!$G88</f>
        <v>115.09922938003348</v>
      </c>
      <c r="H88">
        <f>mass_ng!J88-mass_ng!$G88</f>
        <v>59.804617128473893</v>
      </c>
      <c r="I88">
        <f>mass_ng!K88-mass_ng!$G88</f>
        <v>49.921377454771481</v>
      </c>
      <c r="J88">
        <f>mass_ng!M88-mass_ng!$L88</f>
        <v>29.249195910430547</v>
      </c>
      <c r="K88">
        <f>mass_ng!N88-mass_ng!$L88</f>
        <v>11.542960944706801</v>
      </c>
      <c r="L88">
        <f>mass_ng!O88-mass_ng!$L88</f>
        <v>8.0645882726041602</v>
      </c>
    </row>
    <row r="89" spans="1:12" x14ac:dyDescent="0.25">
      <c r="A89">
        <v>106</v>
      </c>
      <c r="B89">
        <f>mass_ng!C89-mass_ng!$B89</f>
        <v>1.1063020409002806</v>
      </c>
      <c r="C89">
        <f>mass_ng!D89-mass_ng!$B89</f>
        <v>0.94031169493582356</v>
      </c>
      <c r="D89">
        <f>mass_ng!E89-mass_ng!$B89</f>
        <v>0.77976946486095611</v>
      </c>
      <c r="E89">
        <f>mass_ng!F89-mass_ng!$B89</f>
        <v>0.57719319942769542</v>
      </c>
      <c r="F89">
        <f>mass_ng!H89-mass_ng!$G89</f>
        <v>1.1075709173869139</v>
      </c>
      <c r="G89">
        <f>mass_ng!I89-mass_ng!$G89</f>
        <v>0.60820135515246854</v>
      </c>
      <c r="H89">
        <f>mass_ng!J89-mass_ng!$G89</f>
        <v>0.63492761817385901</v>
      </c>
      <c r="I89">
        <f>mass_ng!K89-mass_ng!$G89</f>
        <v>0.57791808636895325</v>
      </c>
      <c r="J89">
        <f>mass_ng!M89-mass_ng!$L89</f>
        <v>0.26316809999481705</v>
      </c>
      <c r="K89">
        <f>mass_ng!N89-mass_ng!$L89</f>
        <v>0.17853534521705444</v>
      </c>
      <c r="L89">
        <f>mass_ng!O89-mass_ng!$L89</f>
        <v>9.4380547967878675E-2</v>
      </c>
    </row>
    <row r="90" spans="1:12" x14ac:dyDescent="0.25">
      <c r="A90">
        <v>107</v>
      </c>
      <c r="B90">
        <f>mass_ng!C90-mass_ng!$B90</f>
        <v>23.298591296122943</v>
      </c>
      <c r="C90">
        <f>mass_ng!D90-mass_ng!$B90</f>
        <v>29.054447268813135</v>
      </c>
      <c r="D90">
        <f>mass_ng!E90-mass_ng!$B90</f>
        <v>27.331568739574841</v>
      </c>
      <c r="E90">
        <f>mass_ng!F90-mass_ng!$B90</f>
        <v>17.462308404725249</v>
      </c>
      <c r="F90">
        <f>mass_ng!H90-mass_ng!$G90</f>
        <v>24.583658765469821</v>
      </c>
      <c r="G90">
        <f>mass_ng!I90-mass_ng!$G90</f>
        <v>23.302453431784407</v>
      </c>
      <c r="H90">
        <f>mass_ng!J90-mass_ng!$G90</f>
        <v>17.571429977927149</v>
      </c>
      <c r="I90">
        <f>mass_ng!K90-mass_ng!$G90</f>
        <v>13.352950441329186</v>
      </c>
      <c r="J90">
        <f>mass_ng!M90-mass_ng!$L90</f>
        <v>8.4563061971506315</v>
      </c>
      <c r="K90">
        <f>mass_ng!N90-mass_ng!$L90</f>
        <v>4.3932740671974555</v>
      </c>
      <c r="L90">
        <f>mass_ng!O90-mass_ng!$L90</f>
        <v>2.8911848265187476</v>
      </c>
    </row>
    <row r="91" spans="1:12" x14ac:dyDescent="0.25">
      <c r="A91" t="s">
        <v>30</v>
      </c>
      <c r="B91">
        <f>mass_ng!C91-mass_ng!$B91</f>
        <v>14.53976933928192</v>
      </c>
      <c r="C91">
        <f>mass_ng!D91-mass_ng!$B91</f>
        <v>15.758670281000693</v>
      </c>
      <c r="D91">
        <f>mass_ng!E91-mass_ng!$B91</f>
        <v>17.229760258975663</v>
      </c>
      <c r="E91">
        <f>mass_ng!F91-mass_ng!$B91</f>
        <v>9.4164325222322809</v>
      </c>
      <c r="F91">
        <f>mass_ng!H91-mass_ng!$G91</f>
        <v>14.793146863295853</v>
      </c>
      <c r="G91">
        <f>mass_ng!I91-mass_ng!$G91</f>
        <v>14.018962474315034</v>
      </c>
      <c r="H91">
        <f>mass_ng!J91-mass_ng!$G91</f>
        <v>10.914209031724653</v>
      </c>
      <c r="I91">
        <f>mass_ng!K91-mass_ng!$G91</f>
        <v>8.3127704352750094</v>
      </c>
      <c r="J91">
        <f>mass_ng!M91-mass_ng!$L91</f>
        <v>4.980033605653305</v>
      </c>
      <c r="K91">
        <f>mass_ng!N91-mass_ng!$L91</f>
        <v>2.4591091344366482</v>
      </c>
      <c r="L91">
        <f>mass_ng!O91-mass_ng!$L91</f>
        <v>1.7930439886010716</v>
      </c>
    </row>
    <row r="92" spans="1:12" x14ac:dyDescent="0.25">
      <c r="A92">
        <v>110</v>
      </c>
      <c r="B92">
        <f>mass_ng!C92-mass_ng!$B92</f>
        <v>970.20810484946833</v>
      </c>
      <c r="C92">
        <f>mass_ng!D92-mass_ng!$B92</f>
        <v>1012.3441797445439</v>
      </c>
      <c r="D92">
        <f>mass_ng!E92-mass_ng!$B92</f>
        <v>806.96439731536373</v>
      </c>
      <c r="E92">
        <f>mass_ng!F92-mass_ng!$B92</f>
        <v>645.18242500478721</v>
      </c>
      <c r="F92">
        <f>mass_ng!H92-mass_ng!$G92</f>
        <v>757.84035922081591</v>
      </c>
      <c r="G92">
        <f>mass_ng!I92-mass_ng!$G92</f>
        <v>643.00939272732364</v>
      </c>
      <c r="H92">
        <f>mass_ng!J92-mass_ng!$G92</f>
        <v>548.55657230620329</v>
      </c>
      <c r="I92">
        <f>mass_ng!K92-mass_ng!$G92</f>
        <v>376.57889656984844</v>
      </c>
      <c r="J92">
        <f>mass_ng!M92-mass_ng!$L92</f>
        <v>267.62975842564725</v>
      </c>
      <c r="K92">
        <f>mass_ng!N92-mass_ng!$L92</f>
        <v>162.87210102234414</v>
      </c>
      <c r="L92">
        <f>mass_ng!O92-mass_ng!$L92</f>
        <v>119.31739980684212</v>
      </c>
    </row>
    <row r="93" spans="1:12" x14ac:dyDescent="0.25">
      <c r="A93">
        <v>111</v>
      </c>
      <c r="B93">
        <f>mass_ng!C93-mass_ng!$B93</f>
        <v>2.2917022091473864</v>
      </c>
      <c r="C93">
        <f>mass_ng!D93-mass_ng!$B93</f>
        <v>2.3235813552105866</v>
      </c>
      <c r="D93">
        <f>mass_ng!E93-mass_ng!$B93</f>
        <v>1.344818876420586</v>
      </c>
      <c r="E93">
        <f>mass_ng!F93-mass_ng!$B93</f>
        <v>1.5434060733741775</v>
      </c>
      <c r="F93">
        <f>mass_ng!H93-mass_ng!$G93</f>
        <v>2.853764526981927</v>
      </c>
      <c r="G93">
        <f>mass_ng!I93-mass_ng!$G93</f>
        <v>1.8536864679756506</v>
      </c>
      <c r="H93">
        <f>mass_ng!J93-mass_ng!$G93</f>
        <v>1.6377258776103183</v>
      </c>
      <c r="I93">
        <f>mass_ng!K93-mass_ng!$G93</f>
        <v>1.1795893838961318</v>
      </c>
      <c r="J93">
        <f>mass_ng!M93-mass_ng!$L93</f>
        <v>0.48575267408030831</v>
      </c>
      <c r="K93">
        <f>mass_ng!N93-mass_ng!$L93</f>
        <v>0.47633046496851789</v>
      </c>
      <c r="L93">
        <f>mass_ng!O93-mass_ng!$L93</f>
        <v>0.25261277919717451</v>
      </c>
    </row>
    <row r="94" spans="1:12" x14ac:dyDescent="0.25">
      <c r="A94">
        <v>112</v>
      </c>
      <c r="B94">
        <f>mass_ng!C94-mass_ng!$B94</f>
        <v>2.8048618230208415</v>
      </c>
      <c r="C94">
        <f>mass_ng!D94-mass_ng!$B94</f>
        <v>4.6440378661206907</v>
      </c>
      <c r="D94">
        <f>mass_ng!E94-mass_ng!$B94</f>
        <v>1.9396466852714049</v>
      </c>
      <c r="E94">
        <f>mass_ng!F94-mass_ng!$B94</f>
        <v>1.1361811424010746</v>
      </c>
      <c r="F94">
        <f>mass_ng!H94-mass_ng!$G94</f>
        <v>3.3927883264968104</v>
      </c>
      <c r="G94">
        <f>mass_ng!I94-mass_ng!$G94</f>
        <v>1.7601605585056641</v>
      </c>
      <c r="H94">
        <f>mass_ng!J94-mass_ng!$G94</f>
        <v>1.4069792823897491</v>
      </c>
      <c r="I94">
        <f>mass_ng!K94-mass_ng!$G94</f>
        <v>0.60670463080900028</v>
      </c>
      <c r="J94">
        <f>mass_ng!M94-mass_ng!$L94</f>
        <v>1.0298574376643157</v>
      </c>
      <c r="K94">
        <f>mass_ng!N94-mass_ng!$L94</f>
        <v>0.54913392007034245</v>
      </c>
      <c r="L94">
        <f>mass_ng!O94-mass_ng!$L94</f>
        <v>0.31698022093021255</v>
      </c>
    </row>
    <row r="95" spans="1:12" x14ac:dyDescent="0.25">
      <c r="A95">
        <v>114</v>
      </c>
      <c r="B95">
        <f>mass_ng!C95-mass_ng!$B95</f>
        <v>4.7419778760035882</v>
      </c>
      <c r="C95">
        <f>mass_ng!D95-mass_ng!$B95</f>
        <v>5.1203999591661455</v>
      </c>
      <c r="D95">
        <f>mass_ng!E95-mass_ng!$B95</f>
        <v>6.3115058327243689</v>
      </c>
      <c r="E95">
        <f>mass_ng!F95-mass_ng!$B95</f>
        <v>3.0780894489594224</v>
      </c>
      <c r="F95">
        <f>mass_ng!H95-mass_ng!$G95</f>
        <v>4.7825344239279586</v>
      </c>
      <c r="G95">
        <f>mass_ng!I95-mass_ng!$G95</f>
        <v>5.2453659198187594</v>
      </c>
      <c r="H95">
        <f>mass_ng!J95-mass_ng!$G95</f>
        <v>3.5481708980703814</v>
      </c>
      <c r="I95">
        <f>mass_ng!K95-mass_ng!$G95</f>
        <v>2.6986294635070971</v>
      </c>
      <c r="J95">
        <f>mass_ng!M95-mass_ng!$L95</f>
        <v>1.7961679484665616</v>
      </c>
      <c r="K95">
        <f>mass_ng!N95-mass_ng!$L95</f>
        <v>0.82358393274420261</v>
      </c>
      <c r="L95">
        <f>mass_ng!O95-mass_ng!$L95</f>
        <v>0.54520672469392473</v>
      </c>
    </row>
    <row r="96" spans="1:12" x14ac:dyDescent="0.25">
      <c r="A96">
        <v>115</v>
      </c>
      <c r="B96">
        <f>mass_ng!C96-mass_ng!$B96</f>
        <v>22.160190644791584</v>
      </c>
      <c r="C96">
        <f>mass_ng!D96-mass_ng!$B96</f>
        <v>22.06539026971722</v>
      </c>
      <c r="D96">
        <f>mass_ng!E96-mass_ng!$B96</f>
        <v>15.42689396578611</v>
      </c>
      <c r="E96">
        <f>mass_ng!F96-mass_ng!$B96</f>
        <v>8.1588071580131931</v>
      </c>
      <c r="F96">
        <f>mass_ng!H96-mass_ng!$G96</f>
        <v>45.054670140543529</v>
      </c>
      <c r="G96">
        <f>mass_ng!I96-mass_ng!$G96</f>
        <v>17.992028842063338</v>
      </c>
      <c r="H96">
        <f>mass_ng!J96-mass_ng!$G96</f>
        <v>17.728792651565257</v>
      </c>
      <c r="I96">
        <f>mass_ng!K96-mass_ng!$G96</f>
        <v>8.4927082326425563</v>
      </c>
      <c r="J96">
        <f>mass_ng!M96-mass_ng!$L96</f>
        <v>4.4121708288090229</v>
      </c>
      <c r="K96">
        <f>mass_ng!N96-mass_ng!$L96</f>
        <v>2.5503456276421348</v>
      </c>
      <c r="L96">
        <f>mass_ng!O96-mass_ng!$L96</f>
        <v>1.6973129933663089</v>
      </c>
    </row>
    <row r="97" spans="1:12" x14ac:dyDescent="0.25">
      <c r="A97">
        <v>117</v>
      </c>
      <c r="B97">
        <f>mass_ng!C97-mass_ng!$B97</f>
        <v>22.722883315286893</v>
      </c>
      <c r="C97">
        <f>mass_ng!D97-mass_ng!$B97</f>
        <v>26.872258909232016</v>
      </c>
      <c r="D97">
        <f>mass_ng!E97-mass_ng!$B97</f>
        <v>16.956707376553723</v>
      </c>
      <c r="E97">
        <f>mass_ng!F97-mass_ng!$B97</f>
        <v>16.950397418603561</v>
      </c>
      <c r="F97">
        <f>mass_ng!H97-mass_ng!$G97</f>
        <v>20.454931301807317</v>
      </c>
      <c r="G97">
        <f>mass_ng!I97-mass_ng!$G97</f>
        <v>16.203171038480296</v>
      </c>
      <c r="H97">
        <f>mass_ng!J97-mass_ng!$G97</f>
        <v>12.770198576304411</v>
      </c>
      <c r="I97">
        <f>mass_ng!K97-mass_ng!$G97</f>
        <v>9.4081567286768699</v>
      </c>
      <c r="J97">
        <f>mass_ng!M97-mass_ng!$L97</f>
        <v>7.1005179535210567</v>
      </c>
      <c r="K97">
        <f>mass_ng!N97-mass_ng!$L97</f>
        <v>4.170048271213127</v>
      </c>
      <c r="L97">
        <f>mass_ng!O97-mass_ng!$L97</f>
        <v>2.8609775776562141</v>
      </c>
    </row>
    <row r="98" spans="1:12" x14ac:dyDescent="0.25">
      <c r="A98">
        <v>118</v>
      </c>
      <c r="B98">
        <f>mass_ng!C98-mass_ng!$B98</f>
        <v>415.92168528093589</v>
      </c>
      <c r="C98">
        <f>mass_ng!D98-mass_ng!$B98</f>
        <v>469.14129448942464</v>
      </c>
      <c r="D98">
        <f>mass_ng!E98-mass_ng!$B98</f>
        <v>507.27958897956677</v>
      </c>
      <c r="E98">
        <f>mass_ng!F98-mass_ng!$B98</f>
        <v>276.85963661207114</v>
      </c>
      <c r="F98">
        <f>mass_ng!H98-mass_ng!$G98</f>
        <v>421.72641052663442</v>
      </c>
      <c r="G98">
        <f>mass_ng!I98-mass_ng!$G98</f>
        <v>412.50127354678915</v>
      </c>
      <c r="H98">
        <f>mass_ng!J98-mass_ng!$G98</f>
        <v>310.44462995172682</v>
      </c>
      <c r="I98">
        <f>mass_ng!K98-mass_ng!$G98</f>
        <v>261.4070113212976</v>
      </c>
      <c r="J98">
        <f>mass_ng!M98-mass_ng!$L98</f>
        <v>138.18332960595782</v>
      </c>
      <c r="K98">
        <f>mass_ng!N98-mass_ng!$L98</f>
        <v>70.464064637238252</v>
      </c>
      <c r="L98">
        <f>mass_ng!O98-mass_ng!$L98</f>
        <v>52.33987847009918</v>
      </c>
    </row>
    <row r="99" spans="1:12" x14ac:dyDescent="0.25">
      <c r="A99">
        <v>120</v>
      </c>
      <c r="B99">
        <f>mass_ng!C99-mass_ng!$B99</f>
        <v>6.3883636848002645</v>
      </c>
      <c r="C99">
        <f>mass_ng!D99-mass_ng!$B99</f>
        <v>7.0929470200939111</v>
      </c>
      <c r="D99">
        <f>mass_ng!E99-mass_ng!$B99</f>
        <v>4.6586132937099833</v>
      </c>
      <c r="E99">
        <f>mass_ng!F99-mass_ng!$B99</f>
        <v>4.3253512700467605</v>
      </c>
      <c r="F99">
        <f>mass_ng!H99-mass_ng!$G99</f>
        <v>8.8447284649013636</v>
      </c>
      <c r="G99">
        <f>mass_ng!I99-mass_ng!$G99</f>
        <v>5.0572497146143345</v>
      </c>
      <c r="H99">
        <f>mass_ng!J99-mass_ng!$G99</f>
        <v>5.0898336146495176</v>
      </c>
      <c r="I99">
        <f>mass_ng!K99-mass_ng!$G99</f>
        <v>3.7160514075467468</v>
      </c>
      <c r="J99">
        <f>mass_ng!M99-mass_ng!$L99</f>
        <v>1.7337391095428698</v>
      </c>
      <c r="K99">
        <f>mass_ng!N99-mass_ng!$L99</f>
        <v>1.1630470009606351</v>
      </c>
      <c r="L99">
        <f>mass_ng!O99-mass_ng!$L99</f>
        <v>0.73513011100214276</v>
      </c>
    </row>
    <row r="100" spans="1:12" x14ac:dyDescent="0.25">
      <c r="A100">
        <v>121</v>
      </c>
      <c r="B100">
        <f>mass_ng!C100-mass_ng!$B100</f>
        <v>1.5283856191209586</v>
      </c>
      <c r="C100">
        <f>mass_ng!D100-mass_ng!$B100</f>
        <v>1.0185947041425742</v>
      </c>
      <c r="D100">
        <f>mass_ng!E100-mass_ng!$B100</f>
        <v>0.74068156681255182</v>
      </c>
      <c r="E100">
        <f>mass_ng!F100-mass_ng!$B100</f>
        <v>0.70621593040211716</v>
      </c>
      <c r="F100">
        <f>mass_ng!H100-mass_ng!$G100</f>
        <v>1.6725198787887174</v>
      </c>
      <c r="G100">
        <f>mass_ng!I100-mass_ng!$G100</f>
        <v>1.0980745753157284</v>
      </c>
      <c r="H100">
        <f>mass_ng!J100-mass_ng!$G100</f>
        <v>0.92391140787127835</v>
      </c>
      <c r="I100">
        <f>mass_ng!K100-mass_ng!$G100</f>
        <v>0.79209292066142734</v>
      </c>
      <c r="J100">
        <f>mass_ng!M100-mass_ng!$L100</f>
        <v>0.23277997367791864</v>
      </c>
      <c r="K100">
        <f>mass_ng!N100-mass_ng!$L100</f>
        <v>0.25049668469344327</v>
      </c>
      <c r="L100">
        <f>mass_ng!O100-mass_ng!$L100</f>
        <v>0.13242653785534739</v>
      </c>
    </row>
    <row r="101" spans="1:12" x14ac:dyDescent="0.25">
      <c r="A101">
        <v>122</v>
      </c>
      <c r="B101">
        <f>mass_ng!C101-mass_ng!$B101</f>
        <v>4.2750124107955525</v>
      </c>
      <c r="C101">
        <f>mass_ng!D101-mass_ng!$B101</f>
        <v>5.3644201657894106</v>
      </c>
      <c r="D101">
        <f>mass_ng!E101-mass_ng!$B101</f>
        <v>5.5452157664674102</v>
      </c>
      <c r="E101">
        <f>mass_ng!F101-mass_ng!$B101</f>
        <v>3.0011947927544544</v>
      </c>
      <c r="F101">
        <f>mass_ng!H101-mass_ng!$G101</f>
        <v>4.1054654384531561</v>
      </c>
      <c r="G101">
        <f>mass_ng!I101-mass_ng!$G101</f>
        <v>4.2712229917033602</v>
      </c>
      <c r="H101">
        <f>mass_ng!J101-mass_ng!$G101</f>
        <v>3.2439095745443582</v>
      </c>
      <c r="I101">
        <f>mass_ng!K101-mass_ng!$G101</f>
        <v>2.770719672367592</v>
      </c>
      <c r="J101">
        <f>mass_ng!M101-mass_ng!$L101</f>
        <v>1.7992278110905739</v>
      </c>
      <c r="K101">
        <f>mass_ng!N101-mass_ng!$L101</f>
        <v>0.85564462780219985</v>
      </c>
      <c r="L101">
        <f>mass_ng!O101-mass_ng!$L101</f>
        <v>0.59398449170912759</v>
      </c>
    </row>
    <row r="102" spans="1:12" x14ac:dyDescent="0.25">
      <c r="A102">
        <v>123</v>
      </c>
      <c r="B102">
        <f>mass_ng!C102-mass_ng!$B102</f>
        <v>9.2420430884225215</v>
      </c>
      <c r="C102">
        <f>mass_ng!D102-mass_ng!$B102</f>
        <v>9.3596989469058123</v>
      </c>
      <c r="D102">
        <f>mass_ng!E102-mass_ng!$B102</f>
        <v>9.6648604130390368</v>
      </c>
      <c r="E102">
        <f>mass_ng!F102-mass_ng!$B102</f>
        <v>5.3546698452574324</v>
      </c>
      <c r="F102">
        <f>mass_ng!H102-mass_ng!$G102</f>
        <v>8.8454484696520623</v>
      </c>
      <c r="G102">
        <f>mass_ng!I102-mass_ng!$G102</f>
        <v>7.4475907179835295</v>
      </c>
      <c r="H102">
        <f>mass_ng!J102-mass_ng!$G102</f>
        <v>6.1798971345090372</v>
      </c>
      <c r="I102">
        <f>mass_ng!K102-mass_ng!$G102</f>
        <v>4.9732026296585383</v>
      </c>
      <c r="J102">
        <f>mass_ng!M102-mass_ng!$L102</f>
        <v>3.0158690535233568</v>
      </c>
      <c r="K102">
        <f>mass_ng!N102-mass_ng!$L102</f>
        <v>1.5369479120175618</v>
      </c>
      <c r="L102">
        <f>mass_ng!O102-mass_ng!$L102</f>
        <v>1.1190988488907352</v>
      </c>
    </row>
    <row r="103" spans="1:12" x14ac:dyDescent="0.25">
      <c r="A103">
        <v>126</v>
      </c>
      <c r="B103">
        <f>mass_ng!C103-mass_ng!$B103</f>
        <v>2.5900899700044988</v>
      </c>
      <c r="C103">
        <f>mass_ng!D103-mass_ng!$B103</f>
        <v>2.6724004076844681</v>
      </c>
      <c r="D103">
        <f>mass_ng!E103-mass_ng!$B103</f>
        <v>3.4596716270622019</v>
      </c>
      <c r="E103">
        <f>mass_ng!F103-mass_ng!$B103</f>
        <v>1.8717944837867166</v>
      </c>
      <c r="F103">
        <f>mass_ng!H103-mass_ng!$G103</f>
        <v>3.4624035307616086</v>
      </c>
      <c r="G103">
        <f>mass_ng!I103-mass_ng!$G103</f>
        <v>2.690845391290217</v>
      </c>
      <c r="H103">
        <f>mass_ng!J103-mass_ng!$G103</f>
        <v>2.3409077042852529</v>
      </c>
      <c r="I103">
        <f>mass_ng!K103-mass_ng!$G103</f>
        <v>1.9080735249980911</v>
      </c>
      <c r="J103">
        <f>mass_ng!M103-mass_ng!$L103</f>
        <v>0.9625234461662987</v>
      </c>
      <c r="K103">
        <f>mass_ng!N103-mass_ng!$L103</f>
        <v>0.54056858130565533</v>
      </c>
      <c r="L103">
        <f>mass_ng!O103-mass_ng!$L103</f>
        <v>0.41039401238480899</v>
      </c>
    </row>
    <row r="104" spans="1:12" x14ac:dyDescent="0.25">
      <c r="A104">
        <v>127</v>
      </c>
      <c r="B104">
        <f>mass_ng!C104-mass_ng!$B104</f>
        <v>0</v>
      </c>
      <c r="C104">
        <f>mass_ng!D104-mass_ng!$B104</f>
        <v>0</v>
      </c>
      <c r="D104">
        <f>mass_ng!E104-mass_ng!$B104</f>
        <v>0</v>
      </c>
      <c r="E104">
        <f>mass_ng!F104-mass_ng!$B104</f>
        <v>0</v>
      </c>
      <c r="F104">
        <f>mass_ng!H104-mass_ng!$G104</f>
        <v>0</v>
      </c>
      <c r="G104">
        <f>mass_ng!I104-mass_ng!$G104</f>
        <v>0</v>
      </c>
      <c r="H104">
        <f>mass_ng!J104-mass_ng!$G104</f>
        <v>0</v>
      </c>
      <c r="I104">
        <f>mass_ng!K104-mass_ng!$G104</f>
        <v>0</v>
      </c>
      <c r="J104">
        <f>mass_ng!M104-mass_ng!$L104</f>
        <v>0</v>
      </c>
      <c r="K104">
        <f>mass_ng!N104-mass_ng!$L104</f>
        <v>0</v>
      </c>
      <c r="L104">
        <f>mass_ng!O104-mass_ng!$L104</f>
        <v>0</v>
      </c>
    </row>
    <row r="105" spans="1:12" x14ac:dyDescent="0.25">
      <c r="A105" t="s">
        <v>31</v>
      </c>
      <c r="B105">
        <f>mass_ng!C105-mass_ng!$B105</f>
        <v>90.904181000199188</v>
      </c>
      <c r="C105">
        <f>mass_ng!D105-mass_ng!$B105</f>
        <v>83.760535358826345</v>
      </c>
      <c r="D105">
        <f>mass_ng!E105-mass_ng!$B105</f>
        <v>86.057141705430368</v>
      </c>
      <c r="E105">
        <f>mass_ng!F105-mass_ng!$B105</f>
        <v>51.192847693893363</v>
      </c>
      <c r="F105">
        <f>mass_ng!H105-mass_ng!$G105</f>
        <v>68.162085913773865</v>
      </c>
      <c r="G105">
        <f>mass_ng!I105-mass_ng!$G105</f>
        <v>61.345707539198095</v>
      </c>
      <c r="H105">
        <f>mass_ng!J105-mass_ng!$G105</f>
        <v>49.145615881536777</v>
      </c>
      <c r="I105">
        <f>mass_ng!K105-mass_ng!$G105</f>
        <v>39.312457502330524</v>
      </c>
      <c r="J105">
        <f>mass_ng!M105-mass_ng!$L105</f>
        <v>22.576354554180146</v>
      </c>
      <c r="K105">
        <f>mass_ng!N105-mass_ng!$L105</f>
        <v>12.282649956408317</v>
      </c>
      <c r="L105">
        <f>mass_ng!O105-mass_ng!$L105</f>
        <v>7.0309766468801165</v>
      </c>
    </row>
    <row r="106" spans="1:12" x14ac:dyDescent="0.25">
      <c r="A106" t="s">
        <v>32</v>
      </c>
      <c r="B106">
        <f>mass_ng!C106-mass_ng!$B106</f>
        <v>680.23532679209472</v>
      </c>
      <c r="C106">
        <f>mass_ng!D106-mass_ng!$B106</f>
        <v>645.68193570409107</v>
      </c>
      <c r="D106">
        <f>mass_ng!E106-mass_ng!$B106</f>
        <v>568.13502300293703</v>
      </c>
      <c r="E106">
        <f>mass_ng!F106-mass_ng!$B106</f>
        <v>397.41360941593609</v>
      </c>
      <c r="F106">
        <f>mass_ng!H106-mass_ng!$G106</f>
        <v>520.17126497292213</v>
      </c>
      <c r="G106">
        <f>mass_ng!I106-mass_ng!$G106</f>
        <v>414.30753253036954</v>
      </c>
      <c r="H106">
        <f>mass_ng!J106-mass_ng!$G106</f>
        <v>368.40752345055836</v>
      </c>
      <c r="I106">
        <f>mass_ng!K106-mass_ng!$G106</f>
        <v>300.88737482377695</v>
      </c>
      <c r="J106">
        <f>mass_ng!M106-mass_ng!$L106</f>
        <v>173.64950980217137</v>
      </c>
      <c r="K106">
        <f>mass_ng!N106-mass_ng!$L106</f>
        <v>103.64404383790249</v>
      </c>
      <c r="L106">
        <f>mass_ng!O106-mass_ng!$L106</f>
        <v>59.286602875403815</v>
      </c>
    </row>
    <row r="107" spans="1:12" x14ac:dyDescent="0.25">
      <c r="A107">
        <v>130</v>
      </c>
      <c r="B107">
        <f>mass_ng!C107-mass_ng!$B107</f>
        <v>42.722392275578834</v>
      </c>
      <c r="C107">
        <f>mass_ng!D107-mass_ng!$B107</f>
        <v>36.185029970554389</v>
      </c>
      <c r="D107">
        <f>mass_ng!E107-mass_ng!$B107</f>
        <v>36.313741254388127</v>
      </c>
      <c r="E107">
        <f>mass_ng!F107-mass_ng!$B107</f>
        <v>22.899283842155207</v>
      </c>
      <c r="F107">
        <f>mass_ng!H107-mass_ng!$G107</f>
        <v>33.440138459557609</v>
      </c>
      <c r="G107">
        <f>mass_ng!I107-mass_ng!$G107</f>
        <v>25.565096279766095</v>
      </c>
      <c r="H107">
        <f>mass_ng!J107-mass_ng!$G107</f>
        <v>22.740307771577118</v>
      </c>
      <c r="I107">
        <f>mass_ng!K107-mass_ng!$G107</f>
        <v>18.262556698644644</v>
      </c>
      <c r="J107">
        <f>mass_ng!M107-mass_ng!$L107</f>
        <v>9.7640474410789544</v>
      </c>
      <c r="K107">
        <f>mass_ng!N107-mass_ng!$L107</f>
        <v>5.682115014190904</v>
      </c>
      <c r="L107">
        <f>mass_ng!O107-mass_ng!$L107</f>
        <v>3.1101162914665896</v>
      </c>
    </row>
    <row r="108" spans="1:12" x14ac:dyDescent="0.25">
      <c r="A108">
        <v>131</v>
      </c>
      <c r="B108">
        <f>mass_ng!C108-mass_ng!$B108</f>
        <v>10.827602259578242</v>
      </c>
      <c r="C108">
        <f>mass_ng!D108-mass_ng!$B108</f>
        <v>9.4923468113184644</v>
      </c>
      <c r="D108">
        <f>mass_ng!E108-mass_ng!$B108</f>
        <v>9.1095634810782542</v>
      </c>
      <c r="E108">
        <f>mass_ng!F108-mass_ng!$B108</f>
        <v>5.9227487917948123</v>
      </c>
      <c r="F108">
        <f>mass_ng!H108-mass_ng!$G108</f>
        <v>10.459005473872722</v>
      </c>
      <c r="G108">
        <f>mass_ng!I108-mass_ng!$G108</f>
        <v>7.7908887013802008</v>
      </c>
      <c r="H108">
        <f>mass_ng!J108-mass_ng!$G108</f>
        <v>6.9570726733276977</v>
      </c>
      <c r="I108">
        <f>mass_ng!K108-mass_ng!$G108</f>
        <v>5.2077694451442174</v>
      </c>
      <c r="J108">
        <f>mass_ng!M108-mass_ng!$L108</f>
        <v>3.0326328553974129</v>
      </c>
      <c r="K108">
        <f>mass_ng!N108-mass_ng!$L108</f>
        <v>1.8812103737513703</v>
      </c>
      <c r="L108">
        <f>mass_ng!O108-mass_ng!$L108</f>
        <v>1.0901475538705165</v>
      </c>
    </row>
    <row r="109" spans="1:12" x14ac:dyDescent="0.25">
      <c r="A109">
        <v>132</v>
      </c>
      <c r="B109">
        <f>mass_ng!C109-mass_ng!$B109</f>
        <v>121.69148530528408</v>
      </c>
      <c r="C109">
        <f>mass_ng!D109-mass_ng!$B109</f>
        <v>108.2126246206255</v>
      </c>
      <c r="D109">
        <f>mass_ng!E109-mass_ng!$B109</f>
        <v>116.1336450188371</v>
      </c>
      <c r="E109">
        <f>mass_ng!F109-mass_ng!$B109</f>
        <v>64.717573139141734</v>
      </c>
      <c r="F109">
        <f>mass_ng!H109-mass_ng!$G109</f>
        <v>81.787298112869266</v>
      </c>
      <c r="G109">
        <f>mass_ng!I109-mass_ng!$G109</f>
        <v>78.469411347867648</v>
      </c>
      <c r="H109">
        <f>mass_ng!J109-mass_ng!$G109</f>
        <v>64.553871028024801</v>
      </c>
      <c r="I109">
        <f>mass_ng!K109-mass_ng!$G109</f>
        <v>48.446864149660222</v>
      </c>
      <c r="J109">
        <f>mass_ng!M109-mass_ng!$L109</f>
        <v>30.409229533257768</v>
      </c>
      <c r="K109">
        <f>mass_ng!N109-mass_ng!$L109</f>
        <v>14.896714411837502</v>
      </c>
      <c r="L109">
        <f>mass_ng!O109-mass_ng!$L109</f>
        <v>9.0785397316466447</v>
      </c>
    </row>
    <row r="110" spans="1:12" x14ac:dyDescent="0.25">
      <c r="A110">
        <v>133</v>
      </c>
      <c r="B110">
        <f>mass_ng!C110-mass_ng!$B110</f>
        <v>21.74309250233793</v>
      </c>
      <c r="C110">
        <f>mass_ng!D110-mass_ng!$B110</f>
        <v>18.893436760686633</v>
      </c>
      <c r="D110">
        <f>mass_ng!E110-mass_ng!$B110</f>
        <v>13.116424383542137</v>
      </c>
      <c r="E110">
        <f>mass_ng!F110-mass_ng!$B110</f>
        <v>11.969270860816055</v>
      </c>
      <c r="F110">
        <f>mass_ng!H110-mass_ng!$G110</f>
        <v>18.061343762088491</v>
      </c>
      <c r="G110">
        <f>mass_ng!I110-mass_ng!$G110</f>
        <v>11.598894480789681</v>
      </c>
      <c r="H110">
        <f>mass_ng!J110-mass_ng!$G110</f>
        <v>11.481491433611223</v>
      </c>
      <c r="I110">
        <f>mass_ng!K110-mass_ng!$G110</f>
        <v>9.1113063511618257</v>
      </c>
      <c r="J110">
        <f>mass_ng!M110-mass_ng!$L110</f>
        <v>4.5871729754960731</v>
      </c>
      <c r="K110">
        <f>mass_ng!N110-mass_ng!$L110</f>
        <v>3.5462478866146223</v>
      </c>
      <c r="L110">
        <f>mass_ng!O110-mass_ng!$L110</f>
        <v>1.7436870926101522</v>
      </c>
    </row>
    <row r="111" spans="1:12" x14ac:dyDescent="0.25">
      <c r="A111">
        <v>134</v>
      </c>
      <c r="B111">
        <f>mass_ng!C111-mass_ng!$B111</f>
        <v>74.070579483574249</v>
      </c>
      <c r="C111">
        <f>mass_ng!D111-mass_ng!$B111</f>
        <v>68.18075401896624</v>
      </c>
      <c r="D111">
        <f>mass_ng!E111-mass_ng!$B111</f>
        <v>49.66328154029128</v>
      </c>
      <c r="E111">
        <f>mass_ng!F111-mass_ng!$B111</f>
        <v>42.841071027649548</v>
      </c>
      <c r="F111">
        <f>mass_ng!H111-mass_ng!$G111</f>
        <v>41.652247431510496</v>
      </c>
      <c r="G111">
        <f>mass_ng!I111-mass_ng!$G111</f>
        <v>32.711685626448507</v>
      </c>
      <c r="H111">
        <f>mass_ng!J111-mass_ng!$G111</f>
        <v>29.030989528110045</v>
      </c>
      <c r="I111">
        <f>mass_ng!K111-mass_ng!$G111</f>
        <v>22.593570324464142</v>
      </c>
      <c r="J111">
        <f>mass_ng!M111-mass_ng!$L111</f>
        <v>14.264757310469282</v>
      </c>
      <c r="K111">
        <f>mass_ng!N111-mass_ng!$L111</f>
        <v>8.8024832264554771</v>
      </c>
      <c r="L111">
        <f>mass_ng!O111-mass_ng!$L111</f>
        <v>5.8374342770378567</v>
      </c>
    </row>
    <row r="112" spans="1:12" x14ac:dyDescent="0.25">
      <c r="A112" t="s">
        <v>33</v>
      </c>
      <c r="B112">
        <f>mass_ng!C112-mass_ng!$B112</f>
        <v>271.93982431333296</v>
      </c>
      <c r="C112">
        <f>mass_ng!D112-mass_ng!$B112</f>
        <v>243.71039623721248</v>
      </c>
      <c r="D112">
        <f>mass_ng!E112-mass_ng!$B112</f>
        <v>173.08150057278021</v>
      </c>
      <c r="E112">
        <f>mass_ng!F112-mass_ng!$B112</f>
        <v>151.62052934736084</v>
      </c>
      <c r="F112">
        <f>mass_ng!H112-mass_ng!$G112</f>
        <v>196.445679096844</v>
      </c>
      <c r="G112">
        <f>mass_ng!I112-mass_ng!$G112</f>
        <v>132.8148689956266</v>
      </c>
      <c r="H112">
        <f>mass_ng!J112-mass_ng!$G112</f>
        <v>130.90123345205075</v>
      </c>
      <c r="I112">
        <f>mass_ng!K112-mass_ng!$G112</f>
        <v>96.312471924040139</v>
      </c>
      <c r="J112">
        <f>mass_ng!M112-mass_ng!$L112</f>
        <v>63.968975136928933</v>
      </c>
      <c r="K112">
        <f>mass_ng!N112-mass_ng!$L112</f>
        <v>41.991241035254504</v>
      </c>
      <c r="L112">
        <f>mass_ng!O112-mass_ng!$L112</f>
        <v>23.87190000320162</v>
      </c>
    </row>
    <row r="113" spans="1:12" x14ac:dyDescent="0.25">
      <c r="A113">
        <v>136</v>
      </c>
      <c r="B113">
        <f>mass_ng!C113-mass_ng!$B113</f>
        <v>172.70704663521468</v>
      </c>
      <c r="C113">
        <f>mass_ng!D113-mass_ng!$B113</f>
        <v>139.87594570329713</v>
      </c>
      <c r="D113">
        <f>mass_ng!E113-mass_ng!$B113</f>
        <v>101.89490070996837</v>
      </c>
      <c r="E113">
        <f>mass_ng!F113-mass_ng!$B113</f>
        <v>88.300251508842976</v>
      </c>
      <c r="F113">
        <f>mass_ng!H113-mass_ng!$G113</f>
        <v>132.95025698203233</v>
      </c>
      <c r="G113">
        <f>mass_ng!I113-mass_ng!$G113</f>
        <v>88.846587027478847</v>
      </c>
      <c r="H113">
        <f>mass_ng!J113-mass_ng!$G113</f>
        <v>87.877237161902201</v>
      </c>
      <c r="I113">
        <f>mass_ng!K113-mass_ng!$G113</f>
        <v>63.197933400721418</v>
      </c>
      <c r="J113">
        <f>mass_ng!M113-mass_ng!$L113</f>
        <v>34.098845490606493</v>
      </c>
      <c r="K113">
        <f>mass_ng!N113-mass_ng!$L113</f>
        <v>23.340540337001698</v>
      </c>
      <c r="L113">
        <f>mass_ng!O113-mass_ng!$L113</f>
        <v>13.777584298374386</v>
      </c>
    </row>
    <row r="114" spans="1:12" x14ac:dyDescent="0.25">
      <c r="A114">
        <v>137</v>
      </c>
      <c r="B114">
        <f>mass_ng!C114-mass_ng!$B114</f>
        <v>26.718512116645989</v>
      </c>
      <c r="C114">
        <f>mass_ng!D114-mass_ng!$B114</f>
        <v>27.457487412156798</v>
      </c>
      <c r="D114">
        <f>mass_ng!E114-mass_ng!$B114</f>
        <v>26.774043709882605</v>
      </c>
      <c r="E114">
        <f>mass_ng!F114-mass_ng!$B114</f>
        <v>16.88233641204026</v>
      </c>
      <c r="F114">
        <f>mass_ng!H114-mass_ng!$G114</f>
        <v>25.557925461682455</v>
      </c>
      <c r="G114">
        <f>mass_ng!I114-mass_ng!$G114</f>
        <v>21.44698618664151</v>
      </c>
      <c r="H114">
        <f>mass_ng!J114-mass_ng!$G114</f>
        <v>17.609071666867443</v>
      </c>
      <c r="I114">
        <f>mass_ng!K114-mass_ng!$G114</f>
        <v>13.198192487016231</v>
      </c>
      <c r="J114">
        <f>mass_ng!M114-mass_ng!$L114</f>
        <v>8.2798817254412906</v>
      </c>
      <c r="K114">
        <f>mass_ng!N114-mass_ng!$L114</f>
        <v>4.4435915305649827</v>
      </c>
      <c r="L114">
        <f>mass_ng!O114-mass_ng!$L114</f>
        <v>2.6355309913361604</v>
      </c>
    </row>
    <row r="115" spans="1:12" x14ac:dyDescent="0.25">
      <c r="A115" t="s">
        <v>34</v>
      </c>
      <c r="B115">
        <f>mass_ng!C115-mass_ng!$B115</f>
        <v>18.833197914279719</v>
      </c>
      <c r="C115">
        <f>mass_ng!D115-mass_ng!$B115</f>
        <v>16.250221862819568</v>
      </c>
      <c r="D115">
        <f>mass_ng!E115-mass_ng!$B115</f>
        <v>14.493003173502402</v>
      </c>
      <c r="E115">
        <f>mass_ng!F115-mass_ng!$B115</f>
        <v>10.177090253909602</v>
      </c>
      <c r="F115">
        <f>mass_ng!H115-mass_ng!$G115</f>
        <v>17.877489082163869</v>
      </c>
      <c r="G115">
        <f>mass_ng!I115-mass_ng!$G115</f>
        <v>12.472249326178789</v>
      </c>
      <c r="H115">
        <f>mass_ng!J115-mass_ng!$G115</f>
        <v>11.486171223190878</v>
      </c>
      <c r="I115">
        <f>mass_ng!K115-mass_ng!$G115</f>
        <v>8.9952034882959051</v>
      </c>
      <c r="J115">
        <f>mass_ng!M115-mass_ng!$L115</f>
        <v>4.7097900065795661</v>
      </c>
      <c r="K115">
        <f>mass_ng!N115-mass_ng!$L115</f>
        <v>2.9855235379675973</v>
      </c>
      <c r="L115">
        <f>mass_ng!O115-mass_ng!$L115</f>
        <v>1.6031323671312503</v>
      </c>
    </row>
    <row r="116" spans="1:12" x14ac:dyDescent="0.25">
      <c r="A116">
        <v>141</v>
      </c>
      <c r="B116">
        <f>mass_ng!C116-mass_ng!$B116</f>
        <v>33.277336150111665</v>
      </c>
      <c r="C116">
        <f>mass_ng!D116-mass_ng!$B116</f>
        <v>33.555520813082424</v>
      </c>
      <c r="D116">
        <f>mass_ng!E116-mass_ng!$B116</f>
        <v>40.726676141825209</v>
      </c>
      <c r="E116">
        <f>mass_ng!F116-mass_ng!$B116</f>
        <v>19.795790458184953</v>
      </c>
      <c r="F116">
        <f>mass_ng!H116-mass_ng!$G116</f>
        <v>31.244427002107987</v>
      </c>
      <c r="G116">
        <f>mass_ng!I116-mass_ng!$G116</f>
        <v>29.554228784021351</v>
      </c>
      <c r="H116">
        <f>mass_ng!J116-mass_ng!$G116</f>
        <v>25.666419416001101</v>
      </c>
      <c r="I116">
        <f>mass_ng!K116-mass_ng!$G116</f>
        <v>19.921185423132332</v>
      </c>
      <c r="J116">
        <f>mass_ng!M116-mass_ng!$L116</f>
        <v>13.316630679671714</v>
      </c>
      <c r="K116">
        <f>mass_ng!N116-mass_ng!$L116</f>
        <v>5.8682292787594141</v>
      </c>
      <c r="L116">
        <f>mass_ng!O116-mass_ng!$L116</f>
        <v>3.4089812336913652</v>
      </c>
    </row>
    <row r="117" spans="1:12" x14ac:dyDescent="0.25">
      <c r="A117">
        <v>142</v>
      </c>
      <c r="B117">
        <f>mass_ng!C117-mass_ng!$B117</f>
        <v>0.3667731104606875</v>
      </c>
      <c r="C117">
        <f>mass_ng!D117-mass_ng!$B117</f>
        <v>0.26571899324651355</v>
      </c>
      <c r="D117">
        <f>mass_ng!E117-mass_ng!$B117</f>
        <v>0.26263858857130334</v>
      </c>
      <c r="E117">
        <f>mass_ng!F117-mass_ng!$B117</f>
        <v>0.20110956679167946</v>
      </c>
      <c r="F117">
        <f>mass_ng!H117-mass_ng!$G117</f>
        <v>0.3473245160346764</v>
      </c>
      <c r="G117">
        <f>mass_ng!I117-mass_ng!$G117</f>
        <v>0.26316699268203586</v>
      </c>
      <c r="H117">
        <f>mass_ng!J117-mass_ng!$G117</f>
        <v>0.27537434991125759</v>
      </c>
      <c r="I117">
        <f>mass_ng!K117-mass_ng!$G117</f>
        <v>0.16457626717808652</v>
      </c>
      <c r="J117">
        <f>mass_ng!M117-mass_ng!$L117</f>
        <v>0</v>
      </c>
      <c r="K117">
        <f>mass_ng!N117-mass_ng!$L117</f>
        <v>0</v>
      </c>
      <c r="L117">
        <f>mass_ng!O117-mass_ng!$L117</f>
        <v>0</v>
      </c>
    </row>
    <row r="118" spans="1:12" x14ac:dyDescent="0.25">
      <c r="A118">
        <v>143</v>
      </c>
      <c r="B118">
        <f>mass_ng!C118-mass_ng!$B118</f>
        <v>2.6178669875960558</v>
      </c>
      <c r="C118">
        <f>mass_ng!D118-mass_ng!$B118</f>
        <v>1.4129556588352115</v>
      </c>
      <c r="D118">
        <f>mass_ng!E118-mass_ng!$B118</f>
        <v>1.0425324777401783</v>
      </c>
      <c r="E118">
        <f>mass_ng!F118-mass_ng!$B118</f>
        <v>0.53112921723266771</v>
      </c>
      <c r="F118">
        <f>mass_ng!H118-mass_ng!$G118</f>
        <v>8.9210914074880545</v>
      </c>
      <c r="G118">
        <f>mass_ng!I118-mass_ng!$G118</f>
        <v>4.5093819931438963</v>
      </c>
      <c r="H118">
        <f>mass_ng!J118-mass_ng!$G118</f>
        <v>5.3546535314356838</v>
      </c>
      <c r="I118">
        <f>mass_ng!K118-mass_ng!$G118</f>
        <v>3.3730951015315127</v>
      </c>
      <c r="J118">
        <f>mass_ng!M118-mass_ng!$L118</f>
        <v>2.016889318924644</v>
      </c>
      <c r="K118">
        <f>mass_ng!N118-mass_ng!$L118</f>
        <v>1.6993504889874709</v>
      </c>
      <c r="L118">
        <f>mass_ng!O118-mass_ng!$L118</f>
        <v>0.52846194418863979</v>
      </c>
    </row>
    <row r="119" spans="1:12" x14ac:dyDescent="0.25">
      <c r="A119">
        <v>144</v>
      </c>
      <c r="B119">
        <f>mass_ng!C119-mass_ng!$B119</f>
        <v>14.51215156563001</v>
      </c>
      <c r="C119">
        <f>mass_ng!D119-mass_ng!$B119</f>
        <v>12.785623039629863</v>
      </c>
      <c r="D119">
        <f>mass_ng!E119-mass_ng!$B119</f>
        <v>13.796084544801113</v>
      </c>
      <c r="E119">
        <f>mass_ng!F119-mass_ng!$B119</f>
        <v>7.7194211230774874</v>
      </c>
      <c r="F119">
        <f>mass_ng!H119-mass_ng!$G119</f>
        <v>14.177365843949975</v>
      </c>
      <c r="G119">
        <f>mass_ng!I119-mass_ng!$G119</f>
        <v>11.639512696146939</v>
      </c>
      <c r="H119">
        <f>mass_ng!J119-mass_ng!$G119</f>
        <v>10.480858730793498</v>
      </c>
      <c r="I119">
        <f>mass_ng!K119-mass_ng!$G119</f>
        <v>7.7642165566053043</v>
      </c>
      <c r="J119">
        <f>mass_ng!M119-mass_ng!$L119</f>
        <v>4.4556485890674322</v>
      </c>
      <c r="K119">
        <f>mass_ng!N119-mass_ng!$L119</f>
        <v>2.1806462601078263</v>
      </c>
      <c r="L119">
        <f>mass_ng!O119-mass_ng!$L119</f>
        <v>1.3503200368668138</v>
      </c>
    </row>
    <row r="120" spans="1:12" x14ac:dyDescent="0.25">
      <c r="A120">
        <v>145</v>
      </c>
      <c r="B120">
        <f>mass_ng!C120-mass_ng!$B120</f>
        <v>0.19619046406403318</v>
      </c>
      <c r="C120">
        <f>mass_ng!D120-mass_ng!$B120</f>
        <v>0.20347558814130021</v>
      </c>
      <c r="D120">
        <f>mass_ng!E120-mass_ng!$B120</f>
        <v>0.20612479446220616</v>
      </c>
      <c r="E120">
        <f>mass_ng!F120-mass_ng!$B120</f>
        <v>0.13869070837763556</v>
      </c>
      <c r="F120">
        <f>mass_ng!H120-mass_ng!$G120</f>
        <v>0.25158533841895475</v>
      </c>
      <c r="G120">
        <f>mass_ng!I120-mass_ng!$G120</f>
        <v>0.20020703221921549</v>
      </c>
      <c r="H120">
        <f>mass_ng!J120-mass_ng!$G120</f>
        <v>0.1966112846286702</v>
      </c>
      <c r="I120">
        <f>mass_ng!K120-mass_ng!$G120</f>
        <v>0.11015534486818422</v>
      </c>
      <c r="J120">
        <f>mass_ng!M120-mass_ng!$L120</f>
        <v>7.2344381685061576E-2</v>
      </c>
      <c r="K120">
        <f>mass_ng!N120-mass_ng!$L120</f>
        <v>6.1974865971695561E-2</v>
      </c>
      <c r="L120">
        <f>mass_ng!O120-mass_ng!$L120</f>
        <v>5.3183204385781412E-2</v>
      </c>
    </row>
    <row r="121" spans="1:12" x14ac:dyDescent="0.25">
      <c r="A121">
        <v>146</v>
      </c>
      <c r="B121">
        <f>mass_ng!C121-mass_ng!$B121</f>
        <v>110.68501250259204</v>
      </c>
      <c r="C121">
        <f>mass_ng!D121-mass_ng!$B121</f>
        <v>111.26080638643444</v>
      </c>
      <c r="D121">
        <f>mass_ng!E121-mass_ng!$B121</f>
        <v>81.477415414713818</v>
      </c>
      <c r="E121">
        <f>mass_ng!F121-mass_ng!$B121</f>
        <v>68.255468833808777</v>
      </c>
      <c r="F121">
        <f>mass_ng!H121-mass_ng!$G121</f>
        <v>97.0893084908612</v>
      </c>
      <c r="G121">
        <f>mass_ng!I121-mass_ng!$G121</f>
        <v>65.821557529309771</v>
      </c>
      <c r="H121">
        <f>mass_ng!J121-mass_ng!$G121</f>
        <v>65.235320693190218</v>
      </c>
      <c r="I121">
        <f>mass_ng!K121-mass_ng!$G121</f>
        <v>52.305086768623042</v>
      </c>
      <c r="J121">
        <f>mass_ng!M121-mass_ng!$L121</f>
        <v>30.14430489260765</v>
      </c>
      <c r="K121">
        <f>mass_ng!N121-mass_ng!$L121</f>
        <v>20.041558966725141</v>
      </c>
      <c r="L121">
        <f>mass_ng!O121-mass_ng!$L121</f>
        <v>10.800068196573934</v>
      </c>
    </row>
    <row r="122" spans="1:12" x14ac:dyDescent="0.25">
      <c r="A122" t="s">
        <v>35</v>
      </c>
      <c r="B122">
        <f>mass_ng!C122-mass_ng!$B122</f>
        <v>1204.7359529083981</v>
      </c>
      <c r="C122">
        <f>mass_ng!D122-mass_ng!$B122</f>
        <v>1020.0342474671434</v>
      </c>
      <c r="D122">
        <f>mass_ng!E122-mass_ng!$B122</f>
        <v>739.92570231625109</v>
      </c>
      <c r="E122">
        <f>mass_ng!F122-mass_ng!$B122</f>
        <v>632.71685378351594</v>
      </c>
      <c r="F122">
        <f>mass_ng!H122-mass_ng!$G122</f>
        <v>902.34856061704909</v>
      </c>
      <c r="G122">
        <f>mass_ng!I122-mass_ng!$G122</f>
        <v>600.78583239086345</v>
      </c>
      <c r="H122">
        <f>mass_ng!J122-mass_ng!$G122</f>
        <v>587.74419136546794</v>
      </c>
      <c r="I122">
        <f>mass_ng!K122-mass_ng!$G122</f>
        <v>435.07108079118285</v>
      </c>
      <c r="J122">
        <f>mass_ng!M122-mass_ng!$L122</f>
        <v>249.82248273801545</v>
      </c>
      <c r="K122">
        <f>mass_ng!N122-mass_ng!$L122</f>
        <v>173.70647533429778</v>
      </c>
      <c r="L122">
        <f>mass_ng!O122-mass_ng!$L122</f>
        <v>97.667869761865759</v>
      </c>
    </row>
    <row r="123" spans="1:12" x14ac:dyDescent="0.25">
      <c r="A123">
        <v>148</v>
      </c>
      <c r="B123">
        <f>mass_ng!C123-mass_ng!$B123</f>
        <v>3.5227750421024275</v>
      </c>
      <c r="C123">
        <f>mass_ng!D123-mass_ng!$B123</f>
        <v>3.3320493168451244</v>
      </c>
      <c r="D123">
        <f>mass_ng!E123-mass_ng!$B123</f>
        <v>1.897006895005779</v>
      </c>
      <c r="E123">
        <f>mass_ng!F123-mass_ng!$B123</f>
        <v>2.0935788287560748</v>
      </c>
      <c r="F123">
        <f>mass_ng!H123-mass_ng!$G123</f>
        <v>3.2927648996154399</v>
      </c>
      <c r="G123">
        <f>mass_ng!I123-mass_ng!$G123</f>
        <v>2.00505769182978</v>
      </c>
      <c r="H123">
        <f>mass_ng!J123-mass_ng!$G123</f>
        <v>2.0209343474457691</v>
      </c>
      <c r="I123">
        <f>mass_ng!K123-mass_ng!$G123</f>
        <v>1.6928281435335986</v>
      </c>
      <c r="J123">
        <f>mass_ng!M123-mass_ng!$L123</f>
        <v>0.76668391732230878</v>
      </c>
      <c r="K123">
        <f>mass_ng!N123-mass_ng!$L123</f>
        <v>0.67462369685305812</v>
      </c>
      <c r="L123">
        <f>mass_ng!O123-mass_ng!$L123</f>
        <v>0.34139612036970179</v>
      </c>
    </row>
    <row r="124" spans="1:12" x14ac:dyDescent="0.25">
      <c r="A124">
        <v>150</v>
      </c>
      <c r="B124">
        <f>mass_ng!C124-mass_ng!$B124</f>
        <v>10.671789958977982</v>
      </c>
      <c r="C124">
        <f>mass_ng!D124-mass_ng!$B124</f>
        <v>9.1103308026887806</v>
      </c>
      <c r="D124">
        <f>mass_ng!E124-mass_ng!$B124</f>
        <v>5.7841417119195713</v>
      </c>
      <c r="E124">
        <f>mass_ng!F124-mass_ng!$B124</f>
        <v>5.7638580193675866</v>
      </c>
      <c r="F124">
        <f>mass_ng!H124-mass_ng!$G124</f>
        <v>10.181550955128298</v>
      </c>
      <c r="G124">
        <f>mass_ng!I124-mass_ng!$G124</f>
        <v>6.2256625164880282</v>
      </c>
      <c r="H124">
        <f>mass_ng!J124-mass_ng!$G124</f>
        <v>6.3787597096380857</v>
      </c>
      <c r="I124">
        <f>mass_ng!K124-mass_ng!$G124</f>
        <v>5.0384175556464141</v>
      </c>
      <c r="J124">
        <f>mass_ng!M124-mass_ng!$L124</f>
        <v>2.1285802996070378</v>
      </c>
      <c r="K124">
        <f>mass_ng!N124-mass_ng!$L124</f>
        <v>1.7694310882129709</v>
      </c>
      <c r="L124">
        <f>mass_ng!O124-mass_ng!$L124</f>
        <v>0.94081272649792624</v>
      </c>
    </row>
    <row r="125" spans="1:12" x14ac:dyDescent="0.25">
      <c r="A125">
        <v>152</v>
      </c>
      <c r="B125">
        <f>mass_ng!C125-mass_ng!$B125</f>
        <v>1.0394255974299551</v>
      </c>
      <c r="C125">
        <f>mass_ng!D125-mass_ng!$B125</f>
        <v>0.93017395070894349</v>
      </c>
      <c r="D125">
        <f>mass_ng!E125-mass_ng!$B125</f>
        <v>0.63108881618877355</v>
      </c>
      <c r="E125">
        <f>mass_ng!F125-mass_ng!$B125</f>
        <v>0.55476687485326637</v>
      </c>
      <c r="F125">
        <f>mass_ng!H125-mass_ng!$G125</f>
        <v>1.3673248691894062</v>
      </c>
      <c r="G125">
        <f>mass_ng!I125-mass_ng!$G125</f>
        <v>0.86162101281412717</v>
      </c>
      <c r="H125">
        <f>mass_ng!J125-mass_ng!$G125</f>
        <v>0.82513182113721995</v>
      </c>
      <c r="I125">
        <f>mass_ng!K125-mass_ng!$G125</f>
        <v>0.57806367360586586</v>
      </c>
      <c r="J125">
        <f>mass_ng!M125-mass_ng!$L125</f>
        <v>0.25421592424182171</v>
      </c>
      <c r="K125">
        <f>mass_ng!N125-mass_ng!$L125</f>
        <v>0.16686813602237749</v>
      </c>
      <c r="L125">
        <f>mass_ng!O125-mass_ng!$L125</f>
        <v>0.11267307350764265</v>
      </c>
    </row>
    <row r="126" spans="1:12" x14ac:dyDescent="0.25">
      <c r="A126" t="s">
        <v>36</v>
      </c>
      <c r="B126">
        <f>mass_ng!C126-mass_ng!$B126</f>
        <v>632.41843145207258</v>
      </c>
      <c r="C126">
        <f>mass_ng!D126-mass_ng!$B126</f>
        <v>598.88367383970694</v>
      </c>
      <c r="D126">
        <f>mass_ng!E126-mass_ng!$B126</f>
        <v>462.41933435682711</v>
      </c>
      <c r="E126">
        <f>mass_ng!F126-mass_ng!$B126</f>
        <v>366.07997480812321</v>
      </c>
      <c r="F126">
        <f>mass_ng!H126-mass_ng!$G126</f>
        <v>549.24029128168024</v>
      </c>
      <c r="G126">
        <f>mass_ng!I126-mass_ng!$G126</f>
        <v>374.27750868432003</v>
      </c>
      <c r="H126">
        <f>mass_ng!J126-mass_ng!$G126</f>
        <v>362.48370522854782</v>
      </c>
      <c r="I126">
        <f>mass_ng!K126-mass_ng!$G126</f>
        <v>289.39024317291165</v>
      </c>
      <c r="J126">
        <f>mass_ng!M126-mass_ng!$L126</f>
        <v>165.3842977691817</v>
      </c>
      <c r="K126">
        <f>mass_ng!N126-mass_ng!$L126</f>
        <v>104.75006507061129</v>
      </c>
      <c r="L126">
        <f>mass_ng!O126-mass_ng!$L126</f>
        <v>59.072244201024091</v>
      </c>
    </row>
    <row r="127" spans="1:12" x14ac:dyDescent="0.25">
      <c r="A127">
        <v>154</v>
      </c>
      <c r="B127">
        <f>mass_ng!C127-mass_ng!$B127</f>
        <v>56.176205919008481</v>
      </c>
      <c r="C127">
        <f>mass_ng!D127-mass_ng!$B127</f>
        <v>49.154044874993502</v>
      </c>
      <c r="D127">
        <f>mass_ng!E127-mass_ng!$B127</f>
        <v>30.623441913247017</v>
      </c>
      <c r="E127">
        <f>mass_ng!F127-mass_ng!$B127</f>
        <v>31.296365061610029</v>
      </c>
      <c r="F127">
        <f>mass_ng!H127-mass_ng!$G127</f>
        <v>58.402648330957021</v>
      </c>
      <c r="G127">
        <f>mass_ng!I127-mass_ng!$G127</f>
        <v>35.001514883428875</v>
      </c>
      <c r="H127">
        <f>mass_ng!J127-mass_ng!$G127</f>
        <v>35.557205969486326</v>
      </c>
      <c r="I127">
        <f>mass_ng!K127-mass_ng!$G127</f>
        <v>28.729107403217849</v>
      </c>
      <c r="J127">
        <f>mass_ng!M127-mass_ng!$L127</f>
        <v>11.622475274470958</v>
      </c>
      <c r="K127">
        <f>mass_ng!N127-mass_ng!$L127</f>
        <v>9.1427397102640473</v>
      </c>
      <c r="L127">
        <f>mass_ng!O127-mass_ng!$L127</f>
        <v>4.8117715967160004</v>
      </c>
    </row>
    <row r="128" spans="1:12" x14ac:dyDescent="0.25">
      <c r="A128">
        <v>155</v>
      </c>
      <c r="B128">
        <f>mass_ng!C128-mass_ng!$B128</f>
        <v>0.57773394054753846</v>
      </c>
      <c r="C128">
        <f>mass_ng!D128-mass_ng!$B128</f>
        <v>0.49468345219399307</v>
      </c>
      <c r="D128">
        <f>mass_ng!E128-mass_ng!$B128</f>
        <v>0.28688985973997566</v>
      </c>
      <c r="E128">
        <f>mass_ng!F128-mass_ng!$B128</f>
        <v>0.3158634026437741</v>
      </c>
      <c r="F128">
        <f>mass_ng!H128-mass_ng!$G128</f>
        <v>0.62490760518195132</v>
      </c>
      <c r="G128">
        <f>mass_ng!I128-mass_ng!$G128</f>
        <v>0.41112095978852364</v>
      </c>
      <c r="H128">
        <f>mass_ng!J128-mass_ng!$G128</f>
        <v>0.42072964182725897</v>
      </c>
      <c r="I128">
        <f>mass_ng!K128-mass_ng!$G128</f>
        <v>0.38083297664770355</v>
      </c>
      <c r="J128">
        <f>mass_ng!M128-mass_ng!$L128</f>
        <v>0.11060593718748148</v>
      </c>
      <c r="K128">
        <f>mass_ng!N128-mass_ng!$L128</f>
        <v>0.11673072890282309</v>
      </c>
      <c r="L128">
        <f>mass_ng!O128-mass_ng!$L128</f>
        <v>6.2365851299388486E-2</v>
      </c>
    </row>
    <row r="129" spans="1:12" x14ac:dyDescent="0.25">
      <c r="A129" t="s">
        <v>37</v>
      </c>
      <c r="B129">
        <f>mass_ng!C129-mass_ng!$B129</f>
        <v>65.272034287420112</v>
      </c>
      <c r="C129">
        <f>mass_ng!D129-mass_ng!$B129</f>
        <v>65.091772322797169</v>
      </c>
      <c r="D129">
        <f>mass_ng!E129-mass_ng!$B129</f>
        <v>71.743665830980348</v>
      </c>
      <c r="E129">
        <f>mass_ng!F129-mass_ng!$B129</f>
        <v>38.83159190157194</v>
      </c>
      <c r="F129">
        <f>mass_ng!H129-mass_ng!$G129</f>
        <v>65.015525663622299</v>
      </c>
      <c r="G129">
        <f>mass_ng!I129-mass_ng!$G129</f>
        <v>60.559245386991229</v>
      </c>
      <c r="H129">
        <f>mass_ng!J129-mass_ng!$G129</f>
        <v>46.456306406026933</v>
      </c>
      <c r="I129">
        <f>mass_ng!K129-mass_ng!$G129</f>
        <v>38.186391780001024</v>
      </c>
      <c r="J129">
        <f>mass_ng!M129-mass_ng!$L129</f>
        <v>21.626708509050093</v>
      </c>
      <c r="K129">
        <f>mass_ng!N129-mass_ng!$L129</f>
        <v>11.798213505685272</v>
      </c>
      <c r="L129">
        <f>mass_ng!O129-mass_ng!$L129</f>
        <v>6.3505370307733946</v>
      </c>
    </row>
    <row r="130" spans="1:12" x14ac:dyDescent="0.25">
      <c r="A130">
        <v>158</v>
      </c>
      <c r="B130">
        <f>mass_ng!C130-mass_ng!$B130</f>
        <v>62.9888950087919</v>
      </c>
      <c r="C130">
        <f>mass_ng!D130-mass_ng!$B130</f>
        <v>57.721169497140764</v>
      </c>
      <c r="D130">
        <f>mass_ng!E130-mass_ng!$B130</f>
        <v>61.440686878248933</v>
      </c>
      <c r="E130">
        <f>mass_ng!F130-mass_ng!$B130</f>
        <v>36.131129618923921</v>
      </c>
      <c r="F130">
        <f>mass_ng!H130-mass_ng!$G130</f>
        <v>66.036031239578932</v>
      </c>
      <c r="G130">
        <f>mass_ng!I130-mass_ng!$G130</f>
        <v>50.820503326863374</v>
      </c>
      <c r="H130">
        <f>mass_ng!J130-mass_ng!$G130</f>
        <v>44.935487826288636</v>
      </c>
      <c r="I130">
        <f>mass_ng!K130-mass_ng!$G130</f>
        <v>36.627170357886804</v>
      </c>
      <c r="J130">
        <f>mass_ng!M130-mass_ng!$L130</f>
        <v>18.533073270597413</v>
      </c>
      <c r="K130">
        <f>mass_ng!N130-mass_ng!$L130</f>
        <v>10.383822683251967</v>
      </c>
      <c r="L130">
        <f>mass_ng!O130-mass_ng!$L130</f>
        <v>6.0962532947882586</v>
      </c>
    </row>
    <row r="131" spans="1:12" x14ac:dyDescent="0.25">
      <c r="A131">
        <v>159</v>
      </c>
      <c r="B131">
        <f>mass_ng!C131-mass_ng!$B131</f>
        <v>1.0448941466924269</v>
      </c>
      <c r="C131">
        <f>mass_ng!D131-mass_ng!$B131</f>
        <v>0.92753273085758403</v>
      </c>
      <c r="D131">
        <f>mass_ng!E131-mass_ng!$B131</f>
        <v>0.80841619802263365</v>
      </c>
      <c r="E131">
        <f>mass_ng!F131-mass_ng!$B131</f>
        <v>0.58457431021609674</v>
      </c>
      <c r="F131">
        <f>mass_ng!H131-mass_ng!$G131</f>
        <v>1.0476975818386649</v>
      </c>
      <c r="G131">
        <f>mass_ng!I131-mass_ng!$G131</f>
        <v>0.79585891845362411</v>
      </c>
      <c r="H131">
        <f>mass_ng!J131-mass_ng!$G131</f>
        <v>0.90418423800636472</v>
      </c>
      <c r="I131">
        <f>mass_ng!K131-mass_ng!$G131</f>
        <v>0.65095819047680026</v>
      </c>
      <c r="J131">
        <f>mass_ng!M131-mass_ng!$L131</f>
        <v>0.35162942971357036</v>
      </c>
      <c r="K131">
        <f>mass_ng!N131-mass_ng!$L131</f>
        <v>0.16210252769299568</v>
      </c>
      <c r="L131">
        <f>mass_ng!O131-mass_ng!$L131</f>
        <v>0.18460701091176948</v>
      </c>
    </row>
    <row r="132" spans="1:12" x14ac:dyDescent="0.25">
      <c r="A132">
        <v>160</v>
      </c>
      <c r="B132">
        <f>mass_ng!C132-mass_ng!$B132</f>
        <v>0.34578099125912132</v>
      </c>
      <c r="C132">
        <f>mass_ng!D132-mass_ng!$B132</f>
        <v>0.2371906805899707</v>
      </c>
      <c r="D132">
        <f>mass_ng!E132-mass_ng!$B132</f>
        <v>0.24181687434857482</v>
      </c>
      <c r="E132">
        <f>mass_ng!F132-mass_ng!$B132</f>
        <v>0.19323269003804719</v>
      </c>
      <c r="F132">
        <f>mass_ng!$G132/SQRT(2)</f>
        <v>9.1834445482274814E-3</v>
      </c>
      <c r="G132">
        <f>mass_ng!$G132/SQRT(2)</f>
        <v>9.1834445482274814E-3</v>
      </c>
      <c r="H132">
        <f>mass_ng!$G132/SQRT(2)</f>
        <v>9.1834445482274814E-3</v>
      </c>
      <c r="I132">
        <f>mass_ng!$G132/SQRT(2)</f>
        <v>9.1834445482274814E-3</v>
      </c>
      <c r="J132">
        <f>mass_ng!M132-mass_ng!$L132</f>
        <v>0</v>
      </c>
      <c r="K132">
        <f>mass_ng!N132-mass_ng!$L132</f>
        <v>0</v>
      </c>
      <c r="L132">
        <f>mass_ng!O132-mass_ng!$L132</f>
        <v>0</v>
      </c>
    </row>
    <row r="133" spans="1:12" x14ac:dyDescent="0.25">
      <c r="A133">
        <v>161</v>
      </c>
      <c r="B133">
        <f>mass_ng!C133-mass_ng!$B133</f>
        <v>0.62237377372365277</v>
      </c>
      <c r="C133">
        <f>mass_ng!D133-mass_ng!$B133</f>
        <v>0.47840819825037456</v>
      </c>
      <c r="D133">
        <f>mass_ng!E133-mass_ng!$B133</f>
        <v>0.28915676559422404</v>
      </c>
      <c r="E133">
        <f>mass_ng!F133-mass_ng!$B133</f>
        <v>0.2286351733055999</v>
      </c>
      <c r="F133">
        <f>mass_ng!H133-mass_ng!$G133</f>
        <v>0.67358667424234786</v>
      </c>
      <c r="G133">
        <f>mass_ng!I133-mass_ng!$G133</f>
        <v>0.34917610411128047</v>
      </c>
      <c r="H133">
        <f>mass_ng!J133-mass_ng!$G133</f>
        <v>0.41269774902793666</v>
      </c>
      <c r="I133">
        <f>mass_ng!K133-mass_ng!$G133</f>
        <v>0.30680341261551819</v>
      </c>
      <c r="J133">
        <f>mass_ng!M133-mass_ng!$L133</f>
        <v>0.10898806490925851</v>
      </c>
      <c r="K133">
        <f>mass_ng!N133-mass_ng!$L133</f>
        <v>0.10969031331123313</v>
      </c>
      <c r="L133">
        <f>mass_ng!O133-mass_ng!$L133</f>
        <v>3.7939162063755139E-2</v>
      </c>
    </row>
    <row r="134" spans="1:12" x14ac:dyDescent="0.25">
      <c r="A134">
        <v>162</v>
      </c>
      <c r="B134">
        <f>mass_ng!C134-mass_ng!$B134</f>
        <v>4.1372767913631066</v>
      </c>
      <c r="C134">
        <f>mass_ng!D134-mass_ng!$B134</f>
        <v>4.258266695065851</v>
      </c>
      <c r="D134">
        <f>mass_ng!E134-mass_ng!$B134</f>
        <v>3.3179882399485892</v>
      </c>
      <c r="E134">
        <f>mass_ng!F134-mass_ng!$B134</f>
        <v>2.5491160771719716</v>
      </c>
      <c r="F134">
        <f>mass_ng!H134-mass_ng!$G134</f>
        <v>3.7988795890255176</v>
      </c>
      <c r="G134">
        <f>mass_ng!I134-mass_ng!$G134</f>
        <v>2.6526306701092128</v>
      </c>
      <c r="H134">
        <f>mass_ng!J134-mass_ng!$G134</f>
        <v>2.5860176176733791</v>
      </c>
      <c r="I134">
        <f>mass_ng!K134-mass_ng!$G134</f>
        <v>2.1560538471895638</v>
      </c>
      <c r="J134">
        <f>mass_ng!M134-mass_ng!$L134</f>
        <v>1.2870245618056924</v>
      </c>
      <c r="K134">
        <f>mass_ng!N134-mass_ng!$L134</f>
        <v>0.76832370095547586</v>
      </c>
      <c r="L134">
        <f>mass_ng!O134-mass_ng!$L134</f>
        <v>0.51694885579512995</v>
      </c>
    </row>
    <row r="135" spans="1:12" x14ac:dyDescent="0.25">
      <c r="A135">
        <v>164</v>
      </c>
      <c r="B135">
        <f>mass_ng!C135-mass_ng!$B135</f>
        <v>43.934334624518051</v>
      </c>
      <c r="C135">
        <f>mass_ng!D135-mass_ng!$B135</f>
        <v>42.902526015809677</v>
      </c>
      <c r="D135">
        <f>mass_ng!E135-mass_ng!$B135</f>
        <v>37.872223757114867</v>
      </c>
      <c r="E135">
        <f>mass_ng!F135-mass_ng!$B135</f>
        <v>25.848472339052016</v>
      </c>
      <c r="F135">
        <f>mass_ng!H135-mass_ng!$G135</f>
        <v>35.382273286681716</v>
      </c>
      <c r="G135">
        <f>mass_ng!I135-mass_ng!$G135</f>
        <v>25.323423459935917</v>
      </c>
      <c r="H135">
        <f>mass_ng!J135-mass_ng!$G135</f>
        <v>25.719048186450138</v>
      </c>
      <c r="I135">
        <f>mass_ng!K135-mass_ng!$G135</f>
        <v>19.73234547096634</v>
      </c>
      <c r="J135">
        <f>mass_ng!M135-mass_ng!$L135</f>
        <v>12.982954432933852</v>
      </c>
      <c r="K135">
        <f>mass_ng!N135-mass_ng!$L135</f>
        <v>7.4065393258662446</v>
      </c>
      <c r="L135">
        <f>mass_ng!O135-mass_ng!$L135</f>
        <v>4.561182926798768</v>
      </c>
    </row>
    <row r="136" spans="1:12" x14ac:dyDescent="0.25">
      <c r="A136">
        <v>165</v>
      </c>
      <c r="B136">
        <f>mass_ng!C136-mass_ng!$B136</f>
        <v>2.7066487654995179</v>
      </c>
      <c r="C136">
        <f>mass_ng!D136-mass_ng!$B136</f>
        <v>1.9559163876409211</v>
      </c>
      <c r="D136">
        <f>mass_ng!E136-mass_ng!$B136</f>
        <v>1.392406648885431</v>
      </c>
      <c r="E136">
        <f>mass_ng!F136-mass_ng!$B136</f>
        <v>1.2808842597631085</v>
      </c>
      <c r="F136">
        <f>mass_ng!H136-mass_ng!$G136</f>
        <v>2.0227963187090263</v>
      </c>
      <c r="G136">
        <f>mass_ng!I136-mass_ng!$G136</f>
        <v>1.2182498826270081</v>
      </c>
      <c r="H136">
        <f>mass_ng!J136-mass_ng!$G136</f>
        <v>1.1766780100835359</v>
      </c>
      <c r="I136">
        <f>mass_ng!K136-mass_ng!$G136</f>
        <v>1.0925673294910523</v>
      </c>
      <c r="J136">
        <f>mass_ng!M136-mass_ng!$L136</f>
        <v>0.45768642237935364</v>
      </c>
      <c r="K136">
        <f>mass_ng!N136-mass_ng!$L136</f>
        <v>0.4625880092929836</v>
      </c>
      <c r="L136">
        <f>mass_ng!O136-mass_ng!$L136</f>
        <v>0.19409258277107283</v>
      </c>
    </row>
    <row r="137" spans="1:12" x14ac:dyDescent="0.25">
      <c r="A137">
        <v>167</v>
      </c>
      <c r="B137">
        <f>mass_ng!C137-mass_ng!$B137</f>
        <v>49.673427571841522</v>
      </c>
      <c r="C137">
        <f>mass_ng!D137-mass_ng!$B137</f>
        <v>49.632691373428415</v>
      </c>
      <c r="D137">
        <f>mass_ng!E137-mass_ng!$B137</f>
        <v>39.042774284234731</v>
      </c>
      <c r="E137">
        <f>mass_ng!F137-mass_ng!$B137</f>
        <v>29.42667080358963</v>
      </c>
      <c r="F137">
        <f>mass_ng!H137-mass_ng!$G137</f>
        <v>47.822702733568597</v>
      </c>
      <c r="G137">
        <f>mass_ng!I137-mass_ng!$G137</f>
        <v>33.37232958384169</v>
      </c>
      <c r="H137">
        <f>mass_ng!J137-mass_ng!$G137</f>
        <v>32.673400260469244</v>
      </c>
      <c r="I137">
        <f>mass_ng!K137-mass_ng!$G137</f>
        <v>29.025724476337853</v>
      </c>
      <c r="J137">
        <f>mass_ng!M137-mass_ng!$L137</f>
        <v>13.739019741079954</v>
      </c>
      <c r="K137">
        <f>mass_ng!N137-mass_ng!$L137</f>
        <v>8.7867517291646333</v>
      </c>
      <c r="L137">
        <f>mass_ng!O137-mass_ng!$L137</f>
        <v>4.8098168058787856</v>
      </c>
    </row>
    <row r="138" spans="1:12" x14ac:dyDescent="0.25">
      <c r="A138">
        <v>169</v>
      </c>
      <c r="B138">
        <f>mass_ng!C138-mass_ng!$B138</f>
        <v>0.83318698567835936</v>
      </c>
      <c r="C138">
        <f>mass_ng!D138-mass_ng!$B138</f>
        <v>0.71879336473471911</v>
      </c>
      <c r="D138">
        <f>mass_ng!E138-mass_ng!$B138</f>
        <v>0.48098302950796423</v>
      </c>
      <c r="E138">
        <f>mass_ng!F138-mass_ng!$B138</f>
        <v>0.36281111698946522</v>
      </c>
      <c r="F138">
        <f>mass_ng!H138-mass_ng!$G138</f>
        <v>0.75085292863339359</v>
      </c>
      <c r="G138">
        <f>mass_ng!I138-mass_ng!$G138</f>
        <v>0.68951678618788415</v>
      </c>
      <c r="H138">
        <f>mass_ng!J138-mass_ng!$G138</f>
        <v>0.49999259179907879</v>
      </c>
      <c r="I138">
        <f>mass_ng!K138-mass_ng!$G138</f>
        <v>0.47229018241129223</v>
      </c>
      <c r="J138">
        <f>mass_ng!M138-mass_ng!$L138</f>
        <v>0.29081435089899332</v>
      </c>
      <c r="K138">
        <f>mass_ng!N138-mass_ng!$L138</f>
        <v>0.17304146788263239</v>
      </c>
      <c r="L138">
        <f>mass_ng!O138-mass_ng!$L138</f>
        <v>0.14048019290953076</v>
      </c>
    </row>
    <row r="139" spans="1:12" x14ac:dyDescent="0.25">
      <c r="A139">
        <v>170</v>
      </c>
      <c r="B139">
        <f>mass_ng!C139-mass_ng!$B139</f>
        <v>73.42110456081565</v>
      </c>
      <c r="C139">
        <f>mass_ng!D139-mass_ng!$B139</f>
        <v>63.118137017273654</v>
      </c>
      <c r="D139">
        <f>mass_ng!E139-mass_ng!$B139</f>
        <v>61.750288747109522</v>
      </c>
      <c r="E139">
        <f>mass_ng!F139-mass_ng!$B139</f>
        <v>42.05498862596356</v>
      </c>
      <c r="F139">
        <f>mass_ng!H139-mass_ng!$G139</f>
        <v>69.718752899676261</v>
      </c>
      <c r="G139">
        <f>mass_ng!I139-mass_ng!$G139</f>
        <v>52.794549236053541</v>
      </c>
      <c r="H139">
        <f>mass_ng!J139-mass_ng!$G139</f>
        <v>48.386016597763344</v>
      </c>
      <c r="I139">
        <f>mass_ng!K139-mass_ng!$G139</f>
        <v>36.888928460984616</v>
      </c>
      <c r="J139">
        <f>mass_ng!M139-mass_ng!$L139</f>
        <v>19.412391674965274</v>
      </c>
      <c r="K139">
        <f>mass_ng!N139-mass_ng!$L139</f>
        <v>12.492971477075052</v>
      </c>
      <c r="L139">
        <f>mass_ng!O139-mass_ng!$L139</f>
        <v>5.2706596863450237</v>
      </c>
    </row>
    <row r="140" spans="1:12" x14ac:dyDescent="0.25">
      <c r="A140" t="s">
        <v>38</v>
      </c>
      <c r="B140">
        <f>mass_ng!C140-mass_ng!$B140</f>
        <v>23.398434957604206</v>
      </c>
      <c r="C140">
        <f>mass_ng!D140-mass_ng!$B140</f>
        <v>20.14490235043041</v>
      </c>
      <c r="D140">
        <f>mass_ng!E140-mass_ng!$B140</f>
        <v>19.116777017746053</v>
      </c>
      <c r="E140">
        <f>mass_ng!F140-mass_ng!$B140</f>
        <v>12.784343602199364</v>
      </c>
      <c r="F140">
        <f>mass_ng!H140-mass_ng!$G140</f>
        <v>23.186229477955621</v>
      </c>
      <c r="G140">
        <f>mass_ng!I140-mass_ng!$G140</f>
        <v>16.946604617985429</v>
      </c>
      <c r="H140">
        <f>mass_ng!J140-mass_ng!$G140</f>
        <v>15.902147033465329</v>
      </c>
      <c r="I140">
        <f>mass_ng!K140-mass_ng!$G140</f>
        <v>11.660885562358802</v>
      </c>
      <c r="J140">
        <f>mass_ng!M140-mass_ng!$L140</f>
        <v>5.9968482410674167</v>
      </c>
      <c r="K140">
        <f>mass_ng!N140-mass_ng!$L140</f>
        <v>3.857935024988878</v>
      </c>
      <c r="L140">
        <f>mass_ng!O140-mass_ng!$L140</f>
        <v>1.8328494985888792</v>
      </c>
    </row>
    <row r="141" spans="1:12" x14ac:dyDescent="0.25">
      <c r="A141">
        <v>172</v>
      </c>
      <c r="B141">
        <f>mass_ng!C141-mass_ng!$B141</f>
        <v>12.69512355552548</v>
      </c>
      <c r="C141">
        <f>mass_ng!D141-mass_ng!$B141</f>
        <v>10.79896630681591</v>
      </c>
      <c r="D141">
        <f>mass_ng!E141-mass_ng!$B141</f>
        <v>9.3519920025280694</v>
      </c>
      <c r="E141">
        <f>mass_ng!F141-mass_ng!$B141</f>
        <v>6.8164775828115989</v>
      </c>
      <c r="F141">
        <f>mass_ng!H141-mass_ng!$G141</f>
        <v>12.100961224684649</v>
      </c>
      <c r="G141">
        <f>mass_ng!I141-mass_ng!$G141</f>
        <v>8.832273436682998</v>
      </c>
      <c r="H141">
        <f>mass_ng!J141-mass_ng!$G141</f>
        <v>8.2018121713915164</v>
      </c>
      <c r="I141">
        <f>mass_ng!K141-mass_ng!$G141</f>
        <v>6.7239344063585271</v>
      </c>
      <c r="J141">
        <f>mass_ng!M141-mass_ng!$L141</f>
        <v>3.2644583209093248</v>
      </c>
      <c r="K141">
        <f>mass_ng!N141-mass_ng!$L141</f>
        <v>2.1189598681949318</v>
      </c>
      <c r="L141">
        <f>mass_ng!O141-mass_ng!$L141</f>
        <v>0.91793962046536648</v>
      </c>
    </row>
    <row r="142" spans="1:12" x14ac:dyDescent="0.25">
      <c r="A142">
        <v>174</v>
      </c>
      <c r="B142">
        <f>mass_ng!C142-mass_ng!$B142</f>
        <v>39.781201571013028</v>
      </c>
      <c r="C142">
        <f>mass_ng!D142-mass_ng!$B142</f>
        <v>34.991808354039946</v>
      </c>
      <c r="D142">
        <f>mass_ng!E142-mass_ng!$B142</f>
        <v>34.339678078693247</v>
      </c>
      <c r="E142">
        <f>mass_ng!F142-mass_ng!$B142</f>
        <v>21.654469278838448</v>
      </c>
      <c r="F142">
        <f>mass_ng!H142-mass_ng!$G142</f>
        <v>38.343656349459962</v>
      </c>
      <c r="G142">
        <f>mass_ng!I142-mass_ng!$G142</f>
        <v>30.98554313534046</v>
      </c>
      <c r="H142">
        <f>mass_ng!J142-mass_ng!$G142</f>
        <v>29.626751849692305</v>
      </c>
      <c r="I142">
        <f>mass_ng!K142-mass_ng!$G142</f>
        <v>19.818783486728503</v>
      </c>
      <c r="J142">
        <f>mass_ng!M142-mass_ng!$L142</f>
        <v>10.613887173053618</v>
      </c>
      <c r="K142">
        <f>mass_ng!N142-mass_ng!$L142</f>
        <v>5.8049747868406794</v>
      </c>
      <c r="L142">
        <f>mass_ng!O142-mass_ng!$L142</f>
        <v>2.8385745950555075</v>
      </c>
    </row>
    <row r="143" spans="1:12" x14ac:dyDescent="0.25">
      <c r="A143">
        <v>175</v>
      </c>
      <c r="B143">
        <f>mass_ng!C143-mass_ng!$B143</f>
        <v>3.0771521129211199</v>
      </c>
      <c r="C143">
        <f>mass_ng!D143-mass_ng!$B143</f>
        <v>2.579831069478685</v>
      </c>
      <c r="D143">
        <f>mass_ng!E143-mass_ng!$B143</f>
        <v>2.380787567263484</v>
      </c>
      <c r="E143">
        <f>mass_ng!F143-mass_ng!$B143</f>
        <v>1.6896453319265459</v>
      </c>
      <c r="F143">
        <f>mass_ng!H143-mass_ng!$G143</f>
        <v>3.3271846916376289</v>
      </c>
      <c r="G143">
        <f>mass_ng!I143-mass_ng!$G143</f>
        <v>2.344664946714099</v>
      </c>
      <c r="H143">
        <f>mass_ng!J143-mass_ng!$G143</f>
        <v>2.1637282288715749</v>
      </c>
      <c r="I143">
        <f>mass_ng!K143-mass_ng!$G143</f>
        <v>1.7220765152686872</v>
      </c>
      <c r="J143">
        <f>mass_ng!M143-mass_ng!$L143</f>
        <v>0.75905734708055195</v>
      </c>
      <c r="K143">
        <f>mass_ng!N143-mass_ng!$L143</f>
        <v>0.48116832645446139</v>
      </c>
      <c r="L143">
        <f>mass_ng!O143-mass_ng!$L143</f>
        <v>0.24333639329125159</v>
      </c>
    </row>
    <row r="144" spans="1:12" x14ac:dyDescent="0.25">
      <c r="A144">
        <v>176</v>
      </c>
      <c r="B144">
        <f>mass_ng!C144-mass_ng!$B144</f>
        <v>6.5435390582783066</v>
      </c>
      <c r="C144">
        <f>mass_ng!D144-mass_ng!$B144</f>
        <v>5.2917513531128266</v>
      </c>
      <c r="D144">
        <f>mass_ng!E144-mass_ng!$B144</f>
        <v>5.3475360617873857</v>
      </c>
      <c r="E144">
        <f>mass_ng!F144-mass_ng!$B144</f>
        <v>3.3774065590264417</v>
      </c>
      <c r="F144">
        <f>mass_ng!H144-mass_ng!$G144</f>
        <v>6.4632776634448792</v>
      </c>
      <c r="G144">
        <f>mass_ng!I144-mass_ng!$G144</f>
        <v>4.9835008743367952</v>
      </c>
      <c r="H144">
        <f>mass_ng!J144-mass_ng!$G144</f>
        <v>4.5008038740956744</v>
      </c>
      <c r="I144">
        <f>mass_ng!K144-mass_ng!$G144</f>
        <v>3.2057879917998515</v>
      </c>
      <c r="J144">
        <f>mass_ng!M144-mass_ng!$L144</f>
        <v>1.7264629900146591</v>
      </c>
      <c r="K144">
        <f>mass_ng!N144-mass_ng!$L144</f>
        <v>1.0081800167445705</v>
      </c>
      <c r="L144">
        <f>mass_ng!O144-mass_ng!$L144</f>
        <v>0.4958847612640549</v>
      </c>
    </row>
    <row r="145" spans="1:12" x14ac:dyDescent="0.25">
      <c r="A145">
        <v>177</v>
      </c>
      <c r="B145">
        <f>mass_ng!C145-mass_ng!$B145</f>
        <v>35.968792550026251</v>
      </c>
      <c r="C145">
        <f>mass_ng!D145-mass_ng!$B145</f>
        <v>30.221626646129522</v>
      </c>
      <c r="D145">
        <f>mass_ng!E145-mass_ng!$B145</f>
        <v>25.957441658920857</v>
      </c>
      <c r="E145">
        <f>mass_ng!F145-mass_ng!$B145</f>
        <v>19.067265153949716</v>
      </c>
      <c r="F145">
        <f>mass_ng!H145-mass_ng!$G145</f>
        <v>29.464981397654157</v>
      </c>
      <c r="G145">
        <f>mass_ng!I145-mass_ng!$G145</f>
        <v>22.513098273487469</v>
      </c>
      <c r="H145">
        <f>mass_ng!J145-mass_ng!$G145</f>
        <v>20.880405830028696</v>
      </c>
      <c r="I145">
        <f>mass_ng!K145-mass_ng!$G145</f>
        <v>15.239716283085484</v>
      </c>
      <c r="J145">
        <f>mass_ng!M145-mass_ng!$L145</f>
        <v>7.8043010849061352</v>
      </c>
      <c r="K145">
        <f>mass_ng!N145-mass_ng!$L145</f>
        <v>5.0310382559273856</v>
      </c>
      <c r="L145">
        <f>mass_ng!O145-mass_ng!$L145</f>
        <v>2.4143976361174389</v>
      </c>
    </row>
    <row r="146" spans="1:12" x14ac:dyDescent="0.25">
      <c r="A146">
        <v>178</v>
      </c>
      <c r="B146">
        <f>mass_ng!C146-mass_ng!$B146</f>
        <v>25.794650750074986</v>
      </c>
      <c r="C146">
        <f>mass_ng!D146-mass_ng!$B146</f>
        <v>21.614680284491783</v>
      </c>
      <c r="D146">
        <f>mass_ng!E146-mass_ng!$B146</f>
        <v>15.6082260245578</v>
      </c>
      <c r="E146">
        <f>mass_ng!F146-mass_ng!$B146</f>
        <v>14.224789603536367</v>
      </c>
      <c r="F146">
        <f>mass_ng!H146-mass_ng!$G146</f>
        <v>20.666713825206713</v>
      </c>
      <c r="G146">
        <f>mass_ng!I146-mass_ng!$G146</f>
        <v>13.660899076763789</v>
      </c>
      <c r="H146">
        <f>mass_ng!J146-mass_ng!$G146</f>
        <v>13.215591829402648</v>
      </c>
      <c r="I146">
        <f>mass_ng!K146-mass_ng!$G146</f>
        <v>10.42960935022</v>
      </c>
      <c r="J146">
        <f>mass_ng!M146-mass_ng!$L146</f>
        <v>5.0754917848046945</v>
      </c>
      <c r="K146">
        <f>mass_ng!N146-mass_ng!$L146</f>
        <v>3.6306753398546499</v>
      </c>
      <c r="L146">
        <f>mass_ng!O146-mass_ng!$L146</f>
        <v>1.7195422931975159</v>
      </c>
    </row>
    <row r="147" spans="1:12" x14ac:dyDescent="0.25">
      <c r="A147">
        <v>179</v>
      </c>
      <c r="B147">
        <f>mass_ng!C147-mass_ng!$B147</f>
        <v>45.303303413049356</v>
      </c>
      <c r="C147">
        <f>mass_ng!D147-mass_ng!$B147</f>
        <v>36.601147886349047</v>
      </c>
      <c r="D147">
        <f>mass_ng!E147-mass_ng!$B147</f>
        <v>26.660840018739844</v>
      </c>
      <c r="E147">
        <f>mass_ng!F147-mass_ng!$B147</f>
        <v>23.375649909313147</v>
      </c>
      <c r="F147">
        <f>mass_ng!H147-mass_ng!$G147</f>
        <v>35.306288689587035</v>
      </c>
      <c r="G147">
        <f>mass_ng!I147-mass_ng!$G147</f>
        <v>24.254700371410937</v>
      </c>
      <c r="H147">
        <f>mass_ng!J147-mass_ng!$G147</f>
        <v>23.380164156998337</v>
      </c>
      <c r="I147">
        <f>mass_ng!K147-mass_ng!$G147</f>
        <v>16.957373713519942</v>
      </c>
      <c r="J147">
        <f>mass_ng!M147-mass_ng!$L147</f>
        <v>8.7386671129865103</v>
      </c>
      <c r="K147">
        <f>mass_ng!N147-mass_ng!$L147</f>
        <v>6.3063817292821351</v>
      </c>
      <c r="L147">
        <f>mass_ng!O147-mass_ng!$L147</f>
        <v>2.9608847344310179</v>
      </c>
    </row>
    <row r="148" spans="1:12" x14ac:dyDescent="0.25">
      <c r="A148" t="s">
        <v>39</v>
      </c>
      <c r="B148">
        <f>mass_ng!C148-mass_ng!$B148</f>
        <v>127.31043473560925</v>
      </c>
      <c r="C148">
        <f>mass_ng!D148-mass_ng!$B148</f>
        <v>110.75748927131426</v>
      </c>
      <c r="D148">
        <f>mass_ng!E148-mass_ng!$B148</f>
        <v>98.060178562116334</v>
      </c>
      <c r="E148">
        <f>mass_ng!F148-mass_ng!$B148</f>
        <v>70.616437546871879</v>
      </c>
      <c r="F148">
        <f>mass_ng!H148-mass_ng!$G148</f>
        <v>129.10423428529717</v>
      </c>
      <c r="G148">
        <f>mass_ng!I148-mass_ng!$G148</f>
        <v>95.187448731269285</v>
      </c>
      <c r="H148">
        <f>mass_ng!J148-mass_ng!$G148</f>
        <v>88.273082376647054</v>
      </c>
      <c r="I148">
        <f>mass_ng!K148-mass_ng!$G148</f>
        <v>72.38148326839945</v>
      </c>
      <c r="J148">
        <f>mass_ng!M148-mass_ng!$L148</f>
        <v>32.381468784365161</v>
      </c>
      <c r="K148">
        <f>mass_ng!N148-mass_ng!$L148</f>
        <v>21.33872041340609</v>
      </c>
      <c r="L148">
        <f>mass_ng!O148-mass_ng!$L148</f>
        <v>9.4468333659869046</v>
      </c>
    </row>
    <row r="149" spans="1:12" x14ac:dyDescent="0.25">
      <c r="A149">
        <v>181</v>
      </c>
      <c r="B149">
        <f>mass_ng!C149-mass_ng!$B149</f>
        <v>2.8304498313225523</v>
      </c>
      <c r="C149">
        <f>mass_ng!D149-mass_ng!$B149</f>
        <v>2.5417647275104245</v>
      </c>
      <c r="D149">
        <f>mass_ng!E149-mass_ng!$B149</f>
        <v>2.057885450556372</v>
      </c>
      <c r="E149">
        <f>mass_ng!F149-mass_ng!$B149</f>
        <v>1.6071093200507025</v>
      </c>
      <c r="F149">
        <f>mass_ng!H149-mass_ng!$G149</f>
        <v>2.7615231361329604</v>
      </c>
      <c r="G149">
        <f>mass_ng!I149-mass_ng!$G149</f>
        <v>1.8406621140324864</v>
      </c>
      <c r="H149">
        <f>mass_ng!J149-mass_ng!$G149</f>
        <v>1.7598394685901759</v>
      </c>
      <c r="I149">
        <f>mass_ng!K149-mass_ng!$G149</f>
        <v>1.4518225543551819</v>
      </c>
      <c r="J149">
        <f>mass_ng!M149-mass_ng!$L149</f>
        <v>0.70488133628541572</v>
      </c>
      <c r="K149">
        <f>mass_ng!N149-mass_ng!$L149</f>
        <v>0.57220506318460351</v>
      </c>
      <c r="L149">
        <f>mass_ng!O149-mass_ng!$L149</f>
        <v>0.30972660451492046</v>
      </c>
    </row>
    <row r="150" spans="1:12" x14ac:dyDescent="0.25">
      <c r="A150">
        <v>182</v>
      </c>
      <c r="B150">
        <f>mass_ng!C150-mass_ng!$B150</f>
        <v>0.72250132169574399</v>
      </c>
      <c r="C150">
        <f>mass_ng!D150-mass_ng!$B150</f>
        <v>0.65544714657760217</v>
      </c>
      <c r="D150">
        <f>mass_ng!E150-mass_ng!$B150</f>
        <v>0.53139369807724501</v>
      </c>
      <c r="E150">
        <f>mass_ng!F150-mass_ng!$B150</f>
        <v>0.4291328984491366</v>
      </c>
      <c r="F150">
        <f>mass_ng!H150-mass_ng!$G150</f>
        <v>0.67840517186235372</v>
      </c>
      <c r="G150">
        <f>mass_ng!I150-mass_ng!$G150</f>
        <v>0.50112280965303513</v>
      </c>
      <c r="H150">
        <f>mass_ng!J150-mass_ng!$G150</f>
        <v>0.47240155510122117</v>
      </c>
      <c r="I150">
        <f>mass_ng!K150-mass_ng!$G150</f>
        <v>0.36265596735194383</v>
      </c>
      <c r="J150">
        <f>mass_ng!M150-mass_ng!$L150</f>
        <v>0.17177645348508824</v>
      </c>
      <c r="K150">
        <f>mass_ng!N150-mass_ng!$L150</f>
        <v>0.13278043015825608</v>
      </c>
      <c r="L150">
        <f>mass_ng!O150-mass_ng!$L150</f>
        <v>8.6889647818669313E-2</v>
      </c>
    </row>
    <row r="151" spans="1:12" x14ac:dyDescent="0.25">
      <c r="A151">
        <v>183</v>
      </c>
      <c r="B151">
        <f>mass_ng!C151-mass_ng!$B151</f>
        <v>44.631818399610118</v>
      </c>
      <c r="C151">
        <f>mass_ng!D151-mass_ng!$B151</f>
        <v>36.869140042873539</v>
      </c>
      <c r="D151">
        <f>mass_ng!E151-mass_ng!$B151</f>
        <v>33.788782702631686</v>
      </c>
      <c r="E151">
        <f>mass_ng!F151-mass_ng!$B151</f>
        <v>24.29495084256877</v>
      </c>
      <c r="F151">
        <f>mass_ng!H151-mass_ng!$G151</f>
        <v>47.022027243680043</v>
      </c>
      <c r="G151">
        <f>mass_ng!I151-mass_ng!$G151</f>
        <v>32.292748989892686</v>
      </c>
      <c r="H151">
        <f>mass_ng!J151-mass_ng!$G151</f>
        <v>30.474029821838577</v>
      </c>
      <c r="I151">
        <f>mass_ng!K151-mass_ng!$G151</f>
        <v>22.573437794117016</v>
      </c>
      <c r="J151">
        <f>mass_ng!M151-mass_ng!$L151</f>
        <v>10.79075133665591</v>
      </c>
      <c r="K151">
        <f>mass_ng!N151-mass_ng!$L151</f>
        <v>7.1408303098334516</v>
      </c>
      <c r="L151">
        <f>mass_ng!O151-mass_ng!$L151</f>
        <v>3.2151299729171008</v>
      </c>
    </row>
    <row r="152" spans="1:12" x14ac:dyDescent="0.25">
      <c r="A152">
        <v>184</v>
      </c>
      <c r="B152">
        <f>mass_ng!C152-mass_ng!$B152</f>
        <v>0.16636690515151931</v>
      </c>
      <c r="C152">
        <f>mass_ng!D152-mass_ng!$B152</f>
        <v>0.18733184919076351</v>
      </c>
      <c r="D152">
        <f>mass_ng!E152-mass_ng!$B152</f>
        <v>0.13457571421450967</v>
      </c>
      <c r="E152">
        <f>mass_ng!F152-mass_ng!$B152</f>
        <v>0.11198940249884841</v>
      </c>
      <c r="F152">
        <f>mass_ng!H152-mass_ng!$G152</f>
        <v>0.17312584392671543</v>
      </c>
      <c r="G152">
        <f>mass_ng!I152-mass_ng!$G152</f>
        <v>0.15453688133171448</v>
      </c>
      <c r="H152">
        <f>mass_ng!J152-mass_ng!$G152</f>
        <v>0.15854272146428305</v>
      </c>
      <c r="I152">
        <f>mass_ng!K152-mass_ng!$G152</f>
        <v>0.12579943689073811</v>
      </c>
      <c r="J152">
        <f>mass_ng!M152-mass_ng!$L152</f>
        <v>4.9759096958005317E-2</v>
      </c>
      <c r="K152">
        <f>mass_ng!N152-mass_ng!$L152</f>
        <v>6.5619806272132E-2</v>
      </c>
      <c r="L152">
        <f>mass_ng!O152-mass_ng!$L152</f>
        <v>3.5463841246380051E-2</v>
      </c>
    </row>
    <row r="153" spans="1:12" x14ac:dyDescent="0.25">
      <c r="A153">
        <v>185</v>
      </c>
      <c r="B153">
        <f>mass_ng!C153-mass_ng!$B153</f>
        <v>3.6043851873195365</v>
      </c>
      <c r="C153">
        <f>mass_ng!D153-mass_ng!$B153</f>
        <v>2.8499503045884182</v>
      </c>
      <c r="D153">
        <f>mass_ng!E153-mass_ng!$B153</f>
        <v>2.3965242121465473</v>
      </c>
      <c r="E153">
        <f>mass_ng!F153-mass_ng!$B153</f>
        <v>1.6091163636486456</v>
      </c>
      <c r="F153">
        <f>mass_ng!H153-mass_ng!$G153</f>
        <v>3.5049564197625598</v>
      </c>
      <c r="G153">
        <f>mass_ng!I153-mass_ng!$G153</f>
        <v>2.5655660349069609</v>
      </c>
      <c r="H153">
        <f>mass_ng!J153-mass_ng!$G153</f>
        <v>2.5217035790939852</v>
      </c>
      <c r="I153">
        <f>mass_ng!K153-mass_ng!$G153</f>
        <v>1.5917936175002805</v>
      </c>
      <c r="J153">
        <f>mass_ng!M153-mass_ng!$L153</f>
        <v>0.83921000579911775</v>
      </c>
      <c r="K153">
        <f>mass_ng!N153-mass_ng!$L153</f>
        <v>0.4776976881395853</v>
      </c>
      <c r="L153">
        <f>mass_ng!O153-mass_ng!$L153</f>
        <v>0.24287047829369487</v>
      </c>
    </row>
    <row r="154" spans="1:12" x14ac:dyDescent="0.25">
      <c r="A154">
        <v>186</v>
      </c>
      <c r="B154">
        <f>mass_ng!C154-mass_ng!$B154</f>
        <v>5.7531941601529892E-2</v>
      </c>
      <c r="C154">
        <f>mass_ng!D154-mass_ng!$B154</f>
        <v>9.0990597050168903E-2</v>
      </c>
      <c r="D154">
        <f>mass_ng!E154-mass_ng!$B154</f>
        <v>6.1363234413528277E-2</v>
      </c>
      <c r="E154">
        <f>mass_ng!F154-mass_ng!$B154</f>
        <v>6.3226368156341986E-2</v>
      </c>
      <c r="F154">
        <f>mass_ng!H154-mass_ng!$G154</f>
        <v>5.5154694972049258E-2</v>
      </c>
      <c r="G154">
        <f>mass_ng!I154-mass_ng!$G154</f>
        <v>0.10574866231579469</v>
      </c>
      <c r="H154">
        <f>mass_ng!J154-mass_ng!$G154</f>
        <v>9.5880715908708877E-2</v>
      </c>
      <c r="I154">
        <f>mass_ng!K154-mass_ng!$G154</f>
        <v>7.8416162269919626E-2</v>
      </c>
      <c r="J154">
        <f>mass_ng!M154-mass_ng!$L154</f>
        <v>2.5516934799605529E-2</v>
      </c>
      <c r="K154">
        <f>mass_ng!N154-mass_ng!$L154</f>
        <v>2.9813796580726415E-2</v>
      </c>
      <c r="L154">
        <f>mass_ng!O154-mass_ng!$L154</f>
        <v>0</v>
      </c>
    </row>
    <row r="155" spans="1:12" x14ac:dyDescent="0.25">
      <c r="A155">
        <v>187</v>
      </c>
      <c r="B155">
        <f>mass_ng!C155-mass_ng!$B155</f>
        <v>149.39142875874566</v>
      </c>
      <c r="C155">
        <f>mass_ng!D155-mass_ng!$B155</f>
        <v>131.36329060780545</v>
      </c>
      <c r="D155">
        <f>mass_ng!E155-mass_ng!$B155</f>
        <v>87.890333985868523</v>
      </c>
      <c r="E155">
        <f>mass_ng!F155-mass_ng!$B155</f>
        <v>83.517056657761373</v>
      </c>
      <c r="F155">
        <f>mass_ng!H155-mass_ng!$G155</f>
        <v>120.44922702179321</v>
      </c>
      <c r="G155">
        <f>mass_ng!I155-mass_ng!$G155</f>
        <v>79.470355443161864</v>
      </c>
      <c r="H155">
        <f>mass_ng!J155-mass_ng!$G155</f>
        <v>75.397616433486078</v>
      </c>
      <c r="I155">
        <f>mass_ng!K155-mass_ng!$G155</f>
        <v>58.815358804602532</v>
      </c>
      <c r="J155">
        <f>mass_ng!M155-mass_ng!$L155</f>
        <v>30.086933322781388</v>
      </c>
      <c r="K155">
        <f>mass_ng!N155-mass_ng!$L155</f>
        <v>22.142945890063789</v>
      </c>
      <c r="L155">
        <f>mass_ng!O155-mass_ng!$L155</f>
        <v>10.503011225665047</v>
      </c>
    </row>
    <row r="156" spans="1:12" x14ac:dyDescent="0.25">
      <c r="A156">
        <v>188</v>
      </c>
      <c r="B156">
        <f>mass_ng!C156-mass_ng!$B156</f>
        <v>2.1921377004428764</v>
      </c>
      <c r="C156">
        <f>mass_ng!D156-mass_ng!$B156</f>
        <v>1.8681921446040961</v>
      </c>
      <c r="D156">
        <f>mass_ng!E156-mass_ng!$B156</f>
        <v>1.0987668062077205</v>
      </c>
      <c r="E156">
        <f>mass_ng!F156-mass_ng!$B156</f>
        <v>1.2330854296485758</v>
      </c>
      <c r="F156">
        <f>mass_ng!H156-mass_ng!$G156</f>
        <v>1.7096757893651209</v>
      </c>
      <c r="G156">
        <f>mass_ng!I156-mass_ng!$G156</f>
        <v>1.0719717415184049</v>
      </c>
      <c r="H156">
        <f>mass_ng!J156-mass_ng!$G156</f>
        <v>1.0530627281358691</v>
      </c>
      <c r="I156">
        <f>mass_ng!K156-mass_ng!$G156</f>
        <v>1.0018905349240064</v>
      </c>
      <c r="J156">
        <f>mass_ng!M156-mass_ng!$L156</f>
        <v>0.39310571061574556</v>
      </c>
      <c r="K156">
        <f>mass_ng!N156-mass_ng!$L156</f>
        <v>0.3752551878931924</v>
      </c>
      <c r="L156">
        <f>mass_ng!O156-mass_ng!$L156</f>
        <v>0.18361488223454828</v>
      </c>
    </row>
    <row r="157" spans="1:12" x14ac:dyDescent="0.25">
      <c r="A157">
        <v>189</v>
      </c>
      <c r="B157">
        <f>mass_ng!C157-mass_ng!$B157</f>
        <v>4.8474267824486867</v>
      </c>
      <c r="C157">
        <f>mass_ng!D157-mass_ng!$B157</f>
        <v>4.2187421441576349</v>
      </c>
      <c r="D157">
        <f>mass_ng!E157-mass_ng!$B157</f>
        <v>3.6481054096784509</v>
      </c>
      <c r="E157">
        <f>mass_ng!F157-mass_ng!$B157</f>
        <v>2.7162355916580339</v>
      </c>
      <c r="F157">
        <f>mass_ng!H157-mass_ng!$G157</f>
        <v>5.0590135641411589</v>
      </c>
      <c r="G157">
        <f>mass_ng!I157-mass_ng!$G157</f>
        <v>3.5850731486526124</v>
      </c>
      <c r="H157">
        <f>mass_ng!J157-mass_ng!$G157</f>
        <v>3.0793640892214871</v>
      </c>
      <c r="I157">
        <f>mass_ng!K157-mass_ng!$G157</f>
        <v>2.699727627782238</v>
      </c>
      <c r="J157">
        <f>mass_ng!M157-mass_ng!$L157</f>
        <v>1.1943620065263758</v>
      </c>
      <c r="K157">
        <f>mass_ng!N157-mass_ng!$L157</f>
        <v>0.94682239794171796</v>
      </c>
      <c r="L157">
        <f>mass_ng!O157-mass_ng!$L157</f>
        <v>0.40262220516363689</v>
      </c>
    </row>
    <row r="158" spans="1:12" x14ac:dyDescent="0.25">
      <c r="A158">
        <v>190</v>
      </c>
      <c r="B158">
        <f>mass_ng!C158-mass_ng!$B158</f>
        <v>17.854944516579533</v>
      </c>
      <c r="C158">
        <f>mass_ng!D158-mass_ng!$B158</f>
        <v>15.142071216422718</v>
      </c>
      <c r="D158">
        <f>mass_ng!E158-mass_ng!$B158</f>
        <v>13.325599057303936</v>
      </c>
      <c r="E158">
        <f>mass_ng!F158-mass_ng!$B158</f>
        <v>9.870925432469976</v>
      </c>
      <c r="F158">
        <f>mass_ng!H158-mass_ng!$G158</f>
        <v>18.086231467864671</v>
      </c>
      <c r="G158">
        <f>mass_ng!I158-mass_ng!$G158</f>
        <v>12.727936590693702</v>
      </c>
      <c r="H158">
        <f>mass_ng!J158-mass_ng!$G158</f>
        <v>11.173189262880882</v>
      </c>
      <c r="I158">
        <f>mass_ng!K158-mass_ng!$G158</f>
        <v>8.783963041064343</v>
      </c>
      <c r="J158">
        <f>mass_ng!M158-mass_ng!$L158</f>
        <v>3.9027628387575102</v>
      </c>
      <c r="K158">
        <f>mass_ng!N158-mass_ng!$L158</f>
        <v>2.8152064419897642</v>
      </c>
      <c r="L158">
        <f>mass_ng!O158-mass_ng!$L158</f>
        <v>1.2760597355884233</v>
      </c>
    </row>
    <row r="159" spans="1:12" x14ac:dyDescent="0.25">
      <c r="A159">
        <v>191</v>
      </c>
      <c r="B159">
        <f>mass_ng!C159-mass_ng!$B159</f>
        <v>3.4085700331618698</v>
      </c>
      <c r="C159">
        <f>mass_ng!D159-mass_ng!$B159</f>
        <v>3.0898557742148141</v>
      </c>
      <c r="D159">
        <f>mass_ng!E159-mass_ng!$B159</f>
        <v>2.67546168651899</v>
      </c>
      <c r="E159">
        <f>mass_ng!F159-mass_ng!$B159</f>
        <v>2.0043343317489617</v>
      </c>
      <c r="F159">
        <f>mass_ng!H159-mass_ng!$G159</f>
        <v>4.0079725645878641</v>
      </c>
      <c r="G159">
        <f>mass_ng!I159-mass_ng!$G159</f>
        <v>2.7720596084103497</v>
      </c>
      <c r="H159">
        <f>mass_ng!J159-mass_ng!$G159</f>
        <v>2.5279873063175282</v>
      </c>
      <c r="I159">
        <f>mass_ng!K159-mass_ng!$G159</f>
        <v>2.187579917371961</v>
      </c>
      <c r="J159">
        <f>mass_ng!M159-mass_ng!$L159</f>
        <v>0.94001569107530936</v>
      </c>
      <c r="K159">
        <f>mass_ng!N159-mass_ng!$L159</f>
        <v>0.76519234117348045</v>
      </c>
      <c r="L159">
        <f>mass_ng!O159-mass_ng!$L159</f>
        <v>0.36665628759679314</v>
      </c>
    </row>
    <row r="160" spans="1:12" x14ac:dyDescent="0.25">
      <c r="A160">
        <v>192</v>
      </c>
      <c r="B160">
        <f>mass_ng!C160-mass_ng!$B160</f>
        <v>0.14787454538618716</v>
      </c>
      <c r="C160">
        <f>mass_ng!D160-mass_ng!$B160</f>
        <v>0.20199397318197893</v>
      </c>
      <c r="D160">
        <f>mass_ng!E160-mass_ng!$B160</f>
        <v>0.1318952867793359</v>
      </c>
      <c r="E160">
        <f>mass_ng!F160-mass_ng!$B160</f>
        <v>0.10662062175611246</v>
      </c>
      <c r="F160">
        <f>mass_ng!H160-mass_ng!$G160</f>
        <v>0.21629070835855832</v>
      </c>
      <c r="G160">
        <f>mass_ng!I160-mass_ng!$G160</f>
        <v>0.19374334654319877</v>
      </c>
      <c r="H160">
        <f>mass_ng!J160-mass_ng!$G160</f>
        <v>0.19252824199476745</v>
      </c>
      <c r="I160">
        <f>mass_ng!K160-mass_ng!$G160</f>
        <v>0.12455016599802937</v>
      </c>
      <c r="J160">
        <f>mass_ng!M160-mass_ng!$L160</f>
        <v>0</v>
      </c>
      <c r="K160">
        <f>mass_ng!N160-mass_ng!$L160</f>
        <v>0</v>
      </c>
      <c r="L160">
        <f>mass_ng!O160-mass_ng!$L160</f>
        <v>0</v>
      </c>
    </row>
    <row r="161" spans="1:12" x14ac:dyDescent="0.25">
      <c r="A161">
        <v>194</v>
      </c>
      <c r="B161">
        <f>mass_ng!C161-mass_ng!$B161</f>
        <v>25.875934597032995</v>
      </c>
      <c r="C161">
        <f>mass_ng!D161-mass_ng!$B161</f>
        <v>22.45055368514155</v>
      </c>
      <c r="D161">
        <f>mass_ng!E161-mass_ng!$B161</f>
        <v>18.099583816708218</v>
      </c>
      <c r="E161">
        <f>mass_ng!F161-mass_ng!$B161</f>
        <v>14.144389866200136</v>
      </c>
      <c r="F161">
        <f>mass_ng!H161-mass_ng!$G161</f>
        <v>30.513321518531292</v>
      </c>
      <c r="G161">
        <f>mass_ng!I161-mass_ng!$G161</f>
        <v>22.09145939873045</v>
      </c>
      <c r="H161">
        <f>mass_ng!J161-mass_ng!$G161</f>
        <v>20.449716668348536</v>
      </c>
      <c r="I161">
        <f>mass_ng!K161-mass_ng!$G161</f>
        <v>18.242705710187845</v>
      </c>
      <c r="J161">
        <f>mass_ng!M161-mass_ng!$L161</f>
        <v>5.6898274133805957</v>
      </c>
      <c r="K161">
        <f>mass_ng!N161-mass_ng!$L161</f>
        <v>4.3562143896769223</v>
      </c>
      <c r="L161">
        <f>mass_ng!O161-mass_ng!$L161</f>
        <v>1.786184482973276</v>
      </c>
    </row>
    <row r="162" spans="1:12" x14ac:dyDescent="0.25">
      <c r="A162">
        <v>195</v>
      </c>
      <c r="B162">
        <f>mass_ng!C162-mass_ng!$B162</f>
        <v>8.7482264730372741</v>
      </c>
      <c r="C162">
        <f>mass_ng!D162-mass_ng!$B162</f>
        <v>7.6321994153275172</v>
      </c>
      <c r="D162">
        <f>mass_ng!E162-mass_ng!$B162</f>
        <v>6.4532334712825179</v>
      </c>
      <c r="E162">
        <f>mass_ng!F162-mass_ng!$B162</f>
        <v>4.9154464927091732</v>
      </c>
      <c r="F162">
        <f>mass_ng!H162-mass_ng!$G162</f>
        <v>10.733045259156391</v>
      </c>
      <c r="G162">
        <f>mass_ng!I162-mass_ng!$G162</f>
        <v>8.6634883379956911</v>
      </c>
      <c r="H162">
        <f>mass_ng!J162-mass_ng!$G162</f>
        <v>8.2332184321777451</v>
      </c>
      <c r="I162">
        <f>mass_ng!K162-mass_ng!$G162</f>
        <v>6.5145354370763027</v>
      </c>
      <c r="J162">
        <f>mass_ng!M162-mass_ng!$L162</f>
        <v>1.9640418660829131</v>
      </c>
      <c r="K162">
        <f>mass_ng!N162-mass_ng!$L162</f>
        <v>1.5094452343136706</v>
      </c>
      <c r="L162">
        <f>mass_ng!O162-mass_ng!$L162</f>
        <v>0.59111780914852563</v>
      </c>
    </row>
    <row r="163" spans="1:12" x14ac:dyDescent="0.25">
      <c r="A163">
        <v>196</v>
      </c>
      <c r="B163">
        <f>mass_ng!C163-mass_ng!$B163</f>
        <v>11.617826889258581</v>
      </c>
      <c r="C163">
        <f>mass_ng!D163-mass_ng!$B163</f>
        <v>10.515491799285076</v>
      </c>
      <c r="D163">
        <f>mass_ng!E163-mass_ng!$B163</f>
        <v>8.9701905409774358</v>
      </c>
      <c r="E163">
        <f>mass_ng!F163-mass_ng!$B163</f>
        <v>6.4738687246695719</v>
      </c>
      <c r="F163">
        <f>mass_ng!H163-mass_ng!$G163</f>
        <v>15.224743829759454</v>
      </c>
      <c r="G163">
        <f>mass_ng!I163-mass_ng!$G163</f>
        <v>12.57829364739519</v>
      </c>
      <c r="H163">
        <f>mass_ng!J163-mass_ng!$G163</f>
        <v>11.49955180627121</v>
      </c>
      <c r="I163">
        <f>mass_ng!K163-mass_ng!$G163</f>
        <v>9.2430832197206172</v>
      </c>
      <c r="J163">
        <f>mass_ng!M163-mass_ng!$L163</f>
        <v>2.7672658291257686</v>
      </c>
      <c r="K163">
        <f>mass_ng!N163-mass_ng!$L163</f>
        <v>2.0789269628596281</v>
      </c>
      <c r="L163">
        <f>mass_ng!O163-mass_ng!$L163</f>
        <v>0.81138340241914797</v>
      </c>
    </row>
    <row r="164" spans="1:12" x14ac:dyDescent="0.25">
      <c r="A164">
        <v>197</v>
      </c>
      <c r="B164">
        <f>mass_ng!C164-mass_ng!$B164</f>
        <v>1.0803322244546709</v>
      </c>
      <c r="C164">
        <f>mass_ng!D164-mass_ng!$B164</f>
        <v>0.98651928656718102</v>
      </c>
      <c r="D164">
        <f>mass_ng!E164-mass_ng!$B164</f>
        <v>0.80661693083235431</v>
      </c>
      <c r="E164">
        <f>mass_ng!F164-mass_ng!$B164</f>
        <v>0.59321389111545852</v>
      </c>
      <c r="F164">
        <f>mass_ng!H164-mass_ng!$G164</f>
        <v>1.4527792738760379</v>
      </c>
      <c r="G164">
        <f>mass_ng!I164-mass_ng!$G164</f>
        <v>1.1175980176151155</v>
      </c>
      <c r="H164">
        <f>mass_ng!J164-mass_ng!$G164</f>
        <v>1.1181406625864085</v>
      </c>
      <c r="I164">
        <f>mass_ng!K164-mass_ng!$G164</f>
        <v>0.92257369474938389</v>
      </c>
      <c r="J164">
        <f>mass_ng!M164-mass_ng!$L164</f>
        <v>0.29354419221801903</v>
      </c>
      <c r="K164">
        <f>mass_ng!N164-mass_ng!$L164</f>
        <v>0.22974019684663677</v>
      </c>
      <c r="L164">
        <f>mass_ng!O164-mass_ng!$L164</f>
        <v>0.11684489336605619</v>
      </c>
    </row>
    <row r="165" spans="1:12" x14ac:dyDescent="0.25">
      <c r="A165" t="s">
        <v>40</v>
      </c>
      <c r="B165">
        <f>mass_ng!C165-mass_ng!$B165</f>
        <v>26.139511393989057</v>
      </c>
      <c r="C165">
        <f>mass_ng!D165-mass_ng!$B165</f>
        <v>23.511469255178454</v>
      </c>
      <c r="D165">
        <f>mass_ng!E165-mass_ng!$B165</f>
        <v>20.535635942726401</v>
      </c>
      <c r="E165">
        <f>mass_ng!F165-mass_ng!$B165</f>
        <v>14.710442870106448</v>
      </c>
      <c r="F165">
        <f>mass_ng!H165-mass_ng!$G165</f>
        <v>33.611501184951045</v>
      </c>
      <c r="G165">
        <f>mass_ng!I165-mass_ng!$G165</f>
        <v>27.209684692414676</v>
      </c>
      <c r="H165">
        <f>mass_ng!J165-mass_ng!$G165</f>
        <v>27.113570677398627</v>
      </c>
      <c r="I165">
        <f>mass_ng!K165-mass_ng!$G165</f>
        <v>19.48705909333497</v>
      </c>
      <c r="J165">
        <f>mass_ng!M165-mass_ng!$L165</f>
        <v>6.7310444680544013</v>
      </c>
      <c r="K165">
        <f>mass_ng!N165-mass_ng!$L165</f>
        <v>4.5997104303496599</v>
      </c>
      <c r="L165">
        <f>mass_ng!O165-mass_ng!$L165</f>
        <v>1.7737193059441267</v>
      </c>
    </row>
    <row r="166" spans="1:12" x14ac:dyDescent="0.25">
      <c r="A166">
        <v>200</v>
      </c>
      <c r="B166">
        <f>mass_ng!C166-mass_ng!$B166</f>
        <v>2.561170195406512</v>
      </c>
      <c r="C166">
        <f>mass_ng!D166-mass_ng!$B166</f>
        <v>2.2548623568456274</v>
      </c>
      <c r="D166">
        <f>mass_ng!E166-mass_ng!$B166</f>
        <v>1.9693044327263498</v>
      </c>
      <c r="E166">
        <f>mass_ng!F166-mass_ng!$B166</f>
        <v>1.3949613722897107</v>
      </c>
      <c r="F166">
        <f>mass_ng!H166-mass_ng!$G166</f>
        <v>3.3247811126044966</v>
      </c>
      <c r="G166">
        <f>mass_ng!I166-mass_ng!$G166</f>
        <v>2.6021162590800633</v>
      </c>
      <c r="H166">
        <f>mass_ng!J166-mass_ng!$G166</f>
        <v>2.6023343388967204</v>
      </c>
      <c r="I166">
        <f>mass_ng!K166-mass_ng!$G166</f>
        <v>2.0594293031848152</v>
      </c>
      <c r="J166">
        <f>mass_ng!M166-mass_ng!$L166</f>
        <v>0.67879120928051995</v>
      </c>
      <c r="K166">
        <f>mass_ng!N166-mass_ng!$L166</f>
        <v>0.47328976196913447</v>
      </c>
      <c r="L166">
        <f>mass_ng!O166-mass_ng!$L166</f>
        <v>0.20025225322901294</v>
      </c>
    </row>
    <row r="167" spans="1:12" x14ac:dyDescent="0.25">
      <c r="A167">
        <v>201</v>
      </c>
      <c r="B167">
        <f>mass_ng!C167-mass_ng!$B167</f>
        <v>3.1697973632183705</v>
      </c>
      <c r="C167">
        <f>mass_ng!D167-mass_ng!$B167</f>
        <v>2.8503256659748253</v>
      </c>
      <c r="D167">
        <f>mass_ng!E167-mass_ng!$B167</f>
        <v>2.2680176271148493</v>
      </c>
      <c r="E167">
        <f>mass_ng!F167-mass_ng!$B167</f>
        <v>1.708314815078688</v>
      </c>
      <c r="F167">
        <f>mass_ng!H167-mass_ng!$G167</f>
        <v>4.1450145964269467</v>
      </c>
      <c r="G167">
        <f>mass_ng!I167-mass_ng!$G167</f>
        <v>3.2104555165811171</v>
      </c>
      <c r="H167">
        <f>mass_ng!J167-mass_ng!$G167</f>
        <v>3.238301180334529</v>
      </c>
      <c r="I167">
        <f>mass_ng!K167-mass_ng!$G167</f>
        <v>2.3576734550248077</v>
      </c>
      <c r="J167">
        <f>mass_ng!M167-mass_ng!$L167</f>
        <v>0.84617215925033185</v>
      </c>
      <c r="K167">
        <f>mass_ng!N167-mass_ng!$L167</f>
        <v>0.59985702024609722</v>
      </c>
      <c r="L167">
        <f>mass_ng!O167-mass_ng!$L167</f>
        <v>0.25771861340970548</v>
      </c>
    </row>
    <row r="168" spans="1:12" x14ac:dyDescent="0.25">
      <c r="A168">
        <v>202</v>
      </c>
      <c r="B168">
        <f>mass_ng!C168-mass_ng!$B168</f>
        <v>9.3602353991882925</v>
      </c>
      <c r="C168">
        <f>mass_ng!D168-mass_ng!$B168</f>
        <v>8.4973398989815188</v>
      </c>
      <c r="D168">
        <f>mass_ng!E168-mass_ng!$B168</f>
        <v>5.6696789213451453</v>
      </c>
      <c r="E168">
        <f>mass_ng!F168-mass_ng!$B168</f>
        <v>5.116851262806752</v>
      </c>
      <c r="F168">
        <f>mass_ng!H168-mass_ng!$G168</f>
        <v>9.1821953217453487</v>
      </c>
      <c r="G168">
        <f>mass_ng!I168-mass_ng!$G168</f>
        <v>6.9226484699728754</v>
      </c>
      <c r="H168">
        <f>mass_ng!J168-mass_ng!$G168</f>
        <v>7.3781033380031484</v>
      </c>
      <c r="I168">
        <f>mass_ng!K168-mass_ng!$G168</f>
        <v>5.6009038406824381</v>
      </c>
      <c r="J168">
        <f>mass_ng!M168-mass_ng!$L168</f>
        <v>1.9811307232984903</v>
      </c>
      <c r="K168">
        <f>mass_ng!N168-mass_ng!$L168</f>
        <v>1.4487111716600212</v>
      </c>
      <c r="L168">
        <f>mass_ng!O168-mass_ng!$L168</f>
        <v>0.63431529128981023</v>
      </c>
    </row>
    <row r="169" spans="1:12" x14ac:dyDescent="0.25">
      <c r="A169">
        <v>203</v>
      </c>
      <c r="B169">
        <f>mass_ng!C169-mass_ng!$B169</f>
        <v>20.791909027190332</v>
      </c>
      <c r="C169">
        <f>mass_ng!D169-mass_ng!$B169</f>
        <v>18.644735967855997</v>
      </c>
      <c r="D169">
        <f>mass_ng!E169-mass_ng!$B169</f>
        <v>15.31970332765785</v>
      </c>
      <c r="E169">
        <f>mass_ng!F169-mass_ng!$B169</f>
        <v>11.318660471485993</v>
      </c>
      <c r="F169">
        <f>mass_ng!H169-mass_ng!$G169</f>
        <v>25.034380738482966</v>
      </c>
      <c r="G169">
        <f>mass_ng!I169-mass_ng!$G169</f>
        <v>19.160793440747518</v>
      </c>
      <c r="H169">
        <f>mass_ng!J169-mass_ng!$G169</f>
        <v>18.062410138000462</v>
      </c>
      <c r="I169">
        <f>mass_ng!K169-mass_ng!$G169</f>
        <v>15.332434966271467</v>
      </c>
      <c r="J169">
        <f>mass_ng!M169-mass_ng!$L169</f>
        <v>4.5770160030240765</v>
      </c>
      <c r="K169">
        <f>mass_ng!N169-mass_ng!$L169</f>
        <v>3.5368624706103216</v>
      </c>
      <c r="L169">
        <f>mass_ng!O169-mass_ng!$L169</f>
        <v>1.3408731421924216</v>
      </c>
    </row>
    <row r="170" spans="1:12" x14ac:dyDescent="0.25">
      <c r="A170">
        <v>205</v>
      </c>
      <c r="B170">
        <f>mass_ng!C170-mass_ng!$B170</f>
        <v>1.4229806050254488</v>
      </c>
      <c r="C170">
        <f>mass_ng!D170-mass_ng!$B170</f>
        <v>1.3727173880025365</v>
      </c>
      <c r="D170">
        <f>mass_ng!E170-mass_ng!$B170</f>
        <v>1.01823438789583</v>
      </c>
      <c r="E170">
        <f>mass_ng!F170-mass_ng!$B170</f>
        <v>0.8113297035364776</v>
      </c>
      <c r="F170">
        <f>mass_ng!H170-mass_ng!$G170</f>
        <v>1.8633542755738992</v>
      </c>
      <c r="G170">
        <f>mass_ng!I170-mass_ng!$G170</f>
        <v>1.4276983886295787</v>
      </c>
      <c r="H170">
        <f>mass_ng!J170-mass_ng!$G170</f>
        <v>1.3356773856082174</v>
      </c>
      <c r="I170">
        <f>mass_ng!K170-mass_ng!$G170</f>
        <v>1.3107540764310288</v>
      </c>
      <c r="J170">
        <f>mass_ng!M170-mass_ng!$L170</f>
        <v>0.36079359921360488</v>
      </c>
      <c r="K170">
        <f>mass_ng!N170-mass_ng!$L170</f>
        <v>0.32748152172768846</v>
      </c>
      <c r="L170">
        <f>mass_ng!O170-mass_ng!$L170</f>
        <v>0.11768268159456731</v>
      </c>
    </row>
    <row r="171" spans="1:12" x14ac:dyDescent="0.25">
      <c r="A171">
        <v>206</v>
      </c>
      <c r="B171">
        <f>mass_ng!C171-mass_ng!$B171</f>
        <v>15.245497809575784</v>
      </c>
      <c r="C171">
        <f>mass_ng!D171-mass_ng!$B171</f>
        <v>13.564092753621891</v>
      </c>
      <c r="D171">
        <f>mass_ng!E171-mass_ng!$B171</f>
        <v>14.896351780950322</v>
      </c>
      <c r="E171">
        <f>mass_ng!F171-mass_ng!$B171</f>
        <v>8.4984868406784884</v>
      </c>
      <c r="F171">
        <f>mass_ng!H171-mass_ng!$G171</f>
        <v>22.412700323475242</v>
      </c>
      <c r="G171">
        <f>mass_ng!I171-mass_ng!$G171</f>
        <v>20.351448302198211</v>
      </c>
      <c r="H171">
        <f>mass_ng!J171-mass_ng!$G171</f>
        <v>19.87752836001312</v>
      </c>
      <c r="I171">
        <f>mass_ng!K171-mass_ng!$G171</f>
        <v>15.903560355693795</v>
      </c>
      <c r="J171">
        <f>mass_ng!M171-mass_ng!$L171</f>
        <v>4.8365510652869395</v>
      </c>
      <c r="K171">
        <f>mass_ng!N171-mass_ng!$L171</f>
        <v>2.6466961765794803</v>
      </c>
      <c r="L171">
        <f>mass_ng!O171-mass_ng!$L171</f>
        <v>1.2463662835780476</v>
      </c>
    </row>
    <row r="172" spans="1:12" x14ac:dyDescent="0.25">
      <c r="A172">
        <v>207</v>
      </c>
      <c r="B172">
        <f>mass_ng!C172-mass_ng!$B172</f>
        <v>1.7462773629614221</v>
      </c>
      <c r="C172">
        <f>mass_ng!D172-mass_ng!$B172</f>
        <v>1.628131774170384</v>
      </c>
      <c r="D172">
        <f>mass_ng!E172-mass_ng!$B172</f>
        <v>1.2957443034058385</v>
      </c>
      <c r="E172">
        <f>mass_ng!F172-mass_ng!$B172</f>
        <v>1.010258558664977</v>
      </c>
      <c r="F172">
        <f>mass_ng!H172-mass_ng!$G172</f>
        <v>2.6855916030675386</v>
      </c>
      <c r="G172">
        <f>mass_ng!I172-mass_ng!$G172</f>
        <v>2.2720065764585238</v>
      </c>
      <c r="H172">
        <f>mass_ng!J172-mass_ng!$G172</f>
        <v>2.2707491114788807</v>
      </c>
      <c r="I172">
        <f>mass_ng!K172-mass_ng!$G172</f>
        <v>1.9440038747814046</v>
      </c>
      <c r="J172">
        <f>mass_ng!M172-mass_ng!$L172</f>
        <v>0.42407827540680942</v>
      </c>
      <c r="K172">
        <f>mass_ng!N172-mass_ng!$L172</f>
        <v>0.3344374284771971</v>
      </c>
      <c r="L172">
        <f>mass_ng!O172-mass_ng!$L172</f>
        <v>0.17569188967912341</v>
      </c>
    </row>
    <row r="173" spans="1:12" x14ac:dyDescent="0.25">
      <c r="A173">
        <v>208</v>
      </c>
      <c r="B173">
        <f>mass_ng!C173-mass_ng!$B173</f>
        <v>5.0025799657704058</v>
      </c>
      <c r="C173">
        <f>mass_ng!D173-mass_ng!$B173</f>
        <v>4.6833949800502079</v>
      </c>
      <c r="D173">
        <f>mass_ng!E173-mass_ng!$B173</f>
        <v>4.539459107467577</v>
      </c>
      <c r="E173">
        <f>mass_ng!F173-mass_ng!$B173</f>
        <v>2.8833373297262197</v>
      </c>
      <c r="F173">
        <f>mass_ng!H173-mass_ng!$G173</f>
        <v>8.1351115803056882</v>
      </c>
      <c r="G173">
        <f>mass_ng!I173-mass_ng!$G173</f>
        <v>9.130578902106981</v>
      </c>
      <c r="H173">
        <f>mass_ng!J173-mass_ng!$G173</f>
        <v>8.7746246035051936</v>
      </c>
      <c r="I173">
        <f>mass_ng!K173-mass_ng!$G173</f>
        <v>6.6893574002095102</v>
      </c>
      <c r="J173">
        <f>mass_ng!M173-mass_ng!$L173</f>
        <v>1.6353903585490843</v>
      </c>
      <c r="K173">
        <f>mass_ng!N173-mass_ng!$L173</f>
        <v>0.97873172728349067</v>
      </c>
      <c r="L173">
        <f>mass_ng!O173-mass_ng!$L173</f>
        <v>0.33950507964789284</v>
      </c>
    </row>
    <row r="174" spans="1:12" x14ac:dyDescent="0.25">
      <c r="A174">
        <v>209</v>
      </c>
      <c r="B174">
        <f>mass_ng!C174-mass_ng!$B174</f>
        <v>3.9143512337161495</v>
      </c>
      <c r="C174">
        <f>mass_ng!D174-mass_ng!$B174</f>
        <v>4.7616293736586242</v>
      </c>
      <c r="D174">
        <f>mass_ng!E174-mass_ng!$B174</f>
        <v>9.7199634683229839</v>
      </c>
      <c r="E174">
        <f>mass_ng!F174-mass_ng!$B174</f>
        <v>3.5315016556306063</v>
      </c>
      <c r="F174">
        <f>mass_ng!H174-mass_ng!$G174</f>
        <v>16.297735970676602</v>
      </c>
      <c r="G174">
        <f>mass_ng!I174-mass_ng!$G174</f>
        <v>23.829767962172223</v>
      </c>
      <c r="H174">
        <f>mass_ng!J174-mass_ng!$G174</f>
        <v>24.000686455046306</v>
      </c>
      <c r="I174">
        <f>mass_ng!K174-mass_ng!$G174</f>
        <v>12.963216706519843</v>
      </c>
      <c r="J174">
        <f>mass_ng!M174-mass_ng!$L174</f>
        <v>5.2160240186933384</v>
      </c>
      <c r="K174">
        <f>mass_ng!N174-mass_ng!$L174</f>
        <v>0.67770920057167539</v>
      </c>
      <c r="L174">
        <f>mass_ng!O174-mass_ng!$L174</f>
        <v>0.34294728137602859</v>
      </c>
    </row>
    <row r="175" spans="1:12" x14ac:dyDescent="0.25">
      <c r="A175" t="s">
        <v>41</v>
      </c>
      <c r="B175">
        <f>SUM(B2:B174)</f>
        <v>38423.030386593899</v>
      </c>
      <c r="C175">
        <f t="shared" ref="C175:L175" si="0">SUM(C2:C174)</f>
        <v>27923.145916313428</v>
      </c>
      <c r="D175">
        <f t="shared" si="0"/>
        <v>26530.884772246896</v>
      </c>
      <c r="E175">
        <f t="shared" si="0"/>
        <v>17911.25334802621</v>
      </c>
      <c r="F175">
        <f t="shared" si="0"/>
        <v>35404.599918546519</v>
      </c>
      <c r="G175">
        <f t="shared" si="0"/>
        <v>25024.303262389658</v>
      </c>
      <c r="H175">
        <f t="shared" si="0"/>
        <v>22408.120450074784</v>
      </c>
      <c r="I175">
        <f t="shared" si="0"/>
        <v>17111.796315400243</v>
      </c>
      <c r="J175">
        <f t="shared" si="0"/>
        <v>8315.9577145868152</v>
      </c>
      <c r="K175">
        <f t="shared" si="0"/>
        <v>5058.2434690173459</v>
      </c>
      <c r="L175">
        <f t="shared" si="0"/>
        <v>3950.1238865607597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8A34-5C12-44A9-906B-8A408E54EF5F}">
  <dimension ref="A1:L175"/>
  <sheetViews>
    <sheetView workbookViewId="0">
      <selection activeCell="O12" sqref="O12"/>
    </sheetView>
  </sheetViews>
  <sheetFormatPr defaultRowHeight="15" x14ac:dyDescent="0.25"/>
  <cols>
    <col min="2" max="2" width="10.5703125" customWidth="1"/>
    <col min="3" max="3" width="12" customWidth="1"/>
    <col min="4" max="4" width="11" customWidth="1"/>
    <col min="5" max="5" width="11.42578125" customWidth="1"/>
    <col min="6" max="6" width="10.85546875" customWidth="1"/>
    <col min="7" max="7" width="10.5703125" customWidth="1"/>
    <col min="8" max="8" width="11" customWidth="1"/>
    <col min="9" max="9" width="10.85546875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f>limit_of_blank!B2/sediment_wet_mass_g!A$2</f>
        <v>16.250955654863606</v>
      </c>
      <c r="C2">
        <f>limit_of_blank!C2/sediment_wet_mass_g!B$2</f>
        <v>12.45034310618936</v>
      </c>
      <c r="D2">
        <f>limit_of_blank!D2/sediment_wet_mass_g!C$2</f>
        <v>27.308641265899105</v>
      </c>
      <c r="E2">
        <f>limit_of_blank!E2/sediment_wet_mass_g!D$2</f>
        <v>14.615453642430319</v>
      </c>
      <c r="F2">
        <f>limit_of_blank!F2/sediment_wet_mass_g!E$2</f>
        <v>9.0890633997793877</v>
      </c>
      <c r="G2">
        <f>limit_of_blank!G2/sediment_wet_mass_g!F$2</f>
        <v>61.500486876602018</v>
      </c>
      <c r="H2">
        <f>limit_of_blank!H2/sediment_wet_mass_g!G$2</f>
        <v>3.8499299789592807</v>
      </c>
      <c r="I2">
        <f>limit_of_blank!I2/sediment_wet_mass_g!H$2</f>
        <v>5.0580704326284573</v>
      </c>
      <c r="J2">
        <f>limit_of_blank!J2/sediment_wet_mass_g!I$2</f>
        <v>1.6235832666064396</v>
      </c>
      <c r="K2">
        <f>limit_of_blank!K2/sediment_wet_mass_g!J$2</f>
        <v>1.0949747054300472</v>
      </c>
      <c r="L2">
        <f>limit_of_blank!L2/sediment_wet_mass_g!K$2</f>
        <v>1.6186332146069144</v>
      </c>
    </row>
    <row r="3" spans="1:12" x14ac:dyDescent="0.25">
      <c r="A3">
        <v>2</v>
      </c>
      <c r="B3">
        <f>limit_of_blank!B3/sediment_wet_mass_g!A$2</f>
        <v>5.1099678454111812</v>
      </c>
      <c r="C3">
        <f>limit_of_blank!C3/sediment_wet_mass_g!B$2</f>
        <v>3.0718827388355354</v>
      </c>
      <c r="D3">
        <f>limit_of_blank!D3/sediment_wet_mass_g!C$2</f>
        <v>3.2914297716348093</v>
      </c>
      <c r="E3">
        <f>limit_of_blank!E3/sediment_wet_mass_g!D$2</f>
        <v>2.1974375504454842</v>
      </c>
      <c r="F3">
        <f>limit_of_blank!F3/sediment_wet_mass_g!E$2</f>
        <v>5.0073743782921847</v>
      </c>
      <c r="G3">
        <f>limit_of_blank!G3/sediment_wet_mass_g!F$2</f>
        <v>31.798055923404863</v>
      </c>
      <c r="H3">
        <f>limit_of_blank!H3/sediment_wet_mass_g!G$2</f>
        <v>2.8042402576679448</v>
      </c>
      <c r="I3">
        <f>limit_of_blank!I3/sediment_wet_mass_g!H$2</f>
        <v>2.921609821368444</v>
      </c>
      <c r="J3">
        <f>limit_of_blank!J3/sediment_wet_mass_g!I$2</f>
        <v>0.68023173967415307</v>
      </c>
      <c r="K3">
        <f>limit_of_blank!K3/sediment_wet_mass_g!J$2</f>
        <v>0.65966518182353684</v>
      </c>
      <c r="L3">
        <f>limit_of_blank!L3/sediment_wet_mass_g!K$2</f>
        <v>0.68018577502860456</v>
      </c>
    </row>
    <row r="4" spans="1:12" x14ac:dyDescent="0.25">
      <c r="A4">
        <v>3</v>
      </c>
      <c r="B4">
        <f>limit_of_blank!B4/sediment_wet_mass_g!A$2</f>
        <v>10.851884328223653</v>
      </c>
      <c r="C4">
        <f>limit_of_blank!C4/sediment_wet_mass_g!B$2</f>
        <v>8.4289264253413432</v>
      </c>
      <c r="D4">
        <f>limit_of_blank!D4/sediment_wet_mass_g!C$2</f>
        <v>10.052565059816345</v>
      </c>
      <c r="E4">
        <f>limit_of_blank!E4/sediment_wet_mass_g!D$2</f>
        <v>6.7807583130756202</v>
      </c>
      <c r="F4">
        <f>limit_of_blank!F4/sediment_wet_mass_g!E$2</f>
        <v>14.639903338668583</v>
      </c>
      <c r="G4">
        <f>limit_of_blank!G4/sediment_wet_mass_g!F$2</f>
        <v>89.607590421783684</v>
      </c>
      <c r="H4">
        <f>limit_of_blank!H4/sediment_wet_mass_g!G$2</f>
        <v>7.9379928717616126</v>
      </c>
      <c r="I4">
        <f>limit_of_blank!I4/sediment_wet_mass_g!H$2</f>
        <v>7.895326700140985</v>
      </c>
      <c r="J4">
        <f>limit_of_blank!J4/sediment_wet_mass_g!I$2</f>
        <v>2.2532236277927198</v>
      </c>
      <c r="K4">
        <f>limit_of_blank!K4/sediment_wet_mass_g!J$2</f>
        <v>2.3430913822518358</v>
      </c>
      <c r="L4">
        <f>limit_of_blank!L4/sediment_wet_mass_g!K$2</f>
        <v>2.2926871652653218</v>
      </c>
    </row>
    <row r="5" spans="1:12" x14ac:dyDescent="0.25">
      <c r="A5">
        <v>4</v>
      </c>
      <c r="B5">
        <f>limit_of_blank!B5/sediment_wet_mass_g!A$2</f>
        <v>217.55384699521179</v>
      </c>
      <c r="C5">
        <f>limit_of_blank!C5/sediment_wet_mass_g!B$2</f>
        <v>133.33091101776208</v>
      </c>
      <c r="D5">
        <f>limit_of_blank!D5/sediment_wet_mass_g!C$2</f>
        <v>225.52649394071904</v>
      </c>
      <c r="E5">
        <f>limit_of_blank!E5/sediment_wet_mass_g!D$2</f>
        <v>128.32698525910934</v>
      </c>
      <c r="F5">
        <f>limit_of_blank!F5/sediment_wet_mass_g!E$2</f>
        <v>116.05890991722092</v>
      </c>
      <c r="G5">
        <f>limit_of_blank!G5/sediment_wet_mass_g!F$2</f>
        <v>879.15836675689059</v>
      </c>
      <c r="H5">
        <f>limit_of_blank!H5/sediment_wet_mass_g!G$2</f>
        <v>61.546462642653481</v>
      </c>
      <c r="I5">
        <f>limit_of_blank!I5/sediment_wet_mass_g!H$2</f>
        <v>58.597806734269732</v>
      </c>
      <c r="J5">
        <f>limit_of_blank!J5/sediment_wet_mass_g!I$2</f>
        <v>38.858027646290012</v>
      </c>
      <c r="K5">
        <f>limit_of_blank!K5/sediment_wet_mass_g!J$2</f>
        <v>18.039301787053141</v>
      </c>
      <c r="L5">
        <f>limit_of_blank!L5/sediment_wet_mass_g!K$2</f>
        <v>37.603575411821346</v>
      </c>
    </row>
    <row r="6" spans="1:12" x14ac:dyDescent="0.25">
      <c r="A6">
        <v>5</v>
      </c>
      <c r="B6">
        <f>limit_of_blank!B6/sediment_wet_mass_g!A$2</f>
        <v>1.1403894156446905</v>
      </c>
      <c r="C6">
        <f>limit_of_blank!C6/sediment_wet_mass_g!B$2</f>
        <v>0.92627327235084778</v>
      </c>
      <c r="D6">
        <f>limit_of_blank!D6/sediment_wet_mass_g!C$2</f>
        <v>2.354164167540469</v>
      </c>
      <c r="E6">
        <f>limit_of_blank!E6/sediment_wet_mass_g!D$2</f>
        <v>0.86911611699726288</v>
      </c>
      <c r="F6">
        <f>limit_of_blank!F6/sediment_wet_mass_g!E$2</f>
        <v>1.372949994109167</v>
      </c>
      <c r="G6">
        <f>limit_of_blank!G6/sediment_wet_mass_g!F$2</f>
        <v>5.5080349229276369</v>
      </c>
      <c r="H6">
        <f>limit_of_blank!H6/sediment_wet_mass_g!G$2</f>
        <v>0.34888760617387876</v>
      </c>
      <c r="I6">
        <f>limit_of_blank!I6/sediment_wet_mass_g!H$2</f>
        <v>0.3773267451846371</v>
      </c>
      <c r="J6">
        <f>limit_of_blank!J6/sediment_wet_mass_g!I$2</f>
        <v>0.1765940083242174</v>
      </c>
      <c r="K6">
        <f>limit_of_blank!K6/sediment_wet_mass_g!J$2</f>
        <v>0.14789515060106975</v>
      </c>
      <c r="L6">
        <f>limit_of_blank!L6/sediment_wet_mass_g!K$2</f>
        <v>0.12777708555307613</v>
      </c>
    </row>
    <row r="7" spans="1:12" x14ac:dyDescent="0.25">
      <c r="A7">
        <v>6</v>
      </c>
      <c r="B7">
        <f>limit_of_blank!B7/sediment_wet_mass_g!A$2</f>
        <v>483.95949349634679</v>
      </c>
      <c r="C7">
        <f>limit_of_blank!C7/sediment_wet_mass_g!B$2</f>
        <v>232.67826511660985</v>
      </c>
      <c r="D7">
        <f>limit_of_blank!D7/sediment_wet_mass_g!C$2</f>
        <v>297.97545377110407</v>
      </c>
      <c r="E7">
        <f>limit_of_blank!E7/sediment_wet_mass_g!D$2</f>
        <v>163.37918815784315</v>
      </c>
      <c r="F7">
        <f>limit_of_blank!F7/sediment_wet_mass_g!E$2</f>
        <v>452.50393704345203</v>
      </c>
      <c r="G7">
        <f>limit_of_blank!G7/sediment_wet_mass_g!F$2</f>
        <v>3148.0187498131777</v>
      </c>
      <c r="H7">
        <f>limit_of_blank!H7/sediment_wet_mass_g!G$2</f>
        <v>256.22182537860277</v>
      </c>
      <c r="I7">
        <f>limit_of_blank!I7/sediment_wet_mass_g!H$2</f>
        <v>258.64477223834928</v>
      </c>
      <c r="J7">
        <f>limit_of_blank!J7/sediment_wet_mass_g!I$2</f>
        <v>95.621669848192411</v>
      </c>
      <c r="K7">
        <f>limit_of_blank!K7/sediment_wet_mass_g!J$2</f>
        <v>57.917101083690127</v>
      </c>
      <c r="L7">
        <f>limit_of_blank!L7/sediment_wet_mass_g!K$2</f>
        <v>82.987047421432251</v>
      </c>
    </row>
    <row r="8" spans="1:12" x14ac:dyDescent="0.25">
      <c r="A8">
        <v>7</v>
      </c>
      <c r="B8">
        <f>limit_of_blank!B8/sediment_wet_mass_g!A$2</f>
        <v>11.809493898324261</v>
      </c>
      <c r="C8">
        <f>limit_of_blank!C8/sediment_wet_mass_g!B$2</f>
        <v>8.3292948423400102</v>
      </c>
      <c r="D8">
        <f>limit_of_blank!D8/sediment_wet_mass_g!C$2</f>
        <v>14.209179583283138</v>
      </c>
      <c r="E8">
        <f>limit_of_blank!E8/sediment_wet_mass_g!D$2</f>
        <v>6.9935525410434201</v>
      </c>
      <c r="F8">
        <f>limit_of_blank!F8/sediment_wet_mass_g!E$2</f>
        <v>11.531314996508685</v>
      </c>
      <c r="G8">
        <f>limit_of_blank!G8/sediment_wet_mass_g!F$2</f>
        <v>79.674615274879173</v>
      </c>
      <c r="H8">
        <f>limit_of_blank!H8/sediment_wet_mass_g!G$2</f>
        <v>5.8058093021119248</v>
      </c>
      <c r="I8">
        <f>limit_of_blank!I8/sediment_wet_mass_g!H$2</f>
        <v>6.3627094743895718</v>
      </c>
      <c r="J8">
        <f>limit_of_blank!J8/sediment_wet_mass_g!I$2</f>
        <v>2.4134780443811579</v>
      </c>
      <c r="K8">
        <f>limit_of_blank!K8/sediment_wet_mass_g!J$2</f>
        <v>1.7377898236407201</v>
      </c>
      <c r="L8">
        <f>limit_of_blank!L8/sediment_wet_mass_g!K$2</f>
        <v>2.0314552420511891</v>
      </c>
    </row>
    <row r="9" spans="1:12" x14ac:dyDescent="0.25">
      <c r="A9">
        <v>8</v>
      </c>
      <c r="B9">
        <f>limit_of_blank!B9/sediment_wet_mass_g!A$2</f>
        <v>481.18806852080019</v>
      </c>
      <c r="C9">
        <f>limit_of_blank!C9/sediment_wet_mass_g!B$2</f>
        <v>287.27353524449131</v>
      </c>
      <c r="D9">
        <f>limit_of_blank!D9/sediment_wet_mass_g!C$2</f>
        <v>469.19680827761977</v>
      </c>
      <c r="E9">
        <f>limit_of_blank!E9/sediment_wet_mass_g!D$2</f>
        <v>214.72534117912946</v>
      </c>
      <c r="F9">
        <f>limit_of_blank!F9/sediment_wet_mass_g!E$2</f>
        <v>481.02211346437906</v>
      </c>
      <c r="G9">
        <f>limit_of_blank!G9/sediment_wet_mass_g!F$2</f>
        <v>3142.2125399626429</v>
      </c>
      <c r="H9">
        <f>limit_of_blank!H9/sediment_wet_mass_g!G$2</f>
        <v>252.02999984626851</v>
      </c>
      <c r="I9">
        <f>limit_of_blank!I9/sediment_wet_mass_g!H$2</f>
        <v>277.45274814665862</v>
      </c>
      <c r="J9">
        <f>limit_of_blank!J9/sediment_wet_mass_g!I$2</f>
        <v>97.517734144907777</v>
      </c>
      <c r="K9">
        <f>limit_of_blank!K9/sediment_wet_mass_g!J$2</f>
        <v>64.027350404173887</v>
      </c>
      <c r="L9">
        <f>limit_of_blank!L9/sediment_wet_mass_g!K$2</f>
        <v>81.819968411289466</v>
      </c>
    </row>
    <row r="10" spans="1:12" x14ac:dyDescent="0.25">
      <c r="A10">
        <v>9</v>
      </c>
      <c r="B10">
        <f>limit_of_blank!B10/sediment_wet_mass_g!A$2</f>
        <v>19.145121707303922</v>
      </c>
      <c r="C10">
        <f>limit_of_blank!C10/sediment_wet_mass_g!B$2</f>
        <v>13.419006282175523</v>
      </c>
      <c r="D10">
        <f>limit_of_blank!D10/sediment_wet_mass_g!C$2</f>
        <v>24.721303607781049</v>
      </c>
      <c r="E10">
        <f>limit_of_blank!E10/sediment_wet_mass_g!D$2</f>
        <v>11.792262290440608</v>
      </c>
      <c r="F10">
        <f>limit_of_blank!F10/sediment_wet_mass_g!E$2</f>
        <v>19.798585897345799</v>
      </c>
      <c r="G10">
        <f>limit_of_blank!G10/sediment_wet_mass_g!F$2</f>
        <v>135.0285664000408</v>
      </c>
      <c r="H10">
        <f>limit_of_blank!H10/sediment_wet_mass_g!G$2</f>
        <v>10.277530518549076</v>
      </c>
      <c r="I10">
        <f>limit_of_blank!I10/sediment_wet_mass_g!H$2</f>
        <v>10.484605332754342</v>
      </c>
      <c r="J10">
        <f>limit_of_blank!J10/sediment_wet_mass_g!I$2</f>
        <v>4.2658954339262856</v>
      </c>
      <c r="K10">
        <f>limit_of_blank!K10/sediment_wet_mass_g!J$2</f>
        <v>2.7040501777707595</v>
      </c>
      <c r="L10">
        <f>limit_of_blank!L10/sediment_wet_mass_g!K$2</f>
        <v>3.4514185328502114</v>
      </c>
    </row>
    <row r="11" spans="1:12" x14ac:dyDescent="0.25">
      <c r="A11">
        <v>10</v>
      </c>
      <c r="B11">
        <f>limit_of_blank!B11/sediment_wet_mass_g!A$2</f>
        <v>6.9836899741714324</v>
      </c>
      <c r="C11">
        <f>limit_of_blank!C11/sediment_wet_mass_g!B$2</f>
        <v>4.3786423687477072</v>
      </c>
      <c r="D11">
        <f>limit_of_blank!D11/sediment_wet_mass_g!C$2</f>
        <v>7.2534675059424183</v>
      </c>
      <c r="E11">
        <f>limit_of_blank!E11/sediment_wet_mass_g!D$2</f>
        <v>4.1945553904090138</v>
      </c>
      <c r="F11">
        <f>limit_of_blank!F11/sediment_wet_mass_g!E$2</f>
        <v>4.1959004186764428</v>
      </c>
      <c r="G11">
        <f>limit_of_blank!G11/sediment_wet_mass_g!F$2</f>
        <v>30.480542348809628</v>
      </c>
      <c r="H11">
        <f>limit_of_blank!H11/sediment_wet_mass_g!G$2</f>
        <v>2.0570634521307887</v>
      </c>
      <c r="I11">
        <f>limit_of_blank!I11/sediment_wet_mass_g!H$2</f>
        <v>2.0488776449328441</v>
      </c>
      <c r="J11">
        <f>limit_of_blank!J11/sediment_wet_mass_g!I$2</f>
        <v>1.1368823142406341</v>
      </c>
      <c r="K11">
        <f>limit_of_blank!K11/sediment_wet_mass_g!J$2</f>
        <v>0.60666347741100268</v>
      </c>
      <c r="L11">
        <f>limit_of_blank!L11/sediment_wet_mass_g!K$2</f>
        <v>1.1475672684528213</v>
      </c>
    </row>
    <row r="12" spans="1:12" x14ac:dyDescent="0.25">
      <c r="A12">
        <v>11</v>
      </c>
      <c r="B12">
        <f>limit_of_blank!B12/sediment_wet_mass_g!A$2</f>
        <v>68.360608537602829</v>
      </c>
      <c r="C12">
        <f>limit_of_blank!C12/sediment_wet_mass_g!B$2</f>
        <v>32.857479202294314</v>
      </c>
      <c r="D12">
        <f>limit_of_blank!D12/sediment_wet_mass_g!C$2</f>
        <v>32.565481589470181</v>
      </c>
      <c r="E12">
        <f>limit_of_blank!E12/sediment_wet_mass_g!D$2</f>
        <v>20.510889094881982</v>
      </c>
      <c r="F12">
        <f>limit_of_blank!F12/sediment_wet_mass_g!E$2</f>
        <v>68.874175040479244</v>
      </c>
      <c r="G12">
        <f>limit_of_blank!G12/sediment_wet_mass_g!F$2</f>
        <v>475.60997748207342</v>
      </c>
      <c r="H12">
        <f>limit_of_blank!H12/sediment_wet_mass_g!G$2</f>
        <v>42.738376159528002</v>
      </c>
      <c r="I12">
        <f>limit_of_blank!I12/sediment_wet_mass_g!H$2</f>
        <v>41.909450992910067</v>
      </c>
      <c r="J12">
        <f>limit_of_blank!J12/sediment_wet_mass_g!I$2</f>
        <v>13.251999888912612</v>
      </c>
      <c r="K12">
        <f>limit_of_blank!K12/sediment_wet_mass_g!J$2</f>
        <v>8.3527778486301187</v>
      </c>
      <c r="L12">
        <f>limit_of_blank!L12/sediment_wet_mass_g!K$2</f>
        <v>9.578469038305931</v>
      </c>
    </row>
    <row r="13" spans="1:12" x14ac:dyDescent="0.25">
      <c r="A13" t="s">
        <v>14</v>
      </c>
      <c r="B13">
        <f>limit_of_blank!B13/sediment_wet_mass_g!A$2</f>
        <v>264.813054662414</v>
      </c>
      <c r="C13">
        <f>limit_of_blank!C13/sediment_wet_mass_g!B$2</f>
        <v>145.50278229948805</v>
      </c>
      <c r="D13">
        <f>limit_of_blank!D13/sediment_wet_mass_g!C$2</f>
        <v>148.58517033970702</v>
      </c>
      <c r="E13">
        <f>limit_of_blank!E13/sediment_wet_mass_g!D$2</f>
        <v>90.923550065676793</v>
      </c>
      <c r="F13">
        <f>limit_of_blank!F13/sediment_wet_mass_g!E$2</f>
        <v>314.06685411810599</v>
      </c>
      <c r="G13">
        <f>limit_of_blank!G13/sediment_wet_mass_g!F$2</f>
        <v>2047.4480493156821</v>
      </c>
      <c r="H13">
        <f>limit_of_blank!H13/sediment_wet_mass_g!G$2</f>
        <v>187.80958893742536</v>
      </c>
      <c r="I13">
        <f>limit_of_blank!I13/sediment_wet_mass_g!H$2</f>
        <v>186.05171062931123</v>
      </c>
      <c r="J13">
        <f>limit_of_blank!J13/sediment_wet_mass_g!I$2</f>
        <v>54.03596663511027</v>
      </c>
      <c r="K13">
        <f>limit_of_blank!K13/sediment_wet_mass_g!J$2</f>
        <v>38.202028910582499</v>
      </c>
      <c r="L13">
        <f>limit_of_blank!L13/sediment_wet_mass_g!K$2</f>
        <v>41.222249972897082</v>
      </c>
    </row>
    <row r="14" spans="1:12" x14ac:dyDescent="0.25">
      <c r="A14">
        <v>14</v>
      </c>
      <c r="B14">
        <f>limit_of_blank!B14/sediment_wet_mass_g!A$2</f>
        <v>0.14124092942902602</v>
      </c>
      <c r="C14">
        <f>limit_of_blank!C14/sediment_wet_mass_g!B$2</f>
        <v>8.497434713957823E-2</v>
      </c>
      <c r="D14">
        <f>limit_of_blank!D14/sediment_wet_mass_g!C$2</f>
        <v>8.7178065070951979E-2</v>
      </c>
      <c r="E14">
        <f>limit_of_blank!E14/sediment_wet_mass_g!D$2</f>
        <v>6.0512952114308696E-2</v>
      </c>
      <c r="F14">
        <f>limit_of_blank!F14/sediment_wet_mass_g!E$2</f>
        <v>0.17270798815043298</v>
      </c>
      <c r="G14">
        <f>limit_of_blank!G14/sediment_wet_mass_g!F$2</f>
        <v>1.2280677636963448</v>
      </c>
      <c r="H14">
        <f>limit_of_blank!H14/sediment_wet_mass_g!G$2</f>
        <v>0.11165730746326977</v>
      </c>
      <c r="I14">
        <f>limit_of_blank!I14/sediment_wet_mass_g!H$2</f>
        <v>9.4525311184165878E-2</v>
      </c>
      <c r="J14">
        <f>limit_of_blank!J14/sediment_wet_mass_g!I$2</f>
        <v>4.1650143078351444E-2</v>
      </c>
      <c r="K14">
        <f>limit_of_blank!K14/sediment_wet_mass_g!J$2</f>
        <v>2.948291037219224E-2</v>
      </c>
      <c r="L14">
        <f>limit_of_blank!L14/sediment_wet_mass_g!K$2</f>
        <v>3.6984261639275533E-2</v>
      </c>
    </row>
    <row r="15" spans="1:12" x14ac:dyDescent="0.25">
      <c r="A15">
        <v>15</v>
      </c>
      <c r="B15">
        <f>limit_of_blank!B15/sediment_wet_mass_g!A$2</f>
        <v>292.14789923528855</v>
      </c>
      <c r="C15">
        <f>limit_of_blank!C15/sediment_wet_mass_g!B$2</f>
        <v>207.98061269243485</v>
      </c>
      <c r="D15">
        <f>limit_of_blank!D15/sediment_wet_mass_g!C$2</f>
        <v>227.22534995748742</v>
      </c>
      <c r="E15">
        <f>limit_of_blank!E15/sediment_wet_mass_g!D$2</f>
        <v>127.47074846196445</v>
      </c>
      <c r="F15">
        <f>limit_of_blank!F15/sediment_wet_mass_g!E$2</f>
        <v>326.07440137580477</v>
      </c>
      <c r="G15">
        <f>limit_of_blank!G15/sediment_wet_mass_g!F$2</f>
        <v>2062.2020113394906</v>
      </c>
      <c r="H15">
        <f>limit_of_blank!H15/sediment_wet_mass_g!G$2</f>
        <v>186.1176769324689</v>
      </c>
      <c r="I15">
        <f>limit_of_blank!I15/sediment_wet_mass_g!H$2</f>
        <v>183.84591498414082</v>
      </c>
      <c r="J15">
        <f>limit_of_blank!J15/sediment_wet_mass_g!I$2</f>
        <v>60.608836418691936</v>
      </c>
      <c r="K15">
        <f>limit_of_blank!K15/sediment_wet_mass_g!J$2</f>
        <v>50.54388748955715</v>
      </c>
      <c r="L15">
        <f>limit_of_blank!L15/sediment_wet_mass_g!K$2</f>
        <v>49.086678284209228</v>
      </c>
    </row>
    <row r="16" spans="1:12" x14ac:dyDescent="0.25">
      <c r="A16">
        <v>16</v>
      </c>
      <c r="B16">
        <f>limit_of_blank!B16/sediment_wet_mass_g!A$2</f>
        <v>49.60507415644247</v>
      </c>
      <c r="C16">
        <f>limit_of_blank!C16/sediment_wet_mass_g!B$2</f>
        <v>45.6210574479651</v>
      </c>
      <c r="D16">
        <f>limit_of_blank!D16/sediment_wet_mass_g!C$2</f>
        <v>80.509240590647295</v>
      </c>
      <c r="E16">
        <f>limit_of_blank!E16/sediment_wet_mass_g!D$2</f>
        <v>27.013805651646202</v>
      </c>
      <c r="F16">
        <f>limit_of_blank!F16/sediment_wet_mass_g!E$2</f>
        <v>44.998401195152077</v>
      </c>
      <c r="G16">
        <f>limit_of_blank!G16/sediment_wet_mass_g!F$2</f>
        <v>226.62423702968047</v>
      </c>
      <c r="H16">
        <f>limit_of_blank!H16/sediment_wet_mass_g!G$2</f>
        <v>21.741200987260729</v>
      </c>
      <c r="I16">
        <f>limit_of_blank!I16/sediment_wet_mass_g!H$2</f>
        <v>12.174525332167649</v>
      </c>
      <c r="J16">
        <f>limit_of_blank!J16/sediment_wet_mass_g!I$2</f>
        <v>12.560274912489353</v>
      </c>
      <c r="K16">
        <f>limit_of_blank!K16/sediment_wet_mass_g!J$2</f>
        <v>5.5840800175758094</v>
      </c>
      <c r="L16">
        <f>limit_of_blank!L16/sediment_wet_mass_g!K$2</f>
        <v>6.5220205095108801</v>
      </c>
    </row>
    <row r="17" spans="1:12" x14ac:dyDescent="0.25">
      <c r="A17">
        <v>17</v>
      </c>
      <c r="B17">
        <f>limit_of_blank!B17/sediment_wet_mass_g!A$2</f>
        <v>549.05292846926864</v>
      </c>
      <c r="C17">
        <f>limit_of_blank!C17/sediment_wet_mass_g!B$2</f>
        <v>282.42155037468132</v>
      </c>
      <c r="D17">
        <f>limit_of_blank!D17/sediment_wet_mass_g!C$2</f>
        <v>331.73591857016106</v>
      </c>
      <c r="E17">
        <f>limit_of_blank!E17/sediment_wet_mass_g!D$2</f>
        <v>192.45013833643517</v>
      </c>
      <c r="F17">
        <f>limit_of_blank!F17/sediment_wet_mass_g!E$2</f>
        <v>420.65743091615371</v>
      </c>
      <c r="G17">
        <f>limit_of_blank!G17/sediment_wet_mass_g!F$2</f>
        <v>2677.1848450001562</v>
      </c>
      <c r="H17">
        <f>limit_of_blank!H17/sediment_wet_mass_g!G$2</f>
        <v>289.92023608938183</v>
      </c>
      <c r="I17">
        <f>limit_of_blank!I17/sediment_wet_mass_g!H$2</f>
        <v>163.08031500020613</v>
      </c>
      <c r="J17">
        <f>limit_of_blank!J17/sediment_wet_mass_g!I$2</f>
        <v>85.034028335948577</v>
      </c>
      <c r="K17">
        <f>limit_of_blank!K17/sediment_wet_mass_g!J$2</f>
        <v>46.969005232531693</v>
      </c>
      <c r="L17">
        <f>limit_of_blank!L17/sediment_wet_mass_g!K$2</f>
        <v>70.517099275534093</v>
      </c>
    </row>
    <row r="18" spans="1:12" x14ac:dyDescent="0.25">
      <c r="A18" t="s">
        <v>15</v>
      </c>
      <c r="B18">
        <f>limit_of_blank!B18/sediment_wet_mass_g!A$2</f>
        <v>1216.8201496173153</v>
      </c>
      <c r="C18">
        <f>limit_of_blank!C18/sediment_wet_mass_g!B$2</f>
        <v>557.94662505254928</v>
      </c>
      <c r="D18">
        <f>limit_of_blank!D18/sediment_wet_mass_g!C$2</f>
        <v>644.58844895917161</v>
      </c>
      <c r="E18">
        <f>limit_of_blank!E18/sediment_wet_mass_g!D$2</f>
        <v>380.98891774907975</v>
      </c>
      <c r="F18">
        <f>limit_of_blank!F18/sediment_wet_mass_g!E$2</f>
        <v>863.54075108737982</v>
      </c>
      <c r="G18">
        <f>limit_of_blank!G18/sediment_wet_mass_g!F$2</f>
        <v>5335.4583045776581</v>
      </c>
      <c r="H18">
        <f>limit_of_blank!H18/sediment_wet_mass_g!G$2</f>
        <v>579.07405718913367</v>
      </c>
      <c r="I18">
        <f>limit_of_blank!I18/sediment_wet_mass_g!H$2</f>
        <v>325.94855383564533</v>
      </c>
      <c r="J18">
        <f>limit_of_blank!J18/sediment_wet_mass_g!I$2</f>
        <v>160.51825728427843</v>
      </c>
      <c r="K18">
        <f>limit_of_blank!K18/sediment_wet_mass_g!J$2</f>
        <v>92.539573663007275</v>
      </c>
      <c r="L18">
        <f>limit_of_blank!L18/sediment_wet_mass_g!K$2</f>
        <v>138.69211872811269</v>
      </c>
    </row>
    <row r="19" spans="1:12" x14ac:dyDescent="0.25">
      <c r="A19">
        <v>19</v>
      </c>
      <c r="B19">
        <f>limit_of_blank!B19/sediment_wet_mass_g!A$2</f>
        <v>150.20540767087098</v>
      </c>
      <c r="C19">
        <f>limit_of_blank!C19/sediment_wet_mass_g!B$2</f>
        <v>68.239163931393108</v>
      </c>
      <c r="D19">
        <f>limit_of_blank!D19/sediment_wet_mass_g!C$2</f>
        <v>68.805871542227393</v>
      </c>
      <c r="E19">
        <f>limit_of_blank!E19/sediment_wet_mass_g!D$2</f>
        <v>47.238088959292092</v>
      </c>
      <c r="F19">
        <f>limit_of_blank!F19/sediment_wet_mass_g!E$2</f>
        <v>104.58426257519365</v>
      </c>
      <c r="G19">
        <f>limit_of_blank!G19/sediment_wet_mass_g!F$2</f>
        <v>719.44910724014983</v>
      </c>
      <c r="H19">
        <f>limit_of_blank!H19/sediment_wet_mass_g!G$2</f>
        <v>71.357873157177309</v>
      </c>
      <c r="I19">
        <f>limit_of_blank!I19/sediment_wet_mass_g!H$2</f>
        <v>45.413278723677884</v>
      </c>
      <c r="J19">
        <f>limit_of_blank!J19/sediment_wet_mass_g!I$2</f>
        <v>15.472792480531936</v>
      </c>
      <c r="K19">
        <f>limit_of_blank!K19/sediment_wet_mass_g!J$2</f>
        <v>9.9953845114696094</v>
      </c>
      <c r="L19">
        <f>limit_of_blank!L19/sediment_wet_mass_g!K$2</f>
        <v>19.322193656172882</v>
      </c>
    </row>
    <row r="20" spans="1:12" x14ac:dyDescent="0.25">
      <c r="A20" t="s">
        <v>16</v>
      </c>
      <c r="B20">
        <f>limit_of_blank!B20/sediment_wet_mass_g!A$2</f>
        <v>1966.8962203273963</v>
      </c>
      <c r="C20">
        <f>limit_of_blank!C20/sediment_wet_mass_g!B$2</f>
        <v>1190.6000687721362</v>
      </c>
      <c r="D20">
        <f>limit_of_blank!D20/sediment_wet_mass_g!C$2</f>
        <v>1216.2494811270167</v>
      </c>
      <c r="E20">
        <f>limit_of_blank!E20/sediment_wet_mass_g!D$2</f>
        <v>714.41292290757826</v>
      </c>
      <c r="F20">
        <f>limit_of_blank!F20/sediment_wet_mass_g!E$2</f>
        <v>1476.8498763700038</v>
      </c>
      <c r="G20">
        <f>limit_of_blank!G20/sediment_wet_mass_g!F$2</f>
        <v>9465.3492604490166</v>
      </c>
      <c r="H20">
        <f>limit_of_blank!H20/sediment_wet_mass_g!G$2</f>
        <v>973.20564973155592</v>
      </c>
      <c r="I20">
        <f>limit_of_blank!I20/sediment_wet_mass_g!H$2</f>
        <v>720.31458733913666</v>
      </c>
      <c r="J20">
        <f>limit_of_blank!J20/sediment_wet_mass_g!I$2</f>
        <v>367.84319774149742</v>
      </c>
      <c r="K20">
        <f>limit_of_blank!K20/sediment_wet_mass_g!J$2</f>
        <v>202.73819879439216</v>
      </c>
      <c r="L20">
        <f>limit_of_blank!L20/sediment_wet_mass_g!K$2</f>
        <v>232.64852944603876</v>
      </c>
    </row>
    <row r="21" spans="1:12" x14ac:dyDescent="0.25">
      <c r="A21" t="s">
        <v>17</v>
      </c>
      <c r="B21">
        <f>limit_of_blank!B21/sediment_wet_mass_g!A$2</f>
        <v>111.17577345117131</v>
      </c>
      <c r="C21">
        <f>limit_of_blank!C21/sediment_wet_mass_g!B$2</f>
        <v>79.4952802705415</v>
      </c>
      <c r="D21">
        <f>limit_of_blank!D21/sediment_wet_mass_g!C$2</f>
        <v>211.55189096787129</v>
      </c>
      <c r="E21">
        <f>limit_of_blank!E21/sediment_wet_mass_g!D$2</f>
        <v>44.985370985284625</v>
      </c>
      <c r="F21">
        <f>limit_of_blank!F21/sediment_wet_mass_g!E$2</f>
        <v>86.950780830902076</v>
      </c>
      <c r="G21">
        <f>limit_of_blank!G21/sediment_wet_mass_g!F$2</f>
        <v>522.10144790509412</v>
      </c>
      <c r="H21">
        <f>limit_of_blank!H21/sediment_wet_mass_g!G$2</f>
        <v>43.890463277820636</v>
      </c>
      <c r="I21">
        <f>limit_of_blank!I21/sediment_wet_mass_g!H$2</f>
        <v>36.678085831199667</v>
      </c>
      <c r="J21">
        <f>limit_of_blank!J21/sediment_wet_mass_g!I$2</f>
        <v>35.62179997847597</v>
      </c>
      <c r="K21">
        <f>limit_of_blank!K21/sediment_wet_mass_g!J$2</f>
        <v>13.915637154337288</v>
      </c>
      <c r="L21">
        <f>limit_of_blank!L21/sediment_wet_mass_g!K$2</f>
        <v>13.008052032306564</v>
      </c>
    </row>
    <row r="22" spans="1:12" x14ac:dyDescent="0.25">
      <c r="A22">
        <v>22</v>
      </c>
      <c r="B22">
        <f>limit_of_blank!B22/sediment_wet_mass_g!A$2</f>
        <v>145.96709474884679</v>
      </c>
      <c r="C22">
        <f>limit_of_blank!C22/sediment_wet_mass_g!B$2</f>
        <v>116.09913313376079</v>
      </c>
      <c r="D22">
        <f>limit_of_blank!D22/sediment_wet_mass_g!C$2</f>
        <v>168.8283782422709</v>
      </c>
      <c r="E22">
        <f>limit_of_blank!E22/sediment_wet_mass_g!D$2</f>
        <v>63.649996952859276</v>
      </c>
      <c r="F22">
        <f>limit_of_blank!F22/sediment_wet_mass_g!E$2</f>
        <v>131.54957823684768</v>
      </c>
      <c r="G22">
        <f>limit_of_blank!G22/sediment_wet_mass_g!F$2</f>
        <v>780.02809213362571</v>
      </c>
      <c r="H22">
        <f>limit_of_blank!H22/sediment_wet_mass_g!G$2</f>
        <v>72.144436189855554</v>
      </c>
      <c r="I22">
        <f>limit_of_blank!I22/sediment_wet_mass_g!H$2</f>
        <v>55.622565917028489</v>
      </c>
      <c r="J22">
        <f>limit_of_blank!J22/sediment_wet_mass_g!I$2</f>
        <v>42.415518585256486</v>
      </c>
      <c r="K22">
        <f>limit_of_blank!K22/sediment_wet_mass_g!J$2</f>
        <v>21.161867473482708</v>
      </c>
      <c r="L22">
        <f>limit_of_blank!L22/sediment_wet_mass_g!K$2</f>
        <v>21.640673941026041</v>
      </c>
    </row>
    <row r="23" spans="1:12" x14ac:dyDescent="0.25">
      <c r="A23">
        <v>23</v>
      </c>
      <c r="B23">
        <f>limit_of_blank!B23/sediment_wet_mass_g!A$2</f>
        <v>0.15916744479412828</v>
      </c>
      <c r="C23">
        <f>limit_of_blank!C23/sediment_wet_mass_g!B$2</f>
        <v>0.14002724200942987</v>
      </c>
      <c r="D23">
        <f>limit_of_blank!D23/sediment_wet_mass_g!C$2</f>
        <v>0.2726776187791537</v>
      </c>
      <c r="E23">
        <f>limit_of_blank!E23/sediment_wet_mass_g!D$2</f>
        <v>0.10340388938872877</v>
      </c>
      <c r="F23">
        <f>limit_of_blank!F23/sediment_wet_mass_g!E$2</f>
        <v>0.17730153397403647</v>
      </c>
      <c r="G23">
        <f>limit_of_blank!G23/sediment_wet_mass_g!F$2</f>
        <v>1.0794611630625739</v>
      </c>
      <c r="H23">
        <f>limit_of_blank!H23/sediment_wet_mass_g!G$2</f>
        <v>9.3799094332014249E-2</v>
      </c>
      <c r="I23">
        <f>limit_of_blank!I23/sediment_wet_mass_g!H$2</f>
        <v>5.9797687940678863E-2</v>
      </c>
      <c r="J23">
        <f>limit_of_blank!J23/sediment_wet_mass_g!I$2</f>
        <v>6.2387242096770087E-2</v>
      </c>
      <c r="K23">
        <f>limit_of_blank!K23/sediment_wet_mass_g!J$2</f>
        <v>3.0815446409083437E-2</v>
      </c>
      <c r="L23">
        <f>limit_of_blank!L23/sediment_wet_mass_g!K$2</f>
        <v>2.6107560239533756E-2</v>
      </c>
    </row>
    <row r="24" spans="1:12" x14ac:dyDescent="0.25">
      <c r="A24">
        <v>24</v>
      </c>
      <c r="B24">
        <f>limit_of_blank!B24/sediment_wet_mass_g!A$2</f>
        <v>2.0436461477054082</v>
      </c>
      <c r="C24">
        <f>limit_of_blank!C24/sediment_wet_mass_g!B$2</f>
        <v>2.3626389438638911</v>
      </c>
      <c r="D24">
        <f>limit_of_blank!D24/sediment_wet_mass_g!C$2</f>
        <v>3.5734570550603122</v>
      </c>
      <c r="E24">
        <f>limit_of_blank!E24/sediment_wet_mass_g!D$2</f>
        <v>1.3889178710519989</v>
      </c>
      <c r="F24">
        <f>limit_of_blank!F24/sediment_wet_mass_g!E$2</f>
        <v>1.5252245050852757</v>
      </c>
      <c r="G24">
        <f>limit_of_blank!G24/sediment_wet_mass_g!F$2</f>
        <v>7.9524065642572985</v>
      </c>
      <c r="H24">
        <f>limit_of_blank!H24/sediment_wet_mass_g!G$2</f>
        <v>0.82755504319227124</v>
      </c>
      <c r="I24">
        <f>limit_of_blank!I24/sediment_wet_mass_g!H$2</f>
        <v>0.45374876692527216</v>
      </c>
      <c r="J24">
        <f>limit_of_blank!J24/sediment_wet_mass_g!I$2</f>
        <v>0.65162809445228531</v>
      </c>
      <c r="K24">
        <f>limit_of_blank!K24/sediment_wet_mass_g!J$2</f>
        <v>0.28701495190559273</v>
      </c>
      <c r="L24">
        <f>limit_of_blank!L24/sediment_wet_mass_g!K$2</f>
        <v>0.34635987799411289</v>
      </c>
    </row>
    <row r="25" spans="1:12" x14ac:dyDescent="0.25">
      <c r="A25">
        <v>25</v>
      </c>
      <c r="B25">
        <f>limit_of_blank!B25/sediment_wet_mass_g!A$2</f>
        <v>1276.628435077205</v>
      </c>
      <c r="C25">
        <f>limit_of_blank!C25/sediment_wet_mass_g!B$2</f>
        <v>644.81935078869492</v>
      </c>
      <c r="D25">
        <f>limit_of_blank!D25/sediment_wet_mass_g!C$2</f>
        <v>580.93794768587316</v>
      </c>
      <c r="E25">
        <f>limit_of_blank!E25/sediment_wet_mass_g!D$2</f>
        <v>388.5993390448657</v>
      </c>
      <c r="F25">
        <f>limit_of_blank!F25/sediment_wet_mass_g!E$2</f>
        <v>959.607834039316</v>
      </c>
      <c r="G25">
        <f>limit_of_blank!G25/sediment_wet_mass_g!F$2</f>
        <v>5949.3708534707002</v>
      </c>
      <c r="H25">
        <f>limit_of_blank!H25/sediment_wet_mass_g!G$2</f>
        <v>649.07032883810234</v>
      </c>
      <c r="I25">
        <f>limit_of_blank!I25/sediment_wet_mass_g!H$2</f>
        <v>445.83978111696706</v>
      </c>
      <c r="J25">
        <f>limit_of_blank!J25/sediment_wet_mass_g!I$2</f>
        <v>185.00181025407142</v>
      </c>
      <c r="K25">
        <f>limit_of_blank!K25/sediment_wet_mass_g!J$2</f>
        <v>114.45553632282994</v>
      </c>
      <c r="L25">
        <f>limit_of_blank!L25/sediment_wet_mass_g!K$2</f>
        <v>130.36320702259309</v>
      </c>
    </row>
    <row r="26" spans="1:12" x14ac:dyDescent="0.25">
      <c r="A26" t="s">
        <v>18</v>
      </c>
      <c r="B26">
        <f>limit_of_blank!B26/sediment_wet_mass_g!A$2</f>
        <v>1958.1296934984987</v>
      </c>
      <c r="C26">
        <f>limit_of_blank!C26/sediment_wet_mass_g!B$2</f>
        <v>994.03869702819122</v>
      </c>
      <c r="D26">
        <f>limit_of_blank!D26/sediment_wet_mass_g!C$2</f>
        <v>884.58203827742238</v>
      </c>
      <c r="E26">
        <f>limit_of_blank!E26/sediment_wet_mass_g!D$2</f>
        <v>612.67724138956044</v>
      </c>
      <c r="F26">
        <f>limit_of_blank!F26/sediment_wet_mass_g!E$2</f>
        <v>1476.5600095433915</v>
      </c>
      <c r="G26">
        <f>limit_of_blank!G26/sediment_wet_mass_g!F$2</f>
        <v>9588.9508900061319</v>
      </c>
      <c r="H26">
        <f>limit_of_blank!H26/sediment_wet_mass_g!G$2</f>
        <v>1068.7699521109516</v>
      </c>
      <c r="I26">
        <f>limit_of_blank!I26/sediment_wet_mass_g!H$2</f>
        <v>731.67425108831583</v>
      </c>
      <c r="J26">
        <f>limit_of_blank!J26/sediment_wet_mass_g!I$2</f>
        <v>290.46623506517966</v>
      </c>
      <c r="K26">
        <f>limit_of_blank!K26/sediment_wet_mass_g!J$2</f>
        <v>177.75676370572768</v>
      </c>
      <c r="L26">
        <f>limit_of_blank!L26/sediment_wet_mass_g!K$2</f>
        <v>212.47891849118102</v>
      </c>
    </row>
    <row r="27" spans="1:12" x14ac:dyDescent="0.25">
      <c r="A27">
        <v>27</v>
      </c>
      <c r="B27">
        <f>limit_of_blank!B27/sediment_wet_mass_g!A$2</f>
        <v>521.14113596350137</v>
      </c>
      <c r="C27">
        <f>limit_of_blank!C27/sediment_wet_mass_g!B$2</f>
        <v>184.44172615163225</v>
      </c>
      <c r="D27">
        <f>limit_of_blank!D27/sediment_wet_mass_g!C$2</f>
        <v>163.44555856474176</v>
      </c>
      <c r="E27">
        <f>limit_of_blank!E27/sediment_wet_mass_g!D$2</f>
        <v>119.97615561887247</v>
      </c>
      <c r="F27">
        <f>limit_of_blank!F27/sediment_wet_mass_g!E$2</f>
        <v>333.99811498146164</v>
      </c>
      <c r="G27">
        <f>limit_of_blank!G27/sediment_wet_mass_g!F$2</f>
        <v>2133.452917968124</v>
      </c>
      <c r="H27">
        <f>limit_of_blank!H27/sediment_wet_mass_g!G$2</f>
        <v>227.2108422408044</v>
      </c>
      <c r="I27">
        <f>limit_of_blank!I27/sediment_wet_mass_g!H$2</f>
        <v>127.27412722428262</v>
      </c>
      <c r="J27">
        <f>limit_of_blank!J27/sediment_wet_mass_g!I$2</f>
        <v>33.974706131868238</v>
      </c>
      <c r="K27">
        <f>limit_of_blank!K27/sediment_wet_mass_g!J$2</f>
        <v>22.63057478128297</v>
      </c>
      <c r="L27">
        <f>limit_of_blank!L27/sediment_wet_mass_g!K$2</f>
        <v>34.504052061526188</v>
      </c>
    </row>
    <row r="28" spans="1:12" x14ac:dyDescent="0.25">
      <c r="A28">
        <v>31</v>
      </c>
      <c r="B28">
        <f>limit_of_blank!B28/sediment_wet_mass_g!A$2</f>
        <v>1932.5221317813139</v>
      </c>
      <c r="C28">
        <f>limit_of_blank!C28/sediment_wet_mass_g!B$2</f>
        <v>1109.1423786082501</v>
      </c>
      <c r="D28">
        <f>limit_of_blank!D28/sediment_wet_mass_g!C$2</f>
        <v>1112.0605402366971</v>
      </c>
      <c r="E28">
        <f>limit_of_blank!E28/sediment_wet_mass_g!D$2</f>
        <v>667.65646697281636</v>
      </c>
      <c r="F28">
        <f>limit_of_blank!F28/sediment_wet_mass_g!E$2</f>
        <v>1438.2856625423867</v>
      </c>
      <c r="G28">
        <f>limit_of_blank!G28/sediment_wet_mass_g!F$2</f>
        <v>9285.5393050024049</v>
      </c>
      <c r="H28">
        <f>limit_of_blank!H28/sediment_wet_mass_g!G$2</f>
        <v>975.66395774599494</v>
      </c>
      <c r="I28">
        <f>limit_of_blank!I28/sediment_wet_mass_g!H$2</f>
        <v>687.98150536900482</v>
      </c>
      <c r="J28">
        <f>limit_of_blank!J28/sediment_wet_mass_g!I$2</f>
        <v>358.08901677714567</v>
      </c>
      <c r="K28">
        <f>limit_of_blank!K28/sediment_wet_mass_g!J$2</f>
        <v>201.07948740921776</v>
      </c>
      <c r="L28">
        <f>limit_of_blank!L28/sediment_wet_mass_g!K$2</f>
        <v>231.2935859485336</v>
      </c>
    </row>
    <row r="29" spans="1:12" x14ac:dyDescent="0.25">
      <c r="A29">
        <v>32</v>
      </c>
      <c r="B29">
        <f>limit_of_blank!B29/sediment_wet_mass_g!A$2</f>
        <v>559.33465546615309</v>
      </c>
      <c r="C29">
        <f>limit_of_blank!C29/sediment_wet_mass_g!B$2</f>
        <v>243.22937830425843</v>
      </c>
      <c r="D29">
        <f>limit_of_blank!D29/sediment_wet_mass_g!C$2</f>
        <v>230.43541787058916</v>
      </c>
      <c r="E29">
        <f>limit_of_blank!E29/sediment_wet_mass_g!D$2</f>
        <v>156.08713783973067</v>
      </c>
      <c r="F29">
        <f>limit_of_blank!F29/sediment_wet_mass_g!E$2</f>
        <v>418.5604669881107</v>
      </c>
      <c r="G29">
        <f>limit_of_blank!G29/sediment_wet_mass_g!F$2</f>
        <v>2740.6234870184176</v>
      </c>
      <c r="H29">
        <f>limit_of_blank!H29/sediment_wet_mass_g!G$2</f>
        <v>300.06004946590343</v>
      </c>
      <c r="I29">
        <f>limit_of_blank!I29/sediment_wet_mass_g!H$2</f>
        <v>168.93214064713217</v>
      </c>
      <c r="J29">
        <f>limit_of_blank!J29/sediment_wet_mass_g!I$2</f>
        <v>63.654225832425851</v>
      </c>
      <c r="K29">
        <f>limit_of_blank!K29/sediment_wet_mass_g!J$2</f>
        <v>39.703589371814523</v>
      </c>
      <c r="L29">
        <f>limit_of_blank!L29/sediment_wet_mass_g!K$2</f>
        <v>57.030653153616932</v>
      </c>
    </row>
    <row r="30" spans="1:12" x14ac:dyDescent="0.25">
      <c r="A30">
        <v>34</v>
      </c>
      <c r="B30">
        <f>limit_of_blank!B30/sediment_wet_mass_g!A$2</f>
        <v>18.867046455961262</v>
      </c>
      <c r="C30">
        <f>limit_of_blank!C30/sediment_wet_mass_g!B$2</f>
        <v>9.6588258056830565</v>
      </c>
      <c r="D30">
        <f>limit_of_blank!D30/sediment_wet_mass_g!C$2</f>
        <v>9.3458781949231842</v>
      </c>
      <c r="E30">
        <f>limit_of_blank!E30/sediment_wet_mass_g!D$2</f>
        <v>6.1134743767996786</v>
      </c>
      <c r="F30">
        <f>limit_of_blank!F30/sediment_wet_mass_g!E$2</f>
        <v>16.458584431711966</v>
      </c>
      <c r="G30">
        <f>limit_of_blank!G30/sediment_wet_mass_g!F$2</f>
        <v>103.72055471251264</v>
      </c>
      <c r="H30">
        <f>limit_of_blank!H30/sediment_wet_mass_g!G$2</f>
        <v>11.692985543573512</v>
      </c>
      <c r="I30">
        <f>limit_of_blank!I30/sediment_wet_mass_g!H$2</f>
        <v>7.4230787787468726</v>
      </c>
      <c r="J30">
        <f>limit_of_blank!J30/sediment_wet_mass_g!I$2</f>
        <v>3.0428716598291152</v>
      </c>
      <c r="K30">
        <f>limit_of_blank!K30/sediment_wet_mass_g!J$2</f>
        <v>1.9392039231095246</v>
      </c>
      <c r="L30">
        <f>limit_of_blank!L30/sediment_wet_mass_g!K$2</f>
        <v>2.3960100598327392</v>
      </c>
    </row>
    <row r="31" spans="1:12" x14ac:dyDescent="0.25">
      <c r="A31">
        <v>35</v>
      </c>
      <c r="B31">
        <f>limit_of_blank!B31/sediment_wet_mass_g!A$2</f>
        <v>10.56707024929544</v>
      </c>
      <c r="C31">
        <f>limit_of_blank!C31/sediment_wet_mass_g!B$2</f>
        <v>6.9943545595621401</v>
      </c>
      <c r="D31">
        <f>limit_of_blank!D31/sediment_wet_mass_g!C$2</f>
        <v>12.06675798124385</v>
      </c>
      <c r="E31">
        <f>limit_of_blank!E31/sediment_wet_mass_g!D$2</f>
        <v>3.9764897059961455</v>
      </c>
      <c r="F31">
        <f>limit_of_blank!F31/sediment_wet_mass_g!E$2</f>
        <v>9.0903093715817196</v>
      </c>
      <c r="G31">
        <f>limit_of_blank!G31/sediment_wet_mass_g!F$2</f>
        <v>58.764820321180373</v>
      </c>
      <c r="H31">
        <f>limit_of_blank!H31/sediment_wet_mass_g!G$2</f>
        <v>5.4692557202463652</v>
      </c>
      <c r="I31">
        <f>limit_of_blank!I31/sediment_wet_mass_g!H$2</f>
        <v>4.602724882109607</v>
      </c>
      <c r="J31">
        <f>limit_of_blank!J31/sediment_wet_mass_g!I$2</f>
        <v>2.0678038426901884</v>
      </c>
      <c r="K31">
        <f>limit_of_blank!K31/sediment_wet_mass_g!J$2</f>
        <v>1.3465983851987193</v>
      </c>
      <c r="L31">
        <f>limit_of_blank!L31/sediment_wet_mass_g!K$2</f>
        <v>1.4521113564014603</v>
      </c>
    </row>
    <row r="32" spans="1:12" x14ac:dyDescent="0.25">
      <c r="A32">
        <v>36</v>
      </c>
      <c r="B32">
        <f>limit_of_blank!B32/sediment_wet_mass_g!A$2</f>
        <v>3.5811077221990169</v>
      </c>
      <c r="C32">
        <f>limit_of_blank!C32/sediment_wet_mass_g!B$2</f>
        <v>1.8403947474541089</v>
      </c>
      <c r="D32">
        <f>limit_of_blank!D32/sediment_wet_mass_g!C$2</f>
        <v>1.6802927241554864</v>
      </c>
      <c r="E32">
        <f>limit_of_blank!E32/sediment_wet_mass_g!D$2</f>
        <v>1.0635176541322526</v>
      </c>
      <c r="F32">
        <f>limit_of_blank!F32/sediment_wet_mass_g!E$2</f>
        <v>3.895819593768699</v>
      </c>
      <c r="G32">
        <f>limit_of_blank!G32/sediment_wet_mass_g!F$2</f>
        <v>25.119358026007028</v>
      </c>
      <c r="H32">
        <f>limit_of_blank!H32/sediment_wet_mass_g!G$2</f>
        <v>2.6489266109748448</v>
      </c>
      <c r="I32">
        <f>limit_of_blank!I32/sediment_wet_mass_g!H$2</f>
        <v>2.036646345039101</v>
      </c>
      <c r="J32">
        <f>limit_of_blank!J32/sediment_wet_mass_g!I$2</f>
        <v>0.57053603594103319</v>
      </c>
      <c r="K32">
        <f>limit_of_blank!K32/sediment_wet_mass_g!J$2</f>
        <v>0.35380704196119994</v>
      </c>
      <c r="L32">
        <f>limit_of_blank!L32/sediment_wet_mass_g!K$2</f>
        <v>0.39164836970043077</v>
      </c>
    </row>
    <row r="33" spans="1:12" x14ac:dyDescent="0.25">
      <c r="A33">
        <v>37</v>
      </c>
      <c r="B33">
        <f>limit_of_blank!B33/sediment_wet_mass_g!A$2</f>
        <v>133.77252803064391</v>
      </c>
      <c r="C33">
        <f>limit_of_blank!C33/sediment_wet_mass_g!B$2</f>
        <v>99.22769079978795</v>
      </c>
      <c r="D33">
        <f>limit_of_blank!D33/sediment_wet_mass_g!C$2</f>
        <v>157.78159324790767</v>
      </c>
      <c r="E33">
        <f>limit_of_blank!E33/sediment_wet_mass_g!D$2</f>
        <v>53.131595161404356</v>
      </c>
      <c r="F33">
        <f>limit_of_blank!F33/sediment_wet_mass_g!E$2</f>
        <v>113.28612111778826</v>
      </c>
      <c r="G33">
        <f>limit_of_blank!G33/sediment_wet_mass_g!F$2</f>
        <v>696.66030490705896</v>
      </c>
      <c r="H33">
        <f>limit_of_blank!H33/sediment_wet_mass_g!G$2</f>
        <v>64.916436152053564</v>
      </c>
      <c r="I33">
        <f>limit_of_blank!I33/sediment_wet_mass_g!H$2</f>
        <v>49.396329561960904</v>
      </c>
      <c r="J33">
        <f>limit_of_blank!J33/sediment_wet_mass_g!I$2</f>
        <v>27.831013095756266</v>
      </c>
      <c r="K33">
        <f>limit_of_blank!K33/sediment_wet_mass_g!J$2</f>
        <v>20.233738693877427</v>
      </c>
      <c r="L33">
        <f>limit_of_blank!L33/sediment_wet_mass_g!K$2</f>
        <v>17.11592758262907</v>
      </c>
    </row>
    <row r="34" spans="1:12" x14ac:dyDescent="0.25">
      <c r="A34">
        <v>38</v>
      </c>
      <c r="B34">
        <f>limit_of_blank!B34/sediment_wet_mass_g!A$2</f>
        <v>2.733045466900939</v>
      </c>
      <c r="C34">
        <f>limit_of_blank!C34/sediment_wet_mass_g!B$2</f>
        <v>1.2983652189113966</v>
      </c>
      <c r="D34">
        <f>limit_of_blank!D34/sediment_wet_mass_g!C$2</f>
        <v>1.0129547285494678</v>
      </c>
      <c r="E34">
        <f>limit_of_blank!E34/sediment_wet_mass_g!D$2</f>
        <v>0.73462710960577537</v>
      </c>
      <c r="F34">
        <f>limit_of_blank!F34/sediment_wet_mass_g!E$2</f>
        <v>1.5323802504120145</v>
      </c>
      <c r="G34">
        <f>limit_of_blank!G34/sediment_wet_mass_g!F$2</f>
        <v>9.6297183585757473</v>
      </c>
      <c r="H34">
        <f>limit_of_blank!H34/sediment_wet_mass_g!G$2</f>
        <v>1.1136206611730126</v>
      </c>
      <c r="I34">
        <f>limit_of_blank!I34/sediment_wet_mass_g!H$2</f>
        <v>0.66712663361437252</v>
      </c>
      <c r="J34">
        <f>limit_of_blank!J34/sediment_wet_mass_g!I$2</f>
        <v>0.36552904245327672</v>
      </c>
      <c r="K34">
        <f>limit_of_blank!K34/sediment_wet_mass_g!J$2</f>
        <v>0.22780065507975245</v>
      </c>
      <c r="L34">
        <f>limit_of_blank!L34/sediment_wet_mass_g!K$2</f>
        <v>0.22256125905881258</v>
      </c>
    </row>
    <row r="35" spans="1:12" x14ac:dyDescent="0.25">
      <c r="A35">
        <v>39</v>
      </c>
      <c r="B35">
        <f>limit_of_blank!B35/sediment_wet_mass_g!A$2</f>
        <v>7.4434267030838379</v>
      </c>
      <c r="C35">
        <f>limit_of_blank!C35/sediment_wet_mass_g!B$2</f>
        <v>4.0609346393727828</v>
      </c>
      <c r="D35">
        <f>limit_of_blank!D35/sediment_wet_mass_g!C$2</f>
        <v>4.1035659552386292</v>
      </c>
      <c r="E35">
        <f>limit_of_blank!E35/sediment_wet_mass_g!D$2</f>
        <v>2.441970472915576</v>
      </c>
      <c r="F35">
        <f>limit_of_blank!F35/sediment_wet_mass_g!E$2</f>
        <v>6.2390579509278776</v>
      </c>
      <c r="G35">
        <f>limit_of_blank!G35/sediment_wet_mass_g!F$2</f>
        <v>42.267540570950352</v>
      </c>
      <c r="H35">
        <f>limit_of_blank!H35/sediment_wet_mass_g!G$2</f>
        <v>4.2405691575812128</v>
      </c>
      <c r="I35">
        <f>limit_of_blank!I35/sediment_wet_mass_g!H$2</f>
        <v>3.2834089122265526</v>
      </c>
      <c r="J35">
        <f>limit_of_blank!J35/sediment_wet_mass_g!I$2</f>
        <v>1.3821390880822597</v>
      </c>
      <c r="K35">
        <f>limit_of_blank!K35/sediment_wet_mass_g!J$2</f>
        <v>0.77183790952177878</v>
      </c>
      <c r="L35">
        <f>limit_of_blank!L35/sediment_wet_mass_g!K$2</f>
        <v>0.8369284347803293</v>
      </c>
    </row>
    <row r="36" spans="1:12" x14ac:dyDescent="0.25">
      <c r="A36" t="s">
        <v>19</v>
      </c>
      <c r="B36">
        <f>limit_of_blank!B36/sediment_wet_mass_g!A$2</f>
        <v>509.10502151012889</v>
      </c>
      <c r="C36">
        <f>limit_of_blank!C36/sediment_wet_mass_g!B$2</f>
        <v>307.25126648876898</v>
      </c>
      <c r="D36">
        <f>limit_of_blank!D36/sediment_wet_mass_g!C$2</f>
        <v>262.20194258256402</v>
      </c>
      <c r="E36">
        <f>limit_of_blank!E36/sediment_wet_mass_g!D$2</f>
        <v>184.35789772270823</v>
      </c>
      <c r="F36">
        <f>limit_of_blank!F36/sediment_wet_mass_g!E$2</f>
        <v>471.45205917264047</v>
      </c>
      <c r="G36">
        <f>limit_of_blank!G36/sediment_wet_mass_g!F$2</f>
        <v>2735.5888381328341</v>
      </c>
      <c r="H36">
        <f>limit_of_blank!H36/sediment_wet_mass_g!G$2</f>
        <v>343.36410555694277</v>
      </c>
      <c r="I36">
        <f>limit_of_blank!I36/sediment_wet_mass_g!H$2</f>
        <v>169.48154327716998</v>
      </c>
      <c r="J36">
        <f>limit_of_blank!J36/sediment_wet_mass_g!I$2</f>
        <v>104.04152282104687</v>
      </c>
      <c r="K36">
        <f>limit_of_blank!K36/sediment_wet_mass_g!J$2</f>
        <v>51.004946366040841</v>
      </c>
      <c r="L36">
        <f>limit_of_blank!L36/sediment_wet_mass_g!K$2</f>
        <v>64.190378499169114</v>
      </c>
    </row>
    <row r="37" spans="1:12" x14ac:dyDescent="0.25">
      <c r="A37">
        <v>41</v>
      </c>
      <c r="B37">
        <f>limit_of_blank!B37/sediment_wet_mass_g!A$2</f>
        <v>-6.1627205079946019E-2</v>
      </c>
      <c r="C37">
        <f>limit_of_blank!C37/sediment_wet_mass_g!B$2</f>
        <v>11.111559422284056</v>
      </c>
      <c r="D37">
        <f>limit_of_blank!D37/sediment_wet_mass_g!C$2</f>
        <v>12.06922915471999</v>
      </c>
      <c r="E37">
        <f>limit_of_blank!E37/sediment_wet_mass_g!D$2</f>
        <v>6.4949972985157132</v>
      </c>
      <c r="F37">
        <f>limit_of_blank!F37/sediment_wet_mass_g!E$2</f>
        <v>4.6034395063215312</v>
      </c>
      <c r="G37">
        <f>limit_of_blank!G37/sediment_wet_mass_g!F$2</f>
        <v>34.398664227059598</v>
      </c>
      <c r="H37">
        <f>limit_of_blank!H37/sediment_wet_mass_g!G$2</f>
        <v>4.4416796134034797</v>
      </c>
      <c r="I37">
        <f>limit_of_blank!I37/sediment_wet_mass_g!H$2</f>
        <v>6.1918935998505518</v>
      </c>
      <c r="J37">
        <f>limit_of_blank!J37/sediment_wet_mass_g!I$2</f>
        <v>3.402827854737013</v>
      </c>
      <c r="K37">
        <f>limit_of_blank!K37/sediment_wet_mass_g!J$2</f>
        <v>0.77813524953532021</v>
      </c>
      <c r="L37">
        <f>limit_of_blank!L37/sediment_wet_mass_g!K$2</f>
        <v>1.0169070973440786</v>
      </c>
    </row>
    <row r="38" spans="1:12" x14ac:dyDescent="0.25">
      <c r="A38">
        <v>42</v>
      </c>
      <c r="B38">
        <f>limit_of_blank!B38/sediment_wet_mass_g!A$2</f>
        <v>196.45654767207279</v>
      </c>
      <c r="C38">
        <f>limit_of_blank!C38/sediment_wet_mass_g!B$2</f>
        <v>144.24262279334579</v>
      </c>
      <c r="D38">
        <f>limit_of_blank!D38/sediment_wet_mass_g!C$2</f>
        <v>119.11657770372351</v>
      </c>
      <c r="E38">
        <f>limit_of_blank!E38/sediment_wet_mass_g!D$2</f>
        <v>82.482103337602794</v>
      </c>
      <c r="F38">
        <f>limit_of_blank!F38/sediment_wet_mass_g!E$2</f>
        <v>123.25850695718874</v>
      </c>
      <c r="G38">
        <f>limit_of_blank!G38/sediment_wet_mass_g!F$2</f>
        <v>728.15629908151436</v>
      </c>
      <c r="H38">
        <f>limit_of_blank!H38/sediment_wet_mass_g!G$2</f>
        <v>80.284255615124948</v>
      </c>
      <c r="I38">
        <f>limit_of_blank!I38/sediment_wet_mass_g!H$2</f>
        <v>52.73794334177876</v>
      </c>
      <c r="J38">
        <f>limit_of_blank!J38/sediment_wet_mass_g!I$2</f>
        <v>47.041640643362264</v>
      </c>
      <c r="K38">
        <f>limit_of_blank!K38/sediment_wet_mass_g!J$2</f>
        <v>20.390754667412885</v>
      </c>
      <c r="L38">
        <f>limit_of_blank!L38/sediment_wet_mass_g!K$2</f>
        <v>25.16968763323117</v>
      </c>
    </row>
    <row r="39" spans="1:12" x14ac:dyDescent="0.25">
      <c r="A39">
        <v>43</v>
      </c>
      <c r="B39">
        <f>limit_of_blank!B39/sediment_wet_mass_g!A$2</f>
        <v>4.6999765873330643</v>
      </c>
      <c r="C39">
        <f>limit_of_blank!C39/sediment_wet_mass_g!B$2</f>
        <v>5.8413715851388277</v>
      </c>
      <c r="D39">
        <f>limit_of_blank!D39/sediment_wet_mass_g!C$2</f>
        <v>6.5884559249135517</v>
      </c>
      <c r="E39">
        <f>limit_of_blank!E39/sediment_wet_mass_g!D$2</f>
        <v>3.2132092821074267</v>
      </c>
      <c r="F39">
        <f>limit_of_blank!F39/sediment_wet_mass_g!E$2</f>
        <v>5.4209477993130299</v>
      </c>
      <c r="G39">
        <f>limit_of_blank!G39/sediment_wet_mass_g!F$2</f>
        <v>30.029160556882552</v>
      </c>
      <c r="H39">
        <f>limit_of_blank!H39/sediment_wet_mass_g!G$2</f>
        <v>3.3467676483660722</v>
      </c>
      <c r="I39">
        <f>limit_of_blank!I39/sediment_wet_mass_g!H$2</f>
        <v>1.837731931150038</v>
      </c>
      <c r="J39">
        <f>limit_of_blank!J39/sediment_wet_mass_g!I$2</f>
        <v>3.0170256271344607</v>
      </c>
      <c r="K39">
        <f>limit_of_blank!K39/sediment_wet_mass_g!J$2</f>
        <v>0.89662635767892107</v>
      </c>
      <c r="L39">
        <f>limit_of_blank!L39/sediment_wet_mass_g!K$2</f>
        <v>1.1089367027258674</v>
      </c>
    </row>
    <row r="40" spans="1:12" x14ac:dyDescent="0.25">
      <c r="A40" t="s">
        <v>20</v>
      </c>
      <c r="B40">
        <f>limit_of_blank!B40/sediment_wet_mass_g!A$2</f>
        <v>1117.6783179378558</v>
      </c>
      <c r="C40">
        <f>limit_of_blank!C40/sediment_wet_mass_g!B$2</f>
        <v>682.26290846700397</v>
      </c>
      <c r="D40">
        <f>limit_of_blank!D40/sediment_wet_mass_g!C$2</f>
        <v>565.4819555302679</v>
      </c>
      <c r="E40">
        <f>limit_of_blank!E40/sediment_wet_mass_g!D$2</f>
        <v>411.35021802863218</v>
      </c>
      <c r="F40">
        <f>limit_of_blank!F40/sediment_wet_mass_g!E$2</f>
        <v>723.42149777201746</v>
      </c>
      <c r="G40">
        <f>limit_of_blank!G40/sediment_wet_mass_g!F$2</f>
        <v>4395.6140129155247</v>
      </c>
      <c r="H40">
        <f>limit_of_blank!H40/sediment_wet_mass_g!G$2</f>
        <v>480.28451220093098</v>
      </c>
      <c r="I40">
        <f>limit_of_blank!I40/sediment_wet_mass_g!H$2</f>
        <v>305.73439386919125</v>
      </c>
      <c r="J40">
        <f>limit_of_blank!J40/sediment_wet_mass_g!I$2</f>
        <v>220.04775387795775</v>
      </c>
      <c r="K40">
        <f>limit_of_blank!K40/sediment_wet_mass_g!J$2</f>
        <v>102.56205583824088</v>
      </c>
      <c r="L40">
        <f>limit_of_blank!L40/sediment_wet_mass_g!K$2</f>
        <v>121.44764782196545</v>
      </c>
    </row>
    <row r="41" spans="1:12" x14ac:dyDescent="0.25">
      <c r="A41">
        <v>45</v>
      </c>
      <c r="B41">
        <f>limit_of_blank!B41/sediment_wet_mass_g!A$2</f>
        <v>66.729312591560856</v>
      </c>
      <c r="C41">
        <f>limit_of_blank!C41/sediment_wet_mass_g!B$2</f>
        <v>53.055821894951933</v>
      </c>
      <c r="D41">
        <f>limit_of_blank!D41/sediment_wet_mass_g!C$2</f>
        <v>51.922014005839721</v>
      </c>
      <c r="E41">
        <f>limit_of_blank!E41/sediment_wet_mass_g!D$2</f>
        <v>33.079103055424355</v>
      </c>
      <c r="F41">
        <f>limit_of_blank!F41/sediment_wet_mass_g!E$2</f>
        <v>28.767932481421386</v>
      </c>
      <c r="G41">
        <f>limit_of_blank!G41/sediment_wet_mass_g!F$2</f>
        <v>148.87134094836259</v>
      </c>
      <c r="H41">
        <f>limit_of_blank!H41/sediment_wet_mass_g!G$2</f>
        <v>16.394979204612529</v>
      </c>
      <c r="I41">
        <f>limit_of_blank!I41/sediment_wet_mass_g!H$2</f>
        <v>10.546641050830875</v>
      </c>
      <c r="J41">
        <f>limit_of_blank!J41/sediment_wet_mass_g!I$2</f>
        <v>20.249890022675029</v>
      </c>
      <c r="K41">
        <f>limit_of_blank!K41/sediment_wet_mass_g!J$2</f>
        <v>7.5099543635445034</v>
      </c>
      <c r="L41">
        <f>limit_of_blank!L41/sediment_wet_mass_g!K$2</f>
        <v>9.9183710795233555</v>
      </c>
    </row>
    <row r="42" spans="1:12" x14ac:dyDescent="0.25">
      <c r="A42">
        <v>46</v>
      </c>
      <c r="B42">
        <f>limit_of_blank!B42/sediment_wet_mass_g!A$2</f>
        <v>69.415689390322044</v>
      </c>
      <c r="C42">
        <f>limit_of_blank!C42/sediment_wet_mass_g!B$2</f>
        <v>36.18490529032286</v>
      </c>
      <c r="D42">
        <f>limit_of_blank!D42/sediment_wet_mass_g!C$2</f>
        <v>30.084163482108007</v>
      </c>
      <c r="E42">
        <f>limit_of_blank!E42/sediment_wet_mass_g!D$2</f>
        <v>23.087470292006252</v>
      </c>
      <c r="F42">
        <f>limit_of_blank!F42/sediment_wet_mass_g!E$2</f>
        <v>66.477725905051258</v>
      </c>
      <c r="G42">
        <f>limit_of_blank!G42/sediment_wet_mass_g!F$2</f>
        <v>394.46126061746259</v>
      </c>
      <c r="H42">
        <f>limit_of_blank!H42/sediment_wet_mass_g!G$2</f>
        <v>43.688248697383969</v>
      </c>
      <c r="I42">
        <f>limit_of_blank!I42/sediment_wet_mass_g!H$2</f>
        <v>26.129809020595975</v>
      </c>
      <c r="J42">
        <f>limit_of_blank!J42/sediment_wet_mass_g!I$2</f>
        <v>12.258197396930173</v>
      </c>
      <c r="K42">
        <f>limit_of_blank!K42/sediment_wet_mass_g!J$2</f>
        <v>5.6174593946448148</v>
      </c>
      <c r="L42">
        <f>limit_of_blank!L42/sediment_wet_mass_g!K$2</f>
        <v>7.7497551459355503</v>
      </c>
    </row>
    <row r="43" spans="1:12" x14ac:dyDescent="0.25">
      <c r="A43">
        <v>48</v>
      </c>
      <c r="B43">
        <f>limit_of_blank!B43/sediment_wet_mass_g!A$2</f>
        <v>34.869064682711667</v>
      </c>
      <c r="C43">
        <f>limit_of_blank!C43/sediment_wet_mass_g!B$2</f>
        <v>31.764308241701041</v>
      </c>
      <c r="D43">
        <f>limit_of_blank!D43/sediment_wet_mass_g!C$2</f>
        <v>49.45492071994267</v>
      </c>
      <c r="E43">
        <f>limit_of_blank!E43/sediment_wet_mass_g!D$2</f>
        <v>19.237009692781871</v>
      </c>
      <c r="F43">
        <f>limit_of_blank!F43/sediment_wet_mass_g!E$2</f>
        <v>23.814533854452019</v>
      </c>
      <c r="G43">
        <f>limit_of_blank!G43/sediment_wet_mass_g!F$2</f>
        <v>139.48791006562269</v>
      </c>
      <c r="H43">
        <f>limit_of_blank!H43/sediment_wet_mass_g!G$2</f>
        <v>14.47609378476689</v>
      </c>
      <c r="I43">
        <f>limit_of_blank!I43/sediment_wet_mass_g!H$2</f>
        <v>8.7291511373792758</v>
      </c>
      <c r="J43">
        <f>limit_of_blank!J43/sediment_wet_mass_g!I$2</f>
        <v>17.715761900018837</v>
      </c>
      <c r="K43">
        <f>limit_of_blank!K43/sediment_wet_mass_g!J$2</f>
        <v>4.404209562295903</v>
      </c>
      <c r="L43">
        <f>limit_of_blank!L43/sediment_wet_mass_g!K$2</f>
        <v>5.9479999274118338</v>
      </c>
    </row>
    <row r="44" spans="1:12" x14ac:dyDescent="0.25">
      <c r="A44" t="s">
        <v>21</v>
      </c>
      <c r="B44">
        <f>limit_of_blank!B44/sediment_wet_mass_g!A$2</f>
        <v>2224.1734625284985</v>
      </c>
      <c r="C44">
        <f>limit_of_blank!C44/sediment_wet_mass_g!B$2</f>
        <v>1279.9609064890678</v>
      </c>
      <c r="D44">
        <f>limit_of_blank!D44/sediment_wet_mass_g!C$2</f>
        <v>986.31752336847455</v>
      </c>
      <c r="E44">
        <f>limit_of_blank!E44/sediment_wet_mass_g!D$2</f>
        <v>784.90168743092704</v>
      </c>
      <c r="F44">
        <f>limit_of_blank!F44/sediment_wet_mass_g!E$2</f>
        <v>1528.8394763192973</v>
      </c>
      <c r="G44">
        <f>limit_of_blank!G44/sediment_wet_mass_g!F$2</f>
        <v>9719.4839683105201</v>
      </c>
      <c r="H44">
        <f>limit_of_blank!H44/sediment_wet_mass_g!G$2</f>
        <v>1044.3629927611814</v>
      </c>
      <c r="I44">
        <f>limit_of_blank!I44/sediment_wet_mass_g!H$2</f>
        <v>721.77320640678465</v>
      </c>
      <c r="J44">
        <f>limit_of_blank!J44/sediment_wet_mass_g!I$2</f>
        <v>384.51142202719967</v>
      </c>
      <c r="K44">
        <f>limit_of_blank!K44/sediment_wet_mass_g!J$2</f>
        <v>203.55456575165897</v>
      </c>
      <c r="L44">
        <f>limit_of_blank!L44/sediment_wet_mass_g!K$2</f>
        <v>230.68479518855935</v>
      </c>
    </row>
    <row r="45" spans="1:12" x14ac:dyDescent="0.25">
      <c r="A45" t="s">
        <v>22</v>
      </c>
      <c r="B45">
        <f>limit_of_blank!B45/sediment_wet_mass_g!A$2</f>
        <v>571.32720578784904</v>
      </c>
      <c r="C45">
        <f>limit_of_blank!C45/sediment_wet_mass_g!B$2</f>
        <v>242.7486702764246</v>
      </c>
      <c r="D45">
        <f>limit_of_blank!D45/sediment_wet_mass_g!C$2</f>
        <v>198.84065779360276</v>
      </c>
      <c r="E45">
        <f>limit_of_blank!E45/sediment_wet_mass_g!D$2</f>
        <v>156.57943388088884</v>
      </c>
      <c r="F45">
        <f>limit_of_blank!F45/sediment_wet_mass_g!E$2</f>
        <v>466.1327085580815</v>
      </c>
      <c r="G45">
        <f>limit_of_blank!G45/sediment_wet_mass_g!F$2</f>
        <v>2686.2714678410339</v>
      </c>
      <c r="H45">
        <f>limit_of_blank!H45/sediment_wet_mass_g!G$2</f>
        <v>326.83786755640921</v>
      </c>
      <c r="I45">
        <f>limit_of_blank!I45/sediment_wet_mass_g!H$2</f>
        <v>185.78342897614107</v>
      </c>
      <c r="J45">
        <f>limit_of_blank!J45/sediment_wet_mass_g!I$2</f>
        <v>67.175657936716632</v>
      </c>
      <c r="K45">
        <f>limit_of_blank!K45/sediment_wet_mass_g!J$2</f>
        <v>39.531071370442511</v>
      </c>
      <c r="L45">
        <f>limit_of_blank!L45/sediment_wet_mass_g!K$2</f>
        <v>50.453175170268771</v>
      </c>
    </row>
    <row r="46" spans="1:12" x14ac:dyDescent="0.25">
      <c r="A46">
        <v>51</v>
      </c>
      <c r="B46">
        <f>limit_of_blank!B46/sediment_wet_mass_g!A$2</f>
        <v>210.00379919377184</v>
      </c>
      <c r="C46">
        <f>limit_of_blank!C46/sediment_wet_mass_g!B$2</f>
        <v>91.356759093751791</v>
      </c>
      <c r="D46">
        <f>limit_of_blank!D46/sediment_wet_mass_g!C$2</f>
        <v>74.282229888891493</v>
      </c>
      <c r="E46">
        <f>limit_of_blank!E46/sediment_wet_mass_g!D$2</f>
        <v>59.020933989261074</v>
      </c>
      <c r="F46">
        <f>limit_of_blank!F46/sediment_wet_mass_g!E$2</f>
        <v>213.78974757136939</v>
      </c>
      <c r="G46">
        <f>limit_of_blank!G46/sediment_wet_mass_g!F$2</f>
        <v>1223.0619920385411</v>
      </c>
      <c r="H46">
        <f>limit_of_blank!H46/sediment_wet_mass_g!G$2</f>
        <v>146.09206161622538</v>
      </c>
      <c r="I46">
        <f>limit_of_blank!I46/sediment_wet_mass_g!H$2</f>
        <v>88.572884701565101</v>
      </c>
      <c r="J46">
        <f>limit_of_blank!J46/sediment_wet_mass_g!I$2</f>
        <v>28.009616708647577</v>
      </c>
      <c r="K46">
        <f>limit_of_blank!K46/sediment_wet_mass_g!J$2</f>
        <v>15.904321206404207</v>
      </c>
      <c r="L46">
        <f>limit_of_blank!L46/sediment_wet_mass_g!K$2</f>
        <v>20.015360391633259</v>
      </c>
    </row>
    <row r="47" spans="1:12" x14ac:dyDescent="0.25">
      <c r="A47">
        <v>52</v>
      </c>
      <c r="B47">
        <f>limit_of_blank!B47/sediment_wet_mass_g!A$2</f>
        <v>3164.2995045169928</v>
      </c>
      <c r="C47">
        <f>limit_of_blank!C47/sediment_wet_mass_g!B$2</f>
        <v>1691.6428787174234</v>
      </c>
      <c r="D47">
        <f>limit_of_blank!D47/sediment_wet_mass_g!C$2</f>
        <v>1398.9109519732913</v>
      </c>
      <c r="E47">
        <f>limit_of_blank!E47/sediment_wet_mass_g!D$2</f>
        <v>1042.0179964706701</v>
      </c>
      <c r="F47">
        <f>limit_of_blank!F47/sediment_wet_mass_g!E$2</f>
        <v>2072.30085087202</v>
      </c>
      <c r="G47">
        <f>limit_of_blank!G47/sediment_wet_mass_g!F$2</f>
        <v>12988.504812448191</v>
      </c>
      <c r="H47">
        <f>limit_of_blank!H47/sediment_wet_mass_g!G$2</f>
        <v>1459.7607309701534</v>
      </c>
      <c r="I47">
        <f>limit_of_blank!I47/sediment_wet_mass_g!H$2</f>
        <v>944.41786277933795</v>
      </c>
      <c r="J47">
        <f>limit_of_blank!J47/sediment_wet_mass_g!I$2</f>
        <v>503.10200379529908</v>
      </c>
      <c r="K47">
        <f>limit_of_blank!K47/sediment_wet_mass_g!J$2</f>
        <v>272.04616923973487</v>
      </c>
      <c r="L47">
        <f>limit_of_blank!L47/sediment_wet_mass_g!K$2</f>
        <v>307.01905933608435</v>
      </c>
    </row>
    <row r="48" spans="1:12" x14ac:dyDescent="0.25">
      <c r="A48">
        <v>54</v>
      </c>
      <c r="B48">
        <f>limit_of_blank!B48/sediment_wet_mass_g!A$2</f>
        <v>11.085935704555204</v>
      </c>
      <c r="C48">
        <f>limit_of_blank!C48/sediment_wet_mass_g!B$2</f>
        <v>4.2179301723116067</v>
      </c>
      <c r="D48">
        <f>limit_of_blank!D48/sediment_wet_mass_g!C$2</f>
        <v>3.4142039692732431</v>
      </c>
      <c r="E48">
        <f>limit_of_blank!E48/sediment_wet_mass_g!D$2</f>
        <v>2.9357516647581616</v>
      </c>
      <c r="F48">
        <f>limit_of_blank!F48/sediment_wet_mass_g!E$2</f>
        <v>9.9391399613443152</v>
      </c>
      <c r="G48">
        <f>limit_of_blank!G48/sediment_wet_mass_g!F$2</f>
        <v>63.693742347316892</v>
      </c>
      <c r="H48">
        <f>limit_of_blank!H48/sediment_wet_mass_g!G$2</f>
        <v>7.8871175144281445</v>
      </c>
      <c r="I48">
        <f>limit_of_blank!I48/sediment_wet_mass_g!H$2</f>
        <v>3.8584988169626873</v>
      </c>
      <c r="J48">
        <f>limit_of_blank!J48/sediment_wet_mass_g!I$2</f>
        <v>1.1047316430307395</v>
      </c>
      <c r="K48">
        <f>limit_of_blank!K48/sediment_wet_mass_g!J$2</f>
        <v>0.75196097179532251</v>
      </c>
      <c r="L48">
        <f>limit_of_blank!L48/sediment_wet_mass_g!K$2</f>
        <v>1.063248347905607</v>
      </c>
    </row>
    <row r="49" spans="1:12" x14ac:dyDescent="0.25">
      <c r="A49">
        <v>55</v>
      </c>
      <c r="B49">
        <f>limit_of_blank!B49/sediment_wet_mass_g!A$2</f>
        <v>19.648671134699047</v>
      </c>
      <c r="C49">
        <f>limit_of_blank!C49/sediment_wet_mass_g!B$2</f>
        <v>11.70128594481023</v>
      </c>
      <c r="D49">
        <f>limit_of_blank!D49/sediment_wet_mass_g!C$2</f>
        <v>11.630261585448315</v>
      </c>
      <c r="E49">
        <f>limit_of_blank!E49/sediment_wet_mass_g!D$2</f>
        <v>6.6358284991095662</v>
      </c>
      <c r="F49">
        <f>limit_of_blank!F49/sediment_wet_mass_g!E$2</f>
        <v>7.9110340719604748</v>
      </c>
      <c r="G49">
        <f>limit_of_blank!G49/sediment_wet_mass_g!F$2</f>
        <v>46.291764931096864</v>
      </c>
      <c r="H49">
        <f>limit_of_blank!H49/sediment_wet_mass_g!G$2</f>
        <v>4.8739765324982418</v>
      </c>
      <c r="I49">
        <f>limit_of_blank!I49/sediment_wet_mass_g!H$2</f>
        <v>2.7603431537835355</v>
      </c>
      <c r="J49">
        <f>limit_of_blank!J49/sediment_wet_mass_g!I$2</f>
        <v>2.5738816574966727</v>
      </c>
      <c r="K49">
        <f>limit_of_blank!K49/sediment_wet_mass_g!J$2</f>
        <v>1.0801801554317929</v>
      </c>
      <c r="L49">
        <f>limit_of_blank!L49/sediment_wet_mass_g!K$2</f>
        <v>1.2240496372270779</v>
      </c>
    </row>
    <row r="50" spans="1:12" x14ac:dyDescent="0.25">
      <c r="A50">
        <v>56</v>
      </c>
      <c r="B50">
        <f>limit_of_blank!B50/sediment_wet_mass_g!A$2</f>
        <v>77.776664112425351</v>
      </c>
      <c r="C50">
        <f>limit_of_blank!C50/sediment_wet_mass_g!B$2</f>
        <v>74.031704515892585</v>
      </c>
      <c r="D50">
        <f>limit_of_blank!D50/sediment_wet_mass_g!C$2</f>
        <v>99.799115012092898</v>
      </c>
      <c r="E50">
        <f>limit_of_blank!E50/sediment_wet_mass_g!D$2</f>
        <v>35.618228807382877</v>
      </c>
      <c r="F50">
        <f>limit_of_blank!F50/sediment_wet_mass_g!E$2</f>
        <v>51.860562807566644</v>
      </c>
      <c r="G50">
        <f>limit_of_blank!G50/sediment_wet_mass_g!F$2</f>
        <v>361.11520424223414</v>
      </c>
      <c r="H50">
        <f>limit_of_blank!H50/sediment_wet_mass_g!G$2</f>
        <v>31.301645887953708</v>
      </c>
      <c r="I50">
        <f>limit_of_blank!I50/sediment_wet_mass_g!H$2</f>
        <v>19.210042318256615</v>
      </c>
      <c r="J50">
        <f>limit_of_blank!J50/sediment_wet_mass_g!I$2</f>
        <v>24.860394683362902</v>
      </c>
      <c r="K50">
        <f>limit_of_blank!K50/sediment_wet_mass_g!J$2</f>
        <v>9.3594693385277843</v>
      </c>
      <c r="L50">
        <f>limit_of_blank!L50/sediment_wet_mass_g!K$2</f>
        <v>9.6859130359146022</v>
      </c>
    </row>
    <row r="51" spans="1:12" x14ac:dyDescent="0.25">
      <c r="A51">
        <v>57</v>
      </c>
      <c r="B51">
        <f>limit_of_blank!B51/sediment_wet_mass_g!A$2</f>
        <v>19.424995001896754</v>
      </c>
      <c r="C51">
        <f>limit_of_blank!C51/sediment_wet_mass_g!B$2</f>
        <v>13.867461959046334</v>
      </c>
      <c r="D51">
        <f>limit_of_blank!D51/sediment_wet_mass_g!C$2</f>
        <v>10.058379534687305</v>
      </c>
      <c r="E51">
        <f>limit_of_blank!E51/sediment_wet_mass_g!D$2</f>
        <v>8.6012224292582342</v>
      </c>
      <c r="F51">
        <f>limit_of_blank!F51/sediment_wet_mass_g!E$2</f>
        <v>16.460338506869679</v>
      </c>
      <c r="G51">
        <f>limit_of_blank!G51/sediment_wet_mass_g!F$2</f>
        <v>96.901635433465358</v>
      </c>
      <c r="H51">
        <f>limit_of_blank!H51/sediment_wet_mass_g!G$2</f>
        <v>10.763045747868812</v>
      </c>
      <c r="I51">
        <f>limit_of_blank!I51/sediment_wet_mass_g!H$2</f>
        <v>6.5593782470400317</v>
      </c>
      <c r="J51">
        <f>limit_of_blank!J51/sediment_wet_mass_g!I$2</f>
        <v>5.387877238187758</v>
      </c>
      <c r="K51">
        <f>limit_of_blank!K51/sediment_wet_mass_g!J$2</f>
        <v>3.0230143063609023</v>
      </c>
      <c r="L51">
        <f>limit_of_blank!L51/sediment_wet_mass_g!K$2</f>
        <v>2.4293702587970483</v>
      </c>
    </row>
    <row r="52" spans="1:12" x14ac:dyDescent="0.25">
      <c r="A52">
        <v>58</v>
      </c>
      <c r="B52">
        <f>limit_of_blank!B52/sediment_wet_mass_g!A$2</f>
        <v>4.9628145723185195</v>
      </c>
      <c r="C52">
        <f>limit_of_blank!C52/sediment_wet_mass_g!B$2</f>
        <v>3.8940411260113539</v>
      </c>
      <c r="D52">
        <f>limit_of_blank!D52/sediment_wet_mass_g!C$2</f>
        <v>2.888616780580497</v>
      </c>
      <c r="E52">
        <f>limit_of_blank!E52/sediment_wet_mass_g!D$2</f>
        <v>2.4229478652852219</v>
      </c>
      <c r="F52">
        <f>limit_of_blank!F52/sediment_wet_mass_g!E$2</f>
        <v>3.8752458324213244</v>
      </c>
      <c r="G52">
        <f>limit_of_blank!G52/sediment_wet_mass_g!F$2</f>
        <v>21.832771187348204</v>
      </c>
      <c r="H52">
        <f>limit_of_blank!H52/sediment_wet_mass_g!G$2</f>
        <v>2.5792552905541206</v>
      </c>
      <c r="I52">
        <f>limit_of_blank!I52/sediment_wet_mass_g!H$2</f>
        <v>1.5558513578565545</v>
      </c>
      <c r="J52">
        <f>limit_of_blank!J52/sediment_wet_mass_g!I$2</f>
        <v>1.6032147937035208</v>
      </c>
      <c r="K52">
        <f>limit_of_blank!K52/sediment_wet_mass_g!J$2</f>
        <v>0.75266151225935651</v>
      </c>
      <c r="L52">
        <f>limit_of_blank!L52/sediment_wet_mass_g!K$2</f>
        <v>0.75570430442304592</v>
      </c>
    </row>
    <row r="53" spans="1:12" x14ac:dyDescent="0.25">
      <c r="A53" t="s">
        <v>23</v>
      </c>
      <c r="B53">
        <f>limit_of_blank!B53/sediment_wet_mass_g!A$2</f>
        <v>168.07488220239256</v>
      </c>
      <c r="C53">
        <f>limit_of_blank!C53/sediment_wet_mass_g!B$2</f>
        <v>98.428505316735823</v>
      </c>
      <c r="D53">
        <f>limit_of_blank!D53/sediment_wet_mass_g!C$2</f>
        <v>80.545877996443167</v>
      </c>
      <c r="E53">
        <f>limit_of_blank!E53/sediment_wet_mass_g!D$2</f>
        <v>59.940671710432788</v>
      </c>
      <c r="F53">
        <f>limit_of_blank!F53/sediment_wet_mass_g!E$2</f>
        <v>72.914552106844496</v>
      </c>
      <c r="G53">
        <f>limit_of_blank!G53/sediment_wet_mass_g!F$2</f>
        <v>432.03909759858931</v>
      </c>
      <c r="H53">
        <f>limit_of_blank!H53/sediment_wet_mass_g!G$2</f>
        <v>51.137560453583966</v>
      </c>
      <c r="I53">
        <f>limit_of_blank!I53/sediment_wet_mass_g!H$2</f>
        <v>31.018527828887461</v>
      </c>
      <c r="J53">
        <f>limit_of_blank!J53/sediment_wet_mass_g!I$2</f>
        <v>29.50889934922446</v>
      </c>
      <c r="K53">
        <f>limit_of_blank!K53/sediment_wet_mass_g!J$2</f>
        <v>14.314033200652846</v>
      </c>
      <c r="L53">
        <f>limit_of_blank!L53/sediment_wet_mass_g!K$2</f>
        <v>16.957689594715784</v>
      </c>
    </row>
    <row r="54" spans="1:12" x14ac:dyDescent="0.25">
      <c r="A54">
        <v>60</v>
      </c>
      <c r="B54">
        <f>limit_of_blank!B54/sediment_wet_mass_g!A$2</f>
        <v>48.402973939806685</v>
      </c>
      <c r="C54">
        <f>limit_of_blank!C54/sediment_wet_mass_g!B$2</f>
        <v>42.120953864673311</v>
      </c>
      <c r="D54">
        <f>limit_of_blank!D54/sediment_wet_mass_g!C$2</f>
        <v>48.361891503750662</v>
      </c>
      <c r="E54">
        <f>limit_of_blank!E54/sediment_wet_mass_g!D$2</f>
        <v>20.06287682380033</v>
      </c>
      <c r="F54">
        <f>limit_of_blank!F54/sediment_wet_mass_g!E$2</f>
        <v>26.786208554704551</v>
      </c>
      <c r="G54">
        <f>limit_of_blank!G54/sediment_wet_mass_g!F$2</f>
        <v>159.89576014737287</v>
      </c>
      <c r="H54">
        <f>limit_of_blank!H54/sediment_wet_mass_g!G$2</f>
        <v>14.100844683652292</v>
      </c>
      <c r="I54">
        <f>limit_of_blank!I54/sediment_wet_mass_g!H$2</f>
        <v>8.6288015795085489</v>
      </c>
      <c r="J54">
        <f>limit_of_blank!J54/sediment_wet_mass_g!I$2</f>
        <v>12.299210020025797</v>
      </c>
      <c r="K54">
        <f>limit_of_blank!K54/sediment_wet_mass_g!J$2</f>
        <v>4.2363491877171544</v>
      </c>
      <c r="L54">
        <f>limit_of_blank!L54/sediment_wet_mass_g!K$2</f>
        <v>4.3338107230314105</v>
      </c>
    </row>
    <row r="55" spans="1:12" x14ac:dyDescent="0.25">
      <c r="A55" t="s">
        <v>24</v>
      </c>
      <c r="B55">
        <f>limit_of_blank!B55/sediment_wet_mass_g!A$2</f>
        <v>402.61466689381427</v>
      </c>
      <c r="C55">
        <f>limit_of_blank!C55/sediment_wet_mass_g!B$2</f>
        <v>369.76104282888474</v>
      </c>
      <c r="D55">
        <f>limit_of_blank!D55/sediment_wet_mass_g!C$2</f>
        <v>472.39363835268966</v>
      </c>
      <c r="E55">
        <f>limit_of_blank!E55/sediment_wet_mass_g!D$2</f>
        <v>193.36611681317598</v>
      </c>
      <c r="F55">
        <f>limit_of_blank!F55/sediment_wet_mass_g!E$2</f>
        <v>278.28150441079703</v>
      </c>
      <c r="G55">
        <f>limit_of_blank!G55/sediment_wet_mass_g!F$2</f>
        <v>2271.5750757902524</v>
      </c>
      <c r="H55">
        <f>limit_of_blank!H55/sediment_wet_mass_g!G$2</f>
        <v>180.18684305991249</v>
      </c>
      <c r="I55">
        <f>limit_of_blank!I55/sediment_wet_mass_g!H$2</f>
        <v>116.85518147398453</v>
      </c>
      <c r="J55">
        <f>limit_of_blank!J55/sediment_wet_mass_g!I$2</f>
        <v>121.0371656316493</v>
      </c>
      <c r="K55">
        <f>limit_of_blank!K55/sediment_wet_mass_g!J$2</f>
        <v>46.515445881972809</v>
      </c>
      <c r="L55">
        <f>limit_of_blank!L55/sediment_wet_mass_g!K$2</f>
        <v>55.128543010864014</v>
      </c>
    </row>
    <row r="56" spans="1:12" x14ac:dyDescent="0.25">
      <c r="A56">
        <v>63</v>
      </c>
      <c r="B56">
        <f>limit_of_blank!B56/sediment_wet_mass_g!A$2</f>
        <v>15.585393539972046</v>
      </c>
      <c r="C56">
        <f>limit_of_blank!C56/sediment_wet_mass_g!B$2</f>
        <v>15.374251542586737</v>
      </c>
      <c r="D56">
        <f>limit_of_blank!D56/sediment_wet_mass_g!C$2</f>
        <v>12.445611837584467</v>
      </c>
      <c r="E56">
        <f>limit_of_blank!E56/sediment_wet_mass_g!D$2</f>
        <v>8.7145054500270511</v>
      </c>
      <c r="F56">
        <f>limit_of_blank!F56/sediment_wet_mass_g!E$2</f>
        <v>12.652251911375563</v>
      </c>
      <c r="G56">
        <f>limit_of_blank!G56/sediment_wet_mass_g!F$2</f>
        <v>78.103644813768469</v>
      </c>
      <c r="H56">
        <f>limit_of_blank!H56/sediment_wet_mass_g!G$2</f>
        <v>7.6542999661767901</v>
      </c>
      <c r="I56">
        <f>limit_of_blank!I56/sediment_wet_mass_g!H$2</f>
        <v>4.5066165647364782</v>
      </c>
      <c r="J56">
        <f>limit_of_blank!J56/sediment_wet_mass_g!I$2</f>
        <v>5.3864329311377306</v>
      </c>
      <c r="K56">
        <f>limit_of_blank!K56/sediment_wet_mass_g!J$2</f>
        <v>2.3010294378283294</v>
      </c>
      <c r="L56">
        <f>limit_of_blank!L56/sediment_wet_mass_g!K$2</f>
        <v>2.3292087535433308</v>
      </c>
    </row>
    <row r="57" spans="1:12" x14ac:dyDescent="0.25">
      <c r="A57">
        <v>64</v>
      </c>
      <c r="B57">
        <f>limit_of_blank!B57/sediment_wet_mass_g!A$2</f>
        <v>264.04301611660765</v>
      </c>
      <c r="C57">
        <f>limit_of_blank!C57/sediment_wet_mass_g!B$2</f>
        <v>223.63518379499197</v>
      </c>
      <c r="D57">
        <f>limit_of_blank!D57/sediment_wet_mass_g!C$2</f>
        <v>216.6073867943179</v>
      </c>
      <c r="E57">
        <f>limit_of_blank!E57/sediment_wet_mass_g!D$2</f>
        <v>124.99941868583439</v>
      </c>
      <c r="F57">
        <f>limit_of_blank!F57/sediment_wet_mass_g!E$2</f>
        <v>138.11235138565809</v>
      </c>
      <c r="G57">
        <f>limit_of_blank!G57/sediment_wet_mass_g!F$2</f>
        <v>875.50810441441627</v>
      </c>
      <c r="H57">
        <f>limit_of_blank!H57/sediment_wet_mass_g!G$2</f>
        <v>103.25611154348789</v>
      </c>
      <c r="I57">
        <f>limit_of_blank!I57/sediment_wet_mass_g!H$2</f>
        <v>51.955675545736803</v>
      </c>
      <c r="J57">
        <f>limit_of_blank!J57/sediment_wet_mass_g!I$2</f>
        <v>76.988164281353903</v>
      </c>
      <c r="K57">
        <f>limit_of_blank!K57/sediment_wet_mass_g!J$2</f>
        <v>39.057278039128761</v>
      </c>
      <c r="L57">
        <f>limit_of_blank!L57/sediment_wet_mass_g!K$2</f>
        <v>41.574941771563459</v>
      </c>
    </row>
    <row r="58" spans="1:12" x14ac:dyDescent="0.25">
      <c r="A58">
        <v>66</v>
      </c>
      <c r="B58">
        <f>limit_of_blank!B58/sediment_wet_mass_g!A$2</f>
        <v>260.74921810049563</v>
      </c>
      <c r="C58">
        <f>limit_of_blank!C58/sediment_wet_mass_g!B$2</f>
        <v>231.52776700414685</v>
      </c>
      <c r="D58">
        <f>limit_of_blank!D58/sediment_wet_mass_g!C$2</f>
        <v>310.04902592418853</v>
      </c>
      <c r="E58">
        <f>limit_of_blank!E58/sediment_wet_mass_g!D$2</f>
        <v>123.80421191169785</v>
      </c>
      <c r="F58">
        <f>limit_of_blank!F58/sediment_wet_mass_g!E$2</f>
        <v>181.77987374194578</v>
      </c>
      <c r="G58">
        <f>limit_of_blank!G58/sediment_wet_mass_g!F$2</f>
        <v>1348.2922693310072</v>
      </c>
      <c r="H58">
        <f>limit_of_blank!H58/sediment_wet_mass_g!G$2</f>
        <v>124.93059018127649</v>
      </c>
      <c r="I58">
        <f>limit_of_blank!I58/sediment_wet_mass_g!H$2</f>
        <v>84.588186046417675</v>
      </c>
      <c r="J58">
        <f>limit_of_blank!J58/sediment_wet_mass_g!I$2</f>
        <v>86.388552166161773</v>
      </c>
      <c r="K58">
        <f>limit_of_blank!K58/sediment_wet_mass_g!J$2</f>
        <v>33.314288224663152</v>
      </c>
      <c r="L58">
        <f>limit_of_blank!L58/sediment_wet_mass_g!K$2</f>
        <v>39.315297832203782</v>
      </c>
    </row>
    <row r="59" spans="1:12" x14ac:dyDescent="0.25">
      <c r="A59">
        <v>67</v>
      </c>
      <c r="B59">
        <f>limit_of_blank!B59/sediment_wet_mass_g!A$2</f>
        <v>53.313362661286448</v>
      </c>
      <c r="C59">
        <f>limit_of_blank!C59/sediment_wet_mass_g!B$2</f>
        <v>43.128336551202501</v>
      </c>
      <c r="D59">
        <f>limit_of_blank!D59/sediment_wet_mass_g!C$2</f>
        <v>38.806155364478663</v>
      </c>
      <c r="E59">
        <f>limit_of_blank!E59/sediment_wet_mass_g!D$2</f>
        <v>24.436983587971824</v>
      </c>
      <c r="F59">
        <f>limit_of_blank!F59/sediment_wet_mass_g!E$2</f>
        <v>40.189752235404619</v>
      </c>
      <c r="G59">
        <f>limit_of_blank!G59/sediment_wet_mass_g!F$2</f>
        <v>245.7481492254401</v>
      </c>
      <c r="H59">
        <f>limit_of_blank!H59/sediment_wet_mass_g!G$2</f>
        <v>28.804582730102826</v>
      </c>
      <c r="I59">
        <f>limit_of_blank!I59/sediment_wet_mass_g!H$2</f>
        <v>17.10475690754129</v>
      </c>
      <c r="J59">
        <f>limit_of_blank!J59/sediment_wet_mass_g!I$2</f>
        <v>12.378688906804475</v>
      </c>
      <c r="K59">
        <f>limit_of_blank!K59/sediment_wet_mass_g!J$2</f>
        <v>6.1283278893151873</v>
      </c>
      <c r="L59">
        <f>limit_of_blank!L59/sediment_wet_mass_g!K$2</f>
        <v>6.6582056026026466</v>
      </c>
    </row>
    <row r="60" spans="1:12" x14ac:dyDescent="0.25">
      <c r="A60">
        <v>68</v>
      </c>
      <c r="B60">
        <f>limit_of_blank!B60/sediment_wet_mass_g!A$2</f>
        <v>42.686111206888704</v>
      </c>
      <c r="C60">
        <f>limit_of_blank!C60/sediment_wet_mass_g!B$2</f>
        <v>25.916496195804037</v>
      </c>
      <c r="D60">
        <f>limit_of_blank!D60/sediment_wet_mass_g!C$2</f>
        <v>18.005694050141098</v>
      </c>
      <c r="E60">
        <f>limit_of_blank!E60/sediment_wet_mass_g!D$2</f>
        <v>15.87438804698926</v>
      </c>
      <c r="F60">
        <f>limit_of_blank!F60/sediment_wet_mass_g!E$2</f>
        <v>34.829110660210247</v>
      </c>
      <c r="G60">
        <f>limit_of_blank!G60/sediment_wet_mass_g!F$2</f>
        <v>202.53687907513162</v>
      </c>
      <c r="H60">
        <f>limit_of_blank!H60/sediment_wet_mass_g!G$2</f>
        <v>22.770205460558316</v>
      </c>
      <c r="I60">
        <f>limit_of_blank!I60/sediment_wet_mass_g!H$2</f>
        <v>13.570546168105109</v>
      </c>
      <c r="J60">
        <f>limit_of_blank!J60/sediment_wet_mass_g!I$2</f>
        <v>7.1290510628000652</v>
      </c>
      <c r="K60">
        <f>limit_of_blank!K60/sediment_wet_mass_g!J$2</f>
        <v>4.7334150534757935</v>
      </c>
      <c r="L60">
        <f>limit_of_blank!L60/sediment_wet_mass_g!K$2</f>
        <v>3.8480394970493594</v>
      </c>
    </row>
    <row r="61" spans="1:12" x14ac:dyDescent="0.25">
      <c r="A61">
        <v>72</v>
      </c>
      <c r="B61">
        <f>limit_of_blank!B61/sediment_wet_mass_g!A$2</f>
        <v>78.21026896832025</v>
      </c>
      <c r="C61">
        <f>limit_of_blank!C61/sediment_wet_mass_g!B$2</f>
        <v>45.959980294079074</v>
      </c>
      <c r="D61">
        <f>limit_of_blank!D61/sediment_wet_mass_g!C$2</f>
        <v>32.237478534407529</v>
      </c>
      <c r="E61">
        <f>limit_of_blank!E61/sediment_wet_mass_g!D$2</f>
        <v>28.172535322196474</v>
      </c>
      <c r="F61">
        <f>limit_of_blank!F61/sediment_wet_mass_g!E$2</f>
        <v>63.398402337078458</v>
      </c>
      <c r="G61">
        <f>limit_of_blank!G61/sediment_wet_mass_g!F$2</f>
        <v>355.8285247853845</v>
      </c>
      <c r="H61">
        <f>limit_of_blank!H61/sediment_wet_mass_g!G$2</f>
        <v>40.637148209948435</v>
      </c>
      <c r="I61">
        <f>limit_of_blank!I61/sediment_wet_mass_g!H$2</f>
        <v>23.3107495370488</v>
      </c>
      <c r="J61">
        <f>limit_of_blank!J61/sediment_wet_mass_g!I$2</f>
        <v>12.47256153509022</v>
      </c>
      <c r="K61">
        <f>limit_of_blank!K61/sediment_wet_mass_g!J$2</f>
        <v>8.4771353621934953</v>
      </c>
      <c r="L61">
        <f>limit_of_blank!L61/sediment_wet_mass_g!K$2</f>
        <v>7.0213907750881122</v>
      </c>
    </row>
    <row r="62" spans="1:12" x14ac:dyDescent="0.25">
      <c r="A62">
        <v>73</v>
      </c>
      <c r="B62">
        <f>limit_of_blank!B62/sediment_wet_mass_g!A$2</f>
        <v>12.098231718621481</v>
      </c>
      <c r="C62">
        <f>limit_of_blank!C62/sediment_wet_mass_g!B$2</f>
        <v>5.5248515182448372</v>
      </c>
      <c r="D62">
        <f>limit_of_blank!D62/sediment_wet_mass_g!C$2</f>
        <v>4.4929647158862451</v>
      </c>
      <c r="E62">
        <f>limit_of_blank!E62/sediment_wet_mass_g!D$2</f>
        <v>3.5667779489311191</v>
      </c>
      <c r="F62">
        <f>limit_of_blank!F62/sediment_wet_mass_g!E$2</f>
        <v>11.999569335750643</v>
      </c>
      <c r="G62">
        <f>limit_of_blank!G62/sediment_wet_mass_g!F$2</f>
        <v>65.513365131009365</v>
      </c>
      <c r="H62">
        <f>limit_of_blank!H62/sediment_wet_mass_g!G$2</f>
        <v>7.5810261691631551</v>
      </c>
      <c r="I62">
        <f>limit_of_blank!I62/sediment_wet_mass_g!H$2</f>
        <v>4.4330015388274893</v>
      </c>
      <c r="J62">
        <f>limit_of_blank!J62/sediment_wet_mass_g!I$2</f>
        <v>1.6482064760228587</v>
      </c>
      <c r="K62">
        <f>limit_of_blank!K62/sediment_wet_mass_g!J$2</f>
        <v>0.82557337577604384</v>
      </c>
      <c r="L62">
        <f>limit_of_blank!L62/sediment_wet_mass_g!K$2</f>
        <v>0.92594679564626003</v>
      </c>
    </row>
    <row r="63" spans="1:12" x14ac:dyDescent="0.25">
      <c r="A63">
        <v>77</v>
      </c>
      <c r="B63">
        <f>limit_of_blank!B63/sediment_wet_mass_g!A$2</f>
        <v>36.037203173544292</v>
      </c>
      <c r="C63">
        <f>limit_of_blank!C63/sediment_wet_mass_g!B$2</f>
        <v>31.208845742885085</v>
      </c>
      <c r="D63">
        <f>limit_of_blank!D63/sediment_wet_mass_g!C$2</f>
        <v>40.936230085281117</v>
      </c>
      <c r="E63">
        <f>limit_of_blank!E63/sediment_wet_mass_g!D$2</f>
        <v>16.095691173060544</v>
      </c>
      <c r="F63">
        <f>limit_of_blank!F63/sediment_wet_mass_g!E$2</f>
        <v>29.707461097340495</v>
      </c>
      <c r="G63">
        <f>limit_of_blank!G63/sediment_wet_mass_g!F$2</f>
        <v>187.64460090909347</v>
      </c>
      <c r="H63">
        <f>limit_of_blank!H63/sediment_wet_mass_g!G$2</f>
        <v>19.538846179686264</v>
      </c>
      <c r="I63">
        <f>limit_of_blank!I63/sediment_wet_mass_g!H$2</f>
        <v>11.974250300309256</v>
      </c>
      <c r="J63">
        <f>limit_of_blank!J63/sediment_wet_mass_g!I$2</f>
        <v>9.0466063721471173</v>
      </c>
      <c r="K63">
        <f>limit_of_blank!K63/sediment_wet_mass_g!J$2</f>
        <v>4.2291456673522489</v>
      </c>
      <c r="L63">
        <f>limit_of_blank!L63/sediment_wet_mass_g!K$2</f>
        <v>4.4966516103845793</v>
      </c>
    </row>
    <row r="64" spans="1:12" x14ac:dyDescent="0.25">
      <c r="A64">
        <v>78</v>
      </c>
      <c r="B64">
        <f>limit_of_blank!B64/sediment_wet_mass_g!A$2</f>
        <v>0.29255528744674197</v>
      </c>
      <c r="C64">
        <f>limit_of_blank!C64/sediment_wet_mass_g!B$2</f>
        <v>0.19761749245418164</v>
      </c>
      <c r="D64">
        <f>limit_of_blank!D64/sediment_wet_mass_g!C$2</f>
        <v>0.17217505874128605</v>
      </c>
      <c r="E64">
        <f>limit_of_blank!E64/sediment_wet_mass_g!D$2</f>
        <v>0.12596436028223121</v>
      </c>
      <c r="F64">
        <f>limit_of_blank!F64/sediment_wet_mass_g!E$2</f>
        <v>0.21446118158932914</v>
      </c>
      <c r="G64">
        <f>limit_of_blank!G64/sediment_wet_mass_g!F$2</f>
        <v>1.6281540708181583</v>
      </c>
      <c r="H64">
        <f>limit_of_blank!H64/sediment_wet_mass_g!G$2</f>
        <v>0.21558798432908041</v>
      </c>
      <c r="I64">
        <f>limit_of_blank!I64/sediment_wet_mass_g!H$2</f>
        <v>0.105743698939592</v>
      </c>
      <c r="J64">
        <f>limit_of_blank!J64/sediment_wet_mass_g!I$2</f>
        <v>0</v>
      </c>
      <c r="K64">
        <f>limit_of_blank!K64/sediment_wet_mass_g!J$2</f>
        <v>0</v>
      </c>
      <c r="L64">
        <f>limit_of_blank!L64/sediment_wet_mass_g!K$2</f>
        <v>0</v>
      </c>
    </row>
    <row r="65" spans="1:12" x14ac:dyDescent="0.25">
      <c r="A65">
        <v>79</v>
      </c>
      <c r="B65">
        <f>limit_of_blank!B65/sediment_wet_mass_g!A$2</f>
        <v>2.2610979107460838</v>
      </c>
      <c r="C65">
        <f>limit_of_blank!C65/sediment_wet_mass_g!B$2</f>
        <v>1.6358883597871494</v>
      </c>
      <c r="D65">
        <f>limit_of_blank!D65/sediment_wet_mass_g!C$2</f>
        <v>1.6181678314491001</v>
      </c>
      <c r="E65">
        <f>limit_of_blank!E65/sediment_wet_mass_g!D$2</f>
        <v>0.87212763841995333</v>
      </c>
      <c r="F65">
        <f>limit_of_blank!F65/sediment_wet_mass_g!E$2</f>
        <v>1.6496160289457296</v>
      </c>
      <c r="G65">
        <f>limit_of_blank!G65/sediment_wet_mass_g!F$2</f>
        <v>14.066418180537942</v>
      </c>
      <c r="H65">
        <f>limit_of_blank!H65/sediment_wet_mass_g!G$2</f>
        <v>1.3782649903253765</v>
      </c>
      <c r="I65">
        <f>limit_of_blank!I65/sediment_wet_mass_g!H$2</f>
        <v>0.73342318285477259</v>
      </c>
      <c r="J65">
        <f>limit_of_blank!J65/sediment_wet_mass_g!I$2</f>
        <v>0.59782048036952273</v>
      </c>
      <c r="K65">
        <f>limit_of_blank!K65/sediment_wet_mass_g!J$2</f>
        <v>0.28897488953551542</v>
      </c>
      <c r="L65">
        <f>limit_of_blank!L65/sediment_wet_mass_g!K$2</f>
        <v>0.30156873918647237</v>
      </c>
    </row>
    <row r="66" spans="1:12" x14ac:dyDescent="0.25">
      <c r="A66">
        <v>80</v>
      </c>
      <c r="B66">
        <f>limit_of_blank!B66/sediment_wet_mass_g!A$2</f>
        <v>1.9117323512115535E-3</v>
      </c>
      <c r="C66">
        <f>limit_of_blank!C66/sediment_wet_mass_g!B$2</f>
        <v>1.6513845902241906E-3</v>
      </c>
      <c r="D66">
        <f>limit_of_blank!D66/sediment_wet_mass_g!C$2</f>
        <v>1.639519645421796E-3</v>
      </c>
      <c r="E66">
        <f>limit_of_blank!E66/sediment_wet_mass_g!D$2</f>
        <v>1.5727472287849432E-3</v>
      </c>
      <c r="F66">
        <f>limit_of_blank!F66/sediment_wet_mass_g!E$2</f>
        <v>0.11031030484913619</v>
      </c>
      <c r="G66">
        <f>limit_of_blank!G66/sediment_wet_mass_g!F$2</f>
        <v>1.0421823213249972</v>
      </c>
      <c r="H66">
        <f>limit_of_blank!H66/sediment_wet_mass_g!G$2</f>
        <v>8.0333203164998812E-2</v>
      </c>
      <c r="I66">
        <f>limit_of_blank!I66/sediment_wet_mass_g!H$2</f>
        <v>5.770390046982099E-2</v>
      </c>
      <c r="J66">
        <f>limit_of_blank!J66/sediment_wet_mass_g!I$2</f>
        <v>0</v>
      </c>
      <c r="K66">
        <f>limit_of_blank!K66/sediment_wet_mass_g!J$2</f>
        <v>0</v>
      </c>
      <c r="L66">
        <f>limit_of_blank!L66/sediment_wet_mass_g!K$2</f>
        <v>0</v>
      </c>
    </row>
    <row r="67" spans="1:12" x14ac:dyDescent="0.25">
      <c r="A67">
        <v>81</v>
      </c>
      <c r="B67">
        <f>limit_of_blank!B67/sediment_wet_mass_g!A$2</f>
        <v>1.3576264086369103</v>
      </c>
      <c r="C67">
        <f>limit_of_blank!C67/sediment_wet_mass_g!B$2</f>
        <v>1.3742440291480216</v>
      </c>
      <c r="D67">
        <f>limit_of_blank!D67/sediment_wet_mass_g!C$2</f>
        <v>1.7074958245843064</v>
      </c>
      <c r="E67">
        <f>limit_of_blank!E67/sediment_wet_mass_g!D$2</f>
        <v>0.6203539869907887</v>
      </c>
      <c r="F67">
        <f>limit_of_blank!F67/sediment_wet_mass_g!E$2</f>
        <v>1.1688453354775155</v>
      </c>
      <c r="G67">
        <f>limit_of_blank!G67/sediment_wet_mass_g!F$2</f>
        <v>6.9182171145149907</v>
      </c>
      <c r="H67">
        <f>limit_of_blank!H67/sediment_wet_mass_g!G$2</f>
        <v>0.75497759268554987</v>
      </c>
      <c r="I67">
        <f>limit_of_blank!I67/sediment_wet_mass_g!H$2</f>
        <v>0.46447475122411569</v>
      </c>
      <c r="J67">
        <f>limit_of_blank!J67/sediment_wet_mass_g!I$2</f>
        <v>0.46659361633281843</v>
      </c>
      <c r="K67">
        <f>limit_of_blank!K67/sediment_wet_mass_g!J$2</f>
        <v>0.18011805720008464</v>
      </c>
      <c r="L67">
        <f>limit_of_blank!L67/sediment_wet_mass_g!K$2</f>
        <v>0.1914295277512354</v>
      </c>
    </row>
    <row r="68" spans="1:12" x14ac:dyDescent="0.25">
      <c r="A68">
        <v>82</v>
      </c>
      <c r="B68">
        <f>limit_of_blank!B68/sediment_wet_mass_g!A$2</f>
        <v>19.090656903748958</v>
      </c>
      <c r="C68">
        <f>limit_of_blank!C68/sediment_wet_mass_g!B$2</f>
        <v>19.424098902019381</v>
      </c>
      <c r="D68">
        <f>limit_of_blank!D68/sediment_wet_mass_g!C$2</f>
        <v>21.98749538045395</v>
      </c>
      <c r="E68">
        <f>limit_of_blank!E68/sediment_wet_mass_g!D$2</f>
        <v>10.458098264257089</v>
      </c>
      <c r="F68">
        <f>limit_of_blank!F68/sediment_wet_mass_g!E$2</f>
        <v>13.143985762672132</v>
      </c>
      <c r="G68">
        <f>limit_of_blank!G68/sediment_wet_mass_g!F$2</f>
        <v>148.23524127889968</v>
      </c>
      <c r="H68">
        <f>limit_of_blank!H68/sediment_wet_mass_g!G$2</f>
        <v>10.28669049925519</v>
      </c>
      <c r="I68">
        <f>limit_of_blank!I68/sediment_wet_mass_g!H$2</f>
        <v>6.3239870226945625</v>
      </c>
      <c r="J68">
        <f>limit_of_blank!J68/sediment_wet_mass_g!I$2</f>
        <v>5.4319527216066241</v>
      </c>
      <c r="K68">
        <f>limit_of_blank!K68/sediment_wet_mass_g!J$2</f>
        <v>2.0913886192506079</v>
      </c>
      <c r="L68">
        <f>limit_of_blank!L68/sediment_wet_mass_g!K$2</f>
        <v>2.1541607280555346</v>
      </c>
    </row>
    <row r="69" spans="1:12" x14ac:dyDescent="0.25">
      <c r="A69">
        <v>83</v>
      </c>
      <c r="B69">
        <f>limit_of_blank!B69/sediment_wet_mass_g!A$2</f>
        <v>36.954148268319877</v>
      </c>
      <c r="C69">
        <f>limit_of_blank!C69/sediment_wet_mass_g!B$2</f>
        <v>38.482201489802151</v>
      </c>
      <c r="D69">
        <f>limit_of_blank!D69/sediment_wet_mass_g!C$2</f>
        <v>26.098126771285099</v>
      </c>
      <c r="E69">
        <f>limit_of_blank!E69/sediment_wet_mass_g!D$2</f>
        <v>27.93853473486659</v>
      </c>
      <c r="F69">
        <f>limit_of_blank!F69/sediment_wet_mass_g!E$2</f>
        <v>25.241703328221245</v>
      </c>
      <c r="G69">
        <f>limit_of_blank!G69/sediment_wet_mass_g!F$2</f>
        <v>227.27049035752006</v>
      </c>
      <c r="H69">
        <f>limit_of_blank!H69/sediment_wet_mass_g!G$2</f>
        <v>15.765799086000547</v>
      </c>
      <c r="I69">
        <f>limit_of_blank!I69/sediment_wet_mass_g!H$2</f>
        <v>20.16436865842461</v>
      </c>
      <c r="J69">
        <f>limit_of_blank!J69/sediment_wet_mass_g!I$2</f>
        <v>5.5478415347165813</v>
      </c>
      <c r="K69">
        <f>limit_of_blank!K69/sediment_wet_mass_g!J$2</f>
        <v>5.0599042378181194</v>
      </c>
      <c r="L69">
        <f>limit_of_blank!L69/sediment_wet_mass_g!K$2</f>
        <v>7.3172142903154374</v>
      </c>
    </row>
    <row r="70" spans="1:12" x14ac:dyDescent="0.25">
      <c r="A70">
        <v>84</v>
      </c>
      <c r="B70">
        <f>limit_of_blank!B70/sediment_wet_mass_g!A$2</f>
        <v>162.20374024643317</v>
      </c>
      <c r="C70">
        <f>limit_of_blank!C70/sediment_wet_mass_g!B$2</f>
        <v>121.94068276157199</v>
      </c>
      <c r="D70">
        <f>limit_of_blank!D70/sediment_wet_mass_g!C$2</f>
        <v>99.051005015544163</v>
      </c>
      <c r="E70">
        <f>limit_of_blank!E70/sediment_wet_mass_g!D$2</f>
        <v>75.238948162094246</v>
      </c>
      <c r="F70">
        <f>limit_of_blank!F70/sediment_wet_mass_g!E$2</f>
        <v>83.92640079656735</v>
      </c>
      <c r="G70">
        <f>limit_of_blank!G70/sediment_wet_mass_g!F$2</f>
        <v>656.67692872944679</v>
      </c>
      <c r="H70">
        <f>limit_of_blank!H70/sediment_wet_mass_g!G$2</f>
        <v>59.800064129959466</v>
      </c>
      <c r="I70">
        <f>limit_of_blank!I70/sediment_wet_mass_g!H$2</f>
        <v>38.851339696539036</v>
      </c>
      <c r="J70">
        <f>limit_of_blank!J70/sediment_wet_mass_g!I$2</f>
        <v>32.92310235198957</v>
      </c>
      <c r="K70">
        <f>limit_of_blank!K70/sediment_wet_mass_g!J$2</f>
        <v>17.949769010764726</v>
      </c>
      <c r="L70">
        <f>limit_of_blank!L70/sediment_wet_mass_g!K$2</f>
        <v>18.682217249517709</v>
      </c>
    </row>
    <row r="71" spans="1:12" x14ac:dyDescent="0.25">
      <c r="A71" t="s">
        <v>25</v>
      </c>
      <c r="B71">
        <f>limit_of_blank!B71/sediment_wet_mass_g!A$2</f>
        <v>26.75339193643347</v>
      </c>
      <c r="C71">
        <f>limit_of_blank!C71/sediment_wet_mass_g!B$2</f>
        <v>23.347898190310563</v>
      </c>
      <c r="D71">
        <f>limit_of_blank!D71/sediment_wet_mass_g!C$2</f>
        <v>26.719694637687297</v>
      </c>
      <c r="E71">
        <f>limit_of_blank!E71/sediment_wet_mass_g!D$2</f>
        <v>13.474715370789115</v>
      </c>
      <c r="F71">
        <f>limit_of_blank!F71/sediment_wet_mass_g!E$2</f>
        <v>15.700753030444899</v>
      </c>
      <c r="G71">
        <f>limit_of_blank!G71/sediment_wet_mass_g!F$2</f>
        <v>173.12509295498</v>
      </c>
      <c r="H71">
        <f>limit_of_blank!H71/sediment_wet_mass_g!G$2</f>
        <v>13.154117805000944</v>
      </c>
      <c r="I71">
        <f>limit_of_blank!I71/sediment_wet_mass_g!H$2</f>
        <v>8.3192196202094575</v>
      </c>
      <c r="J71">
        <f>limit_of_blank!J71/sediment_wet_mass_g!I$2</f>
        <v>7.4738721776333641</v>
      </c>
      <c r="K71">
        <f>limit_of_blank!K71/sediment_wet_mass_g!J$2</f>
        <v>2.6560711512052864</v>
      </c>
      <c r="L71">
        <f>limit_of_blank!L71/sediment_wet_mass_g!K$2</f>
        <v>2.698963663217719</v>
      </c>
    </row>
    <row r="72" spans="1:12" x14ac:dyDescent="0.25">
      <c r="A72" t="s">
        <v>26</v>
      </c>
      <c r="B72">
        <f>limit_of_blank!B72/sediment_wet_mass_g!A$2</f>
        <v>187.37469737686314</v>
      </c>
      <c r="C72">
        <f>limit_of_blank!C72/sediment_wet_mass_g!B$2</f>
        <v>177.28010346555001</v>
      </c>
      <c r="D72">
        <f>limit_of_blank!D72/sediment_wet_mass_g!C$2</f>
        <v>135.25566807527042</v>
      </c>
      <c r="E72">
        <f>limit_of_blank!E72/sediment_wet_mass_g!D$2</f>
        <v>109.24559145253569</v>
      </c>
      <c r="F72">
        <f>limit_of_blank!F72/sediment_wet_mass_g!E$2</f>
        <v>159.52597994428208</v>
      </c>
      <c r="G72">
        <f>limit_of_blank!G72/sediment_wet_mass_g!F$2</f>
        <v>1185.827838174881</v>
      </c>
      <c r="H72">
        <f>limit_of_blank!H72/sediment_wet_mass_g!G$2</f>
        <v>119.1931361300779</v>
      </c>
      <c r="I72">
        <f>limit_of_blank!I72/sediment_wet_mass_g!H$2</f>
        <v>70.533170235628234</v>
      </c>
      <c r="J72">
        <f>limit_of_blank!J72/sediment_wet_mass_g!I$2</f>
        <v>46.003560978480756</v>
      </c>
      <c r="K72">
        <f>limit_of_blank!K72/sediment_wet_mass_g!J$2</f>
        <v>25.20581548266447</v>
      </c>
      <c r="L72">
        <f>limit_of_blank!L72/sediment_wet_mass_g!K$2</f>
        <v>23.331984282684807</v>
      </c>
    </row>
    <row r="73" spans="1:12" x14ac:dyDescent="0.25">
      <c r="A73" t="s">
        <v>27</v>
      </c>
      <c r="B73">
        <f>limit_of_blank!B73/sediment_wet_mass_g!A$2</f>
        <v>52.119367378119499</v>
      </c>
      <c r="C73">
        <f>limit_of_blank!C73/sediment_wet_mass_g!B$2</f>
        <v>41.922536754534043</v>
      </c>
      <c r="D73">
        <f>limit_of_blank!D73/sediment_wet_mass_g!C$2</f>
        <v>56.903627195532401</v>
      </c>
      <c r="E73">
        <f>limit_of_blank!E73/sediment_wet_mass_g!D$2</f>
        <v>22.282307883135545</v>
      </c>
      <c r="F73">
        <f>limit_of_blank!F73/sediment_wet_mass_g!E$2</f>
        <v>29.01088624782469</v>
      </c>
      <c r="G73">
        <f>limit_of_blank!G73/sediment_wet_mass_g!F$2</f>
        <v>366.43486336927515</v>
      </c>
      <c r="H73">
        <f>limit_of_blank!H73/sediment_wet_mass_g!G$2</f>
        <v>26.850828390281141</v>
      </c>
      <c r="I73">
        <f>limit_of_blank!I73/sediment_wet_mass_g!H$2</f>
        <v>14.848390994118697</v>
      </c>
      <c r="J73">
        <f>limit_of_blank!J73/sediment_wet_mass_g!I$2</f>
        <v>12.629989421194734</v>
      </c>
      <c r="K73">
        <f>limit_of_blank!K73/sediment_wet_mass_g!J$2</f>
        <v>4.5164524243177517</v>
      </c>
      <c r="L73">
        <f>limit_of_blank!L73/sediment_wet_mass_g!K$2</f>
        <v>4.6859403867075047</v>
      </c>
    </row>
    <row r="74" spans="1:12" x14ac:dyDescent="0.25">
      <c r="A74">
        <v>88</v>
      </c>
      <c r="B74">
        <f>limit_of_blank!B74/sediment_wet_mass_g!A$2</f>
        <v>14.437087048065221</v>
      </c>
      <c r="C74">
        <f>limit_of_blank!C74/sediment_wet_mass_g!B$2</f>
        <v>13.017681912985507</v>
      </c>
      <c r="D74">
        <f>limit_of_blank!D74/sediment_wet_mass_g!C$2</f>
        <v>2.836209189347509</v>
      </c>
      <c r="E74">
        <f>limit_of_blank!E74/sediment_wet_mass_g!D$2</f>
        <v>13.05943932766302</v>
      </c>
      <c r="F74">
        <f>limit_of_blank!F74/sediment_wet_mass_g!E$2</f>
        <v>9.0476128297600127</v>
      </c>
      <c r="G74">
        <f>limit_of_blank!G74/sediment_wet_mass_g!F$2</f>
        <v>117.76670123535602</v>
      </c>
      <c r="H74">
        <f>limit_of_blank!H74/sediment_wet_mass_g!G$2</f>
        <v>8.7681028785660509</v>
      </c>
      <c r="I74">
        <f>limit_of_blank!I74/sediment_wet_mass_g!H$2</f>
        <v>18.235931914233504</v>
      </c>
      <c r="J74">
        <f>limit_of_blank!J74/sediment_wet_mass_g!I$2</f>
        <v>16.524118858623329</v>
      </c>
      <c r="K74">
        <f>limit_of_blank!K74/sediment_wet_mass_g!J$2</f>
        <v>12.377582287449993</v>
      </c>
      <c r="L74">
        <f>limit_of_blank!L74/sediment_wet_mass_g!K$2</f>
        <v>15.24293471812587</v>
      </c>
    </row>
    <row r="75" spans="1:12" x14ac:dyDescent="0.25">
      <c r="A75">
        <v>89</v>
      </c>
      <c r="B75">
        <f>limit_of_blank!B75/sediment_wet_mass_g!A$2</f>
        <v>2.330516939334152</v>
      </c>
      <c r="C75">
        <f>limit_of_blank!C75/sediment_wet_mass_g!B$2</f>
        <v>1.9144680676564154</v>
      </c>
      <c r="D75">
        <f>limit_of_blank!D75/sediment_wet_mass_g!C$2</f>
        <v>1.9787800841868279</v>
      </c>
      <c r="E75">
        <f>limit_of_blank!E75/sediment_wet_mass_g!D$2</f>
        <v>1.0858633857674822</v>
      </c>
      <c r="F75">
        <f>limit_of_blank!F75/sediment_wet_mass_g!E$2</f>
        <v>1.3642842430516233</v>
      </c>
      <c r="G75">
        <f>limit_of_blank!G75/sediment_wet_mass_g!F$2</f>
        <v>11.674438171689411</v>
      </c>
      <c r="H75">
        <f>limit_of_blank!H75/sediment_wet_mass_g!G$2</f>
        <v>0.91504978069614262</v>
      </c>
      <c r="I75">
        <f>limit_of_blank!I75/sediment_wet_mass_g!H$2</f>
        <v>0.62503608025782542</v>
      </c>
      <c r="J75">
        <f>limit_of_blank!J75/sediment_wet_mass_g!I$2</f>
        <v>0.62462407728315628</v>
      </c>
      <c r="K75">
        <f>limit_of_blank!K75/sediment_wet_mass_g!J$2</f>
        <v>0.19361720155941525</v>
      </c>
      <c r="L75">
        <f>limit_of_blank!L75/sediment_wet_mass_g!K$2</f>
        <v>0.22973921246141707</v>
      </c>
    </row>
    <row r="76" spans="1:12" x14ac:dyDescent="0.25">
      <c r="A76" t="s">
        <v>28</v>
      </c>
      <c r="B76">
        <f>limit_of_blank!B76/sediment_wet_mass_g!A$2</f>
        <v>342.23546222510396</v>
      </c>
      <c r="C76">
        <f>limit_of_blank!C76/sediment_wet_mass_g!B$2</f>
        <v>342.56263254580591</v>
      </c>
      <c r="D76">
        <f>limit_of_blank!D76/sediment_wet_mass_g!C$2</f>
        <v>295.47113298841043</v>
      </c>
      <c r="E76">
        <f>limit_of_blank!E76/sediment_wet_mass_g!D$2</f>
        <v>194.6353246243221</v>
      </c>
      <c r="F76">
        <f>limit_of_blank!F76/sediment_wet_mass_g!E$2</f>
        <v>273.55778133545596</v>
      </c>
      <c r="G76">
        <f>limit_of_blank!G76/sediment_wet_mass_g!F$2</f>
        <v>2172.070723534749</v>
      </c>
      <c r="H76">
        <f>limit_of_blank!H76/sediment_wet_mass_g!G$2</f>
        <v>209.57493542462183</v>
      </c>
      <c r="I76">
        <f>limit_of_blank!I76/sediment_wet_mass_g!H$2</f>
        <v>126.13008590662105</v>
      </c>
      <c r="J76">
        <f>limit_of_blank!J76/sediment_wet_mass_g!I$2</f>
        <v>102.18516083407918</v>
      </c>
      <c r="K76">
        <f>limit_of_blank!K76/sediment_wet_mass_g!J$2</f>
        <v>51.091292260472819</v>
      </c>
      <c r="L76">
        <f>limit_of_blank!L76/sediment_wet_mass_g!K$2</f>
        <v>52.874993577639749</v>
      </c>
    </row>
    <row r="77" spans="1:12" x14ac:dyDescent="0.25">
      <c r="A77">
        <v>91</v>
      </c>
      <c r="B77">
        <f>limit_of_blank!B77/sediment_wet_mass_g!A$2</f>
        <v>247.63964330154221</v>
      </c>
      <c r="C77">
        <f>limit_of_blank!C77/sediment_wet_mass_g!B$2</f>
        <v>192.76095635814133</v>
      </c>
      <c r="D77">
        <f>limit_of_blank!D77/sediment_wet_mass_g!C$2</f>
        <v>138.59486149880519</v>
      </c>
      <c r="E77">
        <f>limit_of_blank!E77/sediment_wet_mass_g!D$2</f>
        <v>114.33221213928023</v>
      </c>
      <c r="F77">
        <f>limit_of_blank!F77/sediment_wet_mass_g!E$2</f>
        <v>148.2393013613592</v>
      </c>
      <c r="G77">
        <f>limit_of_blank!G77/sediment_wet_mass_g!F$2</f>
        <v>899.46074896921868</v>
      </c>
      <c r="H77">
        <f>limit_of_blank!H77/sediment_wet_mass_g!G$2</f>
        <v>93.140163969798323</v>
      </c>
      <c r="I77">
        <f>limit_of_blank!I77/sediment_wet_mass_g!H$2</f>
        <v>54.28798004128663</v>
      </c>
      <c r="J77">
        <f>limit_of_blank!J77/sediment_wet_mass_g!I$2</f>
        <v>40.505558605862909</v>
      </c>
      <c r="K77">
        <f>limit_of_blank!K77/sediment_wet_mass_g!J$2</f>
        <v>23.202211330477791</v>
      </c>
      <c r="L77">
        <f>limit_of_blank!L77/sediment_wet_mass_g!K$2</f>
        <v>21.489999148554453</v>
      </c>
    </row>
    <row r="78" spans="1:12" x14ac:dyDescent="0.25">
      <c r="A78">
        <v>92</v>
      </c>
      <c r="B78">
        <f>limit_of_blank!B78/sediment_wet_mass_g!A$2</f>
        <v>133.86959238171573</v>
      </c>
      <c r="C78">
        <f>limit_of_blank!C78/sediment_wet_mass_g!B$2</f>
        <v>115.58359934624985</v>
      </c>
      <c r="D78">
        <f>limit_of_blank!D78/sediment_wet_mass_g!C$2</f>
        <v>81.306016794450883</v>
      </c>
      <c r="E78">
        <f>limit_of_blank!E78/sediment_wet_mass_g!D$2</f>
        <v>70.338936066908474</v>
      </c>
      <c r="F78">
        <f>limit_of_blank!F78/sediment_wet_mass_g!E$2</f>
        <v>105.52203665622173</v>
      </c>
      <c r="G78">
        <f>limit_of_blank!G78/sediment_wet_mass_g!F$2</f>
        <v>713.93806739212266</v>
      </c>
      <c r="H78">
        <f>limit_of_blank!H78/sediment_wet_mass_g!G$2</f>
        <v>69.696474532889795</v>
      </c>
      <c r="I78">
        <f>limit_of_blank!I78/sediment_wet_mass_g!H$2</f>
        <v>47.889679495488942</v>
      </c>
      <c r="J78">
        <f>limit_of_blank!J78/sediment_wet_mass_g!I$2</f>
        <v>31.606096810706056</v>
      </c>
      <c r="K78">
        <f>limit_of_blank!K78/sediment_wet_mass_g!J$2</f>
        <v>18.968785876666402</v>
      </c>
      <c r="L78">
        <f>limit_of_blank!L78/sediment_wet_mass_g!K$2</f>
        <v>16.248072484691196</v>
      </c>
    </row>
    <row r="79" spans="1:12" x14ac:dyDescent="0.25">
      <c r="A79" t="s">
        <v>29</v>
      </c>
      <c r="B79">
        <f>limit_of_blank!B79/sediment_wet_mass_g!A$2</f>
        <v>32.307272030467963</v>
      </c>
      <c r="C79">
        <f>limit_of_blank!C79/sediment_wet_mass_g!B$2</f>
        <v>24.211741049238707</v>
      </c>
      <c r="D79">
        <f>limit_of_blank!D79/sediment_wet_mass_g!C$2</f>
        <v>16.364519013319686</v>
      </c>
      <c r="E79">
        <f>limit_of_blank!E79/sediment_wet_mass_g!D$2</f>
        <v>15.506152912891466</v>
      </c>
      <c r="F79">
        <f>limit_of_blank!F79/sediment_wet_mass_g!E$2</f>
        <v>30.07591169973367</v>
      </c>
      <c r="G79">
        <f>limit_of_blank!G79/sediment_wet_mass_g!F$2</f>
        <v>179.93416057646277</v>
      </c>
      <c r="H79">
        <f>limit_of_blank!H79/sediment_wet_mass_g!G$2</f>
        <v>19.834875015628104</v>
      </c>
      <c r="I79">
        <f>limit_of_blank!I79/sediment_wet_mass_g!H$2</f>
        <v>14.842200554555397</v>
      </c>
      <c r="J79">
        <f>limit_of_blank!J79/sediment_wet_mass_g!I$2</f>
        <v>5.786535879508274</v>
      </c>
      <c r="K79">
        <f>limit_of_blank!K79/sediment_wet_mass_g!J$2</f>
        <v>4.1359152225367435</v>
      </c>
      <c r="L79">
        <f>limit_of_blank!L79/sediment_wet_mass_g!K$2</f>
        <v>3.5062191218308945</v>
      </c>
    </row>
    <row r="80" spans="1:12" x14ac:dyDescent="0.25">
      <c r="A80">
        <v>94</v>
      </c>
      <c r="B80">
        <f>limit_of_blank!B80/sediment_wet_mass_g!A$2</f>
        <v>2.7718874131544027</v>
      </c>
      <c r="C80">
        <f>limit_of_blank!C80/sediment_wet_mass_g!B$2</f>
        <v>2.7310512901070449</v>
      </c>
      <c r="D80">
        <f>limit_of_blank!D80/sediment_wet_mass_g!C$2</f>
        <v>1.6984639709718001</v>
      </c>
      <c r="E80">
        <f>limit_of_blank!E80/sediment_wet_mass_g!D$2</f>
        <v>1.6668549742440644</v>
      </c>
      <c r="F80">
        <f>limit_of_blank!F80/sediment_wet_mass_g!E$2</f>
        <v>6.6372530269973691</v>
      </c>
      <c r="G80">
        <f>limit_of_blank!G80/sediment_wet_mass_g!F$2</f>
        <v>37.817716399368933</v>
      </c>
      <c r="H80">
        <f>limit_of_blank!H80/sediment_wet_mass_g!G$2</f>
        <v>3.8329205143146909</v>
      </c>
      <c r="I80">
        <f>limit_of_blank!I80/sediment_wet_mass_g!H$2</f>
        <v>2.4663057241419755</v>
      </c>
      <c r="J80">
        <f>limit_of_blank!J80/sediment_wet_mass_g!I$2</f>
        <v>0.69109475352719585</v>
      </c>
      <c r="K80">
        <f>limit_of_blank!K80/sediment_wet_mass_g!J$2</f>
        <v>0.41753419534808933</v>
      </c>
      <c r="L80">
        <f>limit_of_blank!L80/sediment_wet_mass_g!K$2</f>
        <v>0.35905484032703261</v>
      </c>
    </row>
    <row r="81" spans="1:12" x14ac:dyDescent="0.25">
      <c r="A81">
        <v>95</v>
      </c>
      <c r="B81">
        <f>limit_of_blank!B81/sediment_wet_mass_g!A$2</f>
        <v>603.68175052452705</v>
      </c>
      <c r="C81">
        <f>limit_of_blank!C81/sediment_wet_mass_g!B$2</f>
        <v>443.94864098100351</v>
      </c>
      <c r="D81">
        <f>limit_of_blank!D81/sediment_wet_mass_g!C$2</f>
        <v>360.25732766289968</v>
      </c>
      <c r="E81">
        <f>limit_of_blank!E81/sediment_wet_mass_g!D$2</f>
        <v>278.4365465467294</v>
      </c>
      <c r="F81">
        <f>limit_of_blank!F81/sediment_wet_mass_g!E$2</f>
        <v>348.00084385672778</v>
      </c>
      <c r="G81">
        <f>limit_of_blank!G81/sediment_wet_mass_g!F$2</f>
        <v>2405.3194614516087</v>
      </c>
      <c r="H81">
        <f>limit_of_blank!H81/sediment_wet_mass_g!G$2</f>
        <v>259.96150129393448</v>
      </c>
      <c r="I81">
        <f>limit_of_blank!I81/sediment_wet_mass_g!H$2</f>
        <v>156.94605145848885</v>
      </c>
      <c r="J81">
        <f>limit_of_blank!J81/sediment_wet_mass_g!I$2</f>
        <v>128.72309334264392</v>
      </c>
      <c r="K81">
        <f>limit_of_blank!K81/sediment_wet_mass_g!J$2</f>
        <v>68.035560398241898</v>
      </c>
      <c r="L81">
        <f>limit_of_blank!L81/sediment_wet_mass_g!K$2</f>
        <v>71.178448536965519</v>
      </c>
    </row>
    <row r="82" spans="1:12" x14ac:dyDescent="0.25">
      <c r="A82">
        <v>96</v>
      </c>
      <c r="B82">
        <f>limit_of_blank!B82/sediment_wet_mass_g!A$2</f>
        <v>18.024293205036596</v>
      </c>
      <c r="C82">
        <f>limit_of_blank!C82/sediment_wet_mass_g!B$2</f>
        <v>9.9255306923332469</v>
      </c>
      <c r="D82">
        <f>limit_of_blank!D82/sediment_wet_mass_g!C$2</f>
        <v>8.0622467704594509</v>
      </c>
      <c r="E82">
        <f>limit_of_blank!E82/sediment_wet_mass_g!D$2</f>
        <v>6.5527085879355873</v>
      </c>
      <c r="F82">
        <f>limit_of_blank!F82/sediment_wet_mass_g!E$2</f>
        <v>15.875552961354058</v>
      </c>
      <c r="G82">
        <f>limit_of_blank!G82/sediment_wet_mass_g!F$2</f>
        <v>89.292884047235376</v>
      </c>
      <c r="H82">
        <f>limit_of_blank!H82/sediment_wet_mass_g!G$2</f>
        <v>10.350754948933346</v>
      </c>
      <c r="I82">
        <f>limit_of_blank!I82/sediment_wet_mass_g!H$2</f>
        <v>7.2491649362363351</v>
      </c>
      <c r="J82">
        <f>limit_of_blank!J82/sediment_wet_mass_g!I$2</f>
        <v>2.5901528518635368</v>
      </c>
      <c r="K82">
        <f>limit_of_blank!K82/sediment_wet_mass_g!J$2</f>
        <v>1.4439837140142768</v>
      </c>
      <c r="L82">
        <f>limit_of_blank!L82/sediment_wet_mass_g!K$2</f>
        <v>1.6996575947747645</v>
      </c>
    </row>
    <row r="83" spans="1:12" x14ac:dyDescent="0.25">
      <c r="A83">
        <v>98</v>
      </c>
      <c r="B83">
        <f>limit_of_blank!B83/sediment_wet_mass_g!A$2</f>
        <v>8.6358850673188794</v>
      </c>
      <c r="C83">
        <f>limit_of_blank!C83/sediment_wet_mass_g!B$2</f>
        <v>4.5175521658863449</v>
      </c>
      <c r="D83">
        <f>limit_of_blank!D83/sediment_wet_mass_g!C$2</f>
        <v>3.9730440803610056</v>
      </c>
      <c r="E83">
        <f>limit_of_blank!E83/sediment_wet_mass_g!D$2</f>
        <v>2.3912584059279052</v>
      </c>
      <c r="F83">
        <f>limit_of_blank!F83/sediment_wet_mass_g!E$2</f>
        <v>25.381403046638866</v>
      </c>
      <c r="G83">
        <f>limit_of_blank!G83/sediment_wet_mass_g!F$2</f>
        <v>116.64551403895008</v>
      </c>
      <c r="H83">
        <f>limit_of_blank!H83/sediment_wet_mass_g!G$2</f>
        <v>16.253278606273977</v>
      </c>
      <c r="I83">
        <f>limit_of_blank!I83/sediment_wet_mass_g!H$2</f>
        <v>3.4499722545715605</v>
      </c>
      <c r="J83">
        <f>limit_of_blank!J83/sediment_wet_mass_g!I$2</f>
        <v>2.1292005982625288</v>
      </c>
      <c r="K83">
        <f>limit_of_blank!K83/sediment_wet_mass_g!J$2</f>
        <v>1.2996979963204354</v>
      </c>
      <c r="L83">
        <f>limit_of_blank!L83/sediment_wet_mass_g!K$2</f>
        <v>1.0124979630985775</v>
      </c>
    </row>
    <row r="84" spans="1:12" x14ac:dyDescent="0.25">
      <c r="A84">
        <v>99</v>
      </c>
      <c r="B84">
        <f>limit_of_blank!B84/sediment_wet_mass_g!A$2</f>
        <v>315.3282301595969</v>
      </c>
      <c r="C84">
        <f>limit_of_blank!C84/sediment_wet_mass_g!B$2</f>
        <v>311.92835197051716</v>
      </c>
      <c r="D84">
        <f>limit_of_blank!D84/sediment_wet_mass_g!C$2</f>
        <v>241.41394614335212</v>
      </c>
      <c r="E84">
        <f>limit_of_blank!E84/sediment_wet_mass_g!D$2</f>
        <v>183.11656784228654</v>
      </c>
      <c r="F84">
        <f>limit_of_blank!F84/sediment_wet_mass_g!E$2</f>
        <v>244.68678462778857</v>
      </c>
      <c r="G84">
        <f>limit_of_blank!G84/sediment_wet_mass_g!F$2</f>
        <v>1689.0902408208119</v>
      </c>
      <c r="H84">
        <f>limit_of_blank!H84/sediment_wet_mass_g!G$2</f>
        <v>186.89578636463196</v>
      </c>
      <c r="I84">
        <f>limit_of_blank!I84/sediment_wet_mass_g!H$2</f>
        <v>106.06842996233554</v>
      </c>
      <c r="J84">
        <f>limit_of_blank!J84/sediment_wet_mass_g!I$2</f>
        <v>85.842836498383861</v>
      </c>
      <c r="K84">
        <f>limit_of_blank!K84/sediment_wet_mass_g!J$2</f>
        <v>45.854736668294521</v>
      </c>
      <c r="L84">
        <f>limit_of_blank!L84/sediment_wet_mass_g!K$2</f>
        <v>43.305080760161779</v>
      </c>
    </row>
    <row r="85" spans="1:12" x14ac:dyDescent="0.25">
      <c r="A85">
        <v>102</v>
      </c>
      <c r="B85">
        <f>limit_of_blank!B85/sediment_wet_mass_g!A$2</f>
        <v>120.56316605292061</v>
      </c>
      <c r="C85">
        <f>limit_of_blank!C85/sediment_wet_mass_g!B$2</f>
        <v>66.242915986991221</v>
      </c>
      <c r="D85">
        <f>limit_of_blank!D85/sediment_wet_mass_g!C$2</f>
        <v>48.202826881281254</v>
      </c>
      <c r="E85">
        <f>limit_of_blank!E85/sediment_wet_mass_g!D$2</f>
        <v>45.017393659267427</v>
      </c>
      <c r="F85">
        <f>limit_of_blank!F85/sediment_wet_mass_g!E$2</f>
        <v>117.60681023959957</v>
      </c>
      <c r="G85">
        <f>limit_of_blank!G85/sediment_wet_mass_g!F$2</f>
        <v>691.05623708194912</v>
      </c>
      <c r="H85">
        <f>limit_of_blank!H85/sediment_wet_mass_g!G$2</f>
        <v>72.863260796214078</v>
      </c>
      <c r="I85">
        <f>limit_of_blank!I85/sediment_wet_mass_g!H$2</f>
        <v>51.708295230612563</v>
      </c>
      <c r="J85">
        <f>limit_of_blank!J85/sediment_wet_mass_g!I$2</f>
        <v>15.26819067563955</v>
      </c>
      <c r="K85">
        <f>limit_of_blank!K85/sediment_wet_mass_g!J$2</f>
        <v>11.119369685826644</v>
      </c>
      <c r="L85">
        <f>limit_of_blank!L85/sediment_wet_mass_g!K$2</f>
        <v>9.4898823924623237</v>
      </c>
    </row>
    <row r="86" spans="1:12" x14ac:dyDescent="0.25">
      <c r="A86">
        <v>103</v>
      </c>
      <c r="B86">
        <f>limit_of_blank!B86/sediment_wet_mass_g!A$2</f>
        <v>42.424228075334369</v>
      </c>
      <c r="C86">
        <f>limit_of_blank!C86/sediment_wet_mass_g!B$2</f>
        <v>27.439637520902568</v>
      </c>
      <c r="D86">
        <f>limit_of_blank!D86/sediment_wet_mass_g!C$2</f>
        <v>19.079994934482841</v>
      </c>
      <c r="E86">
        <f>limit_of_blank!E86/sediment_wet_mass_g!D$2</f>
        <v>17.541333244988802</v>
      </c>
      <c r="F86">
        <f>limit_of_blank!F86/sediment_wet_mass_g!E$2</f>
        <v>36.886048392580335</v>
      </c>
      <c r="G86">
        <f>limit_of_blank!G86/sediment_wet_mass_g!F$2</f>
        <v>215.45879721801143</v>
      </c>
      <c r="H86">
        <f>limit_of_blank!H86/sediment_wet_mass_g!G$2</f>
        <v>24.098665969026431</v>
      </c>
      <c r="I86">
        <f>limit_of_blank!I86/sediment_wet_mass_g!H$2</f>
        <v>15.311561352824352</v>
      </c>
      <c r="J86">
        <f>limit_of_blank!J86/sediment_wet_mass_g!I$2</f>
        <v>7.0828102300245268</v>
      </c>
      <c r="K86">
        <f>limit_of_blank!K86/sediment_wet_mass_g!J$2</f>
        <v>5.2356717901964798</v>
      </c>
      <c r="L86">
        <f>limit_of_blank!L86/sediment_wet_mass_g!K$2</f>
        <v>4.3414999939677088</v>
      </c>
    </row>
    <row r="87" spans="1:12" x14ac:dyDescent="0.25">
      <c r="A87">
        <v>104</v>
      </c>
      <c r="B87">
        <f>limit_of_blank!B87/sediment_wet_mass_g!A$2</f>
        <v>1.5396400766493048</v>
      </c>
      <c r="C87">
        <f>limit_of_blank!C87/sediment_wet_mass_g!B$2</f>
        <v>0.7601128258715274</v>
      </c>
      <c r="D87">
        <f>limit_of_blank!D87/sediment_wet_mass_g!C$2</f>
        <v>0.56554114639833319</v>
      </c>
      <c r="E87">
        <f>limit_of_blank!E87/sediment_wet_mass_g!D$2</f>
        <v>0.52377974547377704</v>
      </c>
      <c r="F87">
        <f>limit_of_blank!F87/sediment_wet_mass_g!E$2</f>
        <v>1.4466204891510173</v>
      </c>
      <c r="G87">
        <f>limit_of_blank!G87/sediment_wet_mass_g!F$2</f>
        <v>8.5516635687410769</v>
      </c>
      <c r="H87">
        <f>limit_of_blank!H87/sediment_wet_mass_g!G$2</f>
        <v>0.9202545965997535</v>
      </c>
      <c r="I87">
        <f>limit_of_blank!I87/sediment_wet_mass_g!H$2</f>
        <v>0.7692869929184184</v>
      </c>
      <c r="J87">
        <f>limit_of_blank!J87/sediment_wet_mass_g!I$2</f>
        <v>0.18219063223041915</v>
      </c>
      <c r="K87">
        <f>limit_of_blank!K87/sediment_wet_mass_g!J$2</f>
        <v>0.13549233060705923</v>
      </c>
      <c r="L87">
        <f>limit_of_blank!L87/sediment_wet_mass_g!K$2</f>
        <v>0.12233058659195595</v>
      </c>
    </row>
    <row r="88" spans="1:12" x14ac:dyDescent="0.25">
      <c r="A88">
        <v>105</v>
      </c>
      <c r="B88">
        <f>limit_of_blank!B88/sediment_wet_mass_g!A$2</f>
        <v>65.204622135782742</v>
      </c>
      <c r="C88">
        <f>limit_of_blank!C88/sediment_wet_mass_g!B$2</f>
        <v>63.953715660212005</v>
      </c>
      <c r="D88">
        <f>limit_of_blank!D88/sediment_wet_mass_g!C$2</f>
        <v>89.719871416906187</v>
      </c>
      <c r="E88">
        <f>limit_of_blank!E88/sediment_wet_mass_g!D$2</f>
        <v>34.716918139189332</v>
      </c>
      <c r="F88">
        <f>limit_of_blank!F88/sediment_wet_mass_g!E$2</f>
        <v>49.497496740450146</v>
      </c>
      <c r="G88">
        <f>limit_of_blank!G88/sediment_wet_mass_g!F$2</f>
        <v>640.15144260307829</v>
      </c>
      <c r="H88">
        <f>limit_of_blank!H88/sediment_wet_mass_g!G$2</f>
        <v>38.884666533468071</v>
      </c>
      <c r="I88">
        <f>limit_of_blank!I88/sediment_wet_mass_g!H$2</f>
        <v>28.939928959287812</v>
      </c>
      <c r="J88">
        <f>limit_of_blank!J88/sediment_wet_mass_g!I$2</f>
        <v>19.217605723016128</v>
      </c>
      <c r="K88">
        <f>limit_of_blank!K88/sediment_wet_mass_g!J$2</f>
        <v>6.8463588046896806</v>
      </c>
      <c r="L88">
        <f>limit_of_blank!L88/sediment_wet_mass_g!K$2</f>
        <v>6.8113076626724327</v>
      </c>
    </row>
    <row r="89" spans="1:12" x14ac:dyDescent="0.25">
      <c r="A89">
        <v>106</v>
      </c>
      <c r="B89">
        <f>limit_of_blank!B89/sediment_wet_mass_g!A$2</f>
        <v>0.84257581180524044</v>
      </c>
      <c r="C89">
        <f>limit_of_blank!C89/sediment_wet_mass_g!B$2</f>
        <v>0.61862611508935761</v>
      </c>
      <c r="D89">
        <f>limit_of_blank!D89/sediment_wet_mass_g!C$2</f>
        <v>0.50932035588566693</v>
      </c>
      <c r="E89">
        <f>limit_of_blank!E89/sediment_wet_mass_g!D$2</f>
        <v>0.36164987432812995</v>
      </c>
      <c r="F89">
        <f>limit_of_blank!F89/sediment_wet_mass_g!E$2</f>
        <v>0.66520775819033873</v>
      </c>
      <c r="G89">
        <f>limit_of_blank!G89/sediment_wet_mass_g!F$2</f>
        <v>3.3826549229836962</v>
      </c>
      <c r="H89">
        <f>limit_of_blank!H89/sediment_wet_mass_g!G$2</f>
        <v>0.41282679985296422</v>
      </c>
      <c r="I89">
        <f>limit_of_blank!I89/sediment_wet_mass_g!H$2</f>
        <v>0.33502497760519029</v>
      </c>
      <c r="J89">
        <f>limit_of_blank!J89/sediment_wet_mass_g!I$2</f>
        <v>0.17290939552878912</v>
      </c>
      <c r="K89">
        <f>limit_of_blank!K89/sediment_wet_mass_g!J$2</f>
        <v>0.10589285006942731</v>
      </c>
      <c r="L89">
        <f>limit_of_blank!L89/sediment_wet_mass_g!K$2</f>
        <v>7.9713300648546176E-2</v>
      </c>
    </row>
    <row r="90" spans="1:12" x14ac:dyDescent="0.25">
      <c r="A90">
        <v>107</v>
      </c>
      <c r="B90">
        <f>limit_of_blank!B90/sediment_wet_mass_g!A$2</f>
        <v>17.744547826445501</v>
      </c>
      <c r="C90">
        <f>limit_of_blank!C90/sediment_wet_mass_g!B$2</f>
        <v>19.11476794000864</v>
      </c>
      <c r="D90">
        <f>limit_of_blank!D90/sediment_wet_mass_g!C$2</f>
        <v>17.852102377253328</v>
      </c>
      <c r="E90">
        <f>limit_of_blank!E90/sediment_wet_mass_g!D$2</f>
        <v>10.941295992935618</v>
      </c>
      <c r="F90">
        <f>limit_of_blank!F90/sediment_wet_mass_g!E$2</f>
        <v>14.764960219501393</v>
      </c>
      <c r="G90">
        <f>limit_of_blank!G90/sediment_wet_mass_g!F$2</f>
        <v>129.60207692872308</v>
      </c>
      <c r="H90">
        <f>limit_of_blank!H90/sediment_wet_mass_g!G$2</f>
        <v>11.424856942735467</v>
      </c>
      <c r="I90">
        <f>limit_of_blank!I90/sediment_wet_mass_g!H$2</f>
        <v>7.7408408355531515</v>
      </c>
      <c r="J90">
        <f>limit_of_blank!J90/sediment_wet_mass_g!I$2</f>
        <v>5.5560487497704543</v>
      </c>
      <c r="K90">
        <f>limit_of_blank!K90/sediment_wet_mass_g!J$2</f>
        <v>2.6057378809000329</v>
      </c>
      <c r="L90">
        <f>limit_of_blank!L90/sediment_wet_mass_g!K$2</f>
        <v>2.4418790764516451</v>
      </c>
    </row>
    <row r="91" spans="1:12" x14ac:dyDescent="0.25">
      <c r="A91" t="s">
        <v>30</v>
      </c>
      <c r="B91">
        <f>limit_of_blank!B91/sediment_wet_mass_g!A$2</f>
        <v>11.073700943855233</v>
      </c>
      <c r="C91">
        <f>limit_of_blank!C91/sediment_wet_mass_g!B$2</f>
        <v>10.367546237500456</v>
      </c>
      <c r="D91">
        <f>limit_of_blank!D91/sediment_wet_mass_g!C$2</f>
        <v>11.25392570801807</v>
      </c>
      <c r="E91">
        <f>limit_of_blank!E91/sediment_wet_mass_g!D$2</f>
        <v>5.9000203773385218</v>
      </c>
      <c r="F91">
        <f>limit_of_blank!F91/sediment_wet_mass_g!E$2</f>
        <v>8.8847728908683798</v>
      </c>
      <c r="G91">
        <f>limit_of_blank!G91/sediment_wet_mass_g!F$2</f>
        <v>77.969757921663145</v>
      </c>
      <c r="H91">
        <f>limit_of_blank!H91/sediment_wet_mass_g!G$2</f>
        <v>7.0963647800550405</v>
      </c>
      <c r="I91">
        <f>limit_of_blank!I91/sediment_wet_mass_g!H$2</f>
        <v>4.8189973537826143</v>
      </c>
      <c r="J91">
        <f>limit_of_blank!J91/sediment_wet_mass_g!I$2</f>
        <v>3.2720325924134723</v>
      </c>
      <c r="K91">
        <f>limit_of_blank!K91/sediment_wet_mass_g!J$2</f>
        <v>1.458546343082235</v>
      </c>
      <c r="L91">
        <f>limit_of_blank!L91/sediment_wet_mass_g!K$2</f>
        <v>1.5143952606427971</v>
      </c>
    </row>
    <row r="92" spans="1:12" x14ac:dyDescent="0.25">
      <c r="A92">
        <v>110</v>
      </c>
      <c r="B92">
        <f>limit_of_blank!B92/sediment_wet_mass_g!A$2</f>
        <v>738.92468000721124</v>
      </c>
      <c r="C92">
        <f>limit_of_blank!C92/sediment_wet_mass_g!B$2</f>
        <v>666.01590772667362</v>
      </c>
      <c r="D92">
        <f>limit_of_blank!D92/sediment_wet_mass_g!C$2</f>
        <v>527.08321183237342</v>
      </c>
      <c r="E92">
        <f>limit_of_blank!E92/sediment_wet_mass_g!D$2</f>
        <v>404.24963972731024</v>
      </c>
      <c r="F92">
        <f>limit_of_blank!F92/sediment_wet_mass_g!E$2</f>
        <v>455.15937490739691</v>
      </c>
      <c r="G92">
        <f>limit_of_blank!G92/sediment_wet_mass_g!F$2</f>
        <v>3576.2480129439582</v>
      </c>
      <c r="H92">
        <f>limit_of_blank!H92/sediment_wet_mass_g!G$2</f>
        <v>356.66877263082137</v>
      </c>
      <c r="I92">
        <f>limit_of_blank!I92/sediment_wet_mass_g!H$2</f>
        <v>218.30660670715849</v>
      </c>
      <c r="J92">
        <f>limit_of_blank!J92/sediment_wet_mass_g!I$2</f>
        <v>175.84083996428859</v>
      </c>
      <c r="K92">
        <f>limit_of_blank!K92/sediment_wet_mass_g!J$2</f>
        <v>96.602669645518475</v>
      </c>
      <c r="L92">
        <f>limit_of_blank!L92/sediment_wet_mass_g!K$2</f>
        <v>100.77483091794099</v>
      </c>
    </row>
    <row r="93" spans="1:12" x14ac:dyDescent="0.25">
      <c r="A93">
        <v>111</v>
      </c>
      <c r="B93">
        <f>limit_of_blank!B93/sediment_wet_mass_g!A$2</f>
        <v>1.7453939140497994</v>
      </c>
      <c r="C93">
        <f>limit_of_blank!C93/sediment_wet_mass_g!B$2</f>
        <v>1.5286719442174912</v>
      </c>
      <c r="D93">
        <f>limit_of_blank!D93/sediment_wet_mass_g!C$2</f>
        <v>0.87839247316824687</v>
      </c>
      <c r="E93">
        <f>limit_of_blank!E93/sediment_wet_mass_g!D$2</f>
        <v>0.96704641188858231</v>
      </c>
      <c r="F93">
        <f>limit_of_blank!F93/sediment_wet_mass_g!E$2</f>
        <v>1.7139726888780342</v>
      </c>
      <c r="G93">
        <f>limit_of_blank!G93/sediment_wet_mass_g!F$2</f>
        <v>10.309713392523085</v>
      </c>
      <c r="H93">
        <f>limit_of_blank!H93/sediment_wet_mass_g!G$2</f>
        <v>1.0648412728285555</v>
      </c>
      <c r="I93">
        <f>limit_of_blank!I93/sediment_wet_mass_g!H$2</f>
        <v>0.68381993269340968</v>
      </c>
      <c r="J93">
        <f>limit_of_blank!J93/sediment_wet_mass_g!I$2</f>
        <v>0.31915418796340889</v>
      </c>
      <c r="K93">
        <f>limit_of_blank!K93/sediment_wet_mass_g!J$2</f>
        <v>0.28252103497539616</v>
      </c>
      <c r="L93">
        <f>limit_of_blank!L93/sediment_wet_mass_g!K$2</f>
        <v>0.21335538783545147</v>
      </c>
    </row>
    <row r="94" spans="1:12" x14ac:dyDescent="0.25">
      <c r="A94">
        <v>112</v>
      </c>
      <c r="B94">
        <f>limit_of_blank!B94/sediment_wet_mass_g!A$2</f>
        <v>2.1362237799092472</v>
      </c>
      <c r="C94">
        <f>limit_of_blank!C94/sediment_wet_mass_g!B$2</f>
        <v>3.0552880698162439</v>
      </c>
      <c r="D94">
        <f>limit_of_blank!D94/sediment_wet_mass_g!C$2</f>
        <v>1.2669148826070575</v>
      </c>
      <c r="E94">
        <f>limit_of_blank!E94/sediment_wet_mass_g!D$2</f>
        <v>0.71189294636658806</v>
      </c>
      <c r="F94">
        <f>limit_of_blank!F94/sediment_wet_mass_g!E$2</f>
        <v>2.0377107066046909</v>
      </c>
      <c r="G94">
        <f>limit_of_blank!G94/sediment_wet_mass_g!F$2</f>
        <v>9.7895470439692112</v>
      </c>
      <c r="H94">
        <f>limit_of_blank!H94/sediment_wet_mass_g!G$2</f>
        <v>0.91481097684639079</v>
      </c>
      <c r="I94">
        <f>limit_of_blank!I94/sediment_wet_mass_g!H$2</f>
        <v>0.35171282945449289</v>
      </c>
      <c r="J94">
        <f>limit_of_blank!J94/sediment_wet_mass_g!I$2</f>
        <v>0.67664746232872253</v>
      </c>
      <c r="K94">
        <f>limit_of_blank!K94/sediment_wet_mass_g!J$2</f>
        <v>0.32570220644741549</v>
      </c>
      <c r="L94">
        <f>limit_of_blank!L94/sediment_wet_mass_g!K$2</f>
        <v>0.26771978119105794</v>
      </c>
    </row>
    <row r="95" spans="1:12" x14ac:dyDescent="0.25">
      <c r="A95">
        <v>114</v>
      </c>
      <c r="B95">
        <f>limit_of_blank!B95/sediment_wet_mass_g!A$2</f>
        <v>3.6115596923104252</v>
      </c>
      <c r="C95">
        <f>limit_of_blank!C95/sediment_wet_mass_g!B$2</f>
        <v>3.3686841836619377</v>
      </c>
      <c r="D95">
        <f>limit_of_blank!D95/sediment_wet_mass_g!C$2</f>
        <v>4.1224727842745716</v>
      </c>
      <c r="E95">
        <f>limit_of_blank!E95/sediment_wet_mass_g!D$2</f>
        <v>1.9286274742853522</v>
      </c>
      <c r="F95">
        <f>limit_of_blank!F95/sediment_wet_mass_g!E$2</f>
        <v>2.8723930474041794</v>
      </c>
      <c r="G95">
        <f>limit_of_blank!G95/sediment_wet_mass_g!F$2</f>
        <v>29.17333659521001</v>
      </c>
      <c r="H95">
        <f>limit_of_blank!H95/sediment_wet_mass_g!G$2</f>
        <v>2.3070031847011583</v>
      </c>
      <c r="I95">
        <f>limit_of_blank!I95/sediment_wet_mass_g!H$2</f>
        <v>1.5644228773954185</v>
      </c>
      <c r="J95">
        <f>limit_of_blank!J95/sediment_wet_mass_g!I$2</f>
        <v>1.1801366284274386</v>
      </c>
      <c r="K95">
        <f>limit_of_blank!K95/sediment_wet_mass_g!J$2</f>
        <v>0.48848394587437877</v>
      </c>
      <c r="L95">
        <f>limit_of_blank!L95/sediment_wet_mass_g!K$2</f>
        <v>0.4604786526131121</v>
      </c>
    </row>
    <row r="96" spans="1:12" x14ac:dyDescent="0.25">
      <c r="A96">
        <v>115</v>
      </c>
      <c r="B96">
        <f>limit_of_blank!B96/sediment_wet_mass_g!A$2</f>
        <v>16.877525243557947</v>
      </c>
      <c r="C96">
        <f>limit_of_blank!C96/sediment_wet_mass_g!B$2</f>
        <v>14.516704124813961</v>
      </c>
      <c r="D96">
        <f>limit_of_blank!D96/sediment_wet_mass_g!C$2</f>
        <v>10.076351381963494</v>
      </c>
      <c r="E96">
        <f>limit_of_blank!E96/sediment_wet_mass_g!D$2</f>
        <v>5.1120345601586417</v>
      </c>
      <c r="F96">
        <f>limit_of_blank!F96/sediment_wet_mass_g!E$2</f>
        <v>27.059861946272388</v>
      </c>
      <c r="G96">
        <f>limit_of_blank!G96/sediment_wet_mass_g!F$2</f>
        <v>100.0669012350575</v>
      </c>
      <c r="H96">
        <f>limit_of_blank!H96/sediment_wet_mass_g!G$2</f>
        <v>11.527173375530076</v>
      </c>
      <c r="I96">
        <f>limit_of_blank!I96/sediment_wet_mass_g!H$2</f>
        <v>4.9233091203724957</v>
      </c>
      <c r="J96">
        <f>limit_of_blank!J96/sediment_wet_mass_g!I$2</f>
        <v>2.8989295852884513</v>
      </c>
      <c r="K96">
        <f>limit_of_blank!K96/sediment_wet_mass_g!J$2</f>
        <v>1.5126605146157384</v>
      </c>
      <c r="L96">
        <f>limit_of_blank!L96/sediment_wet_mass_g!K$2</f>
        <v>1.4335413795323555</v>
      </c>
    </row>
    <row r="97" spans="1:12" x14ac:dyDescent="0.25">
      <c r="A97">
        <v>117</v>
      </c>
      <c r="B97">
        <f>limit_of_blank!B97/sediment_wet_mass_g!A$2</f>
        <v>17.306080209662525</v>
      </c>
      <c r="C97">
        <f>limit_of_blank!C97/sediment_wet_mass_g!B$2</f>
        <v>17.679117703442117</v>
      </c>
      <c r="D97">
        <f>limit_of_blank!D97/sediment_wet_mass_g!C$2</f>
        <v>11.075576340008965</v>
      </c>
      <c r="E97">
        <f>limit_of_blank!E97/sediment_wet_mass_g!D$2</f>
        <v>10.6205497610298</v>
      </c>
      <c r="F97">
        <f>limit_of_blank!F97/sediment_wet_mass_g!E$2</f>
        <v>12.285244025109499</v>
      </c>
      <c r="G97">
        <f>limit_of_blank!G97/sediment_wet_mass_g!F$2</f>
        <v>90.117747711236362</v>
      </c>
      <c r="H97">
        <f>limit_of_blank!H97/sediment_wet_mass_g!G$2</f>
        <v>8.303120010601047</v>
      </c>
      <c r="I97">
        <f>limit_of_blank!I97/sediment_wet_mass_g!H$2</f>
        <v>5.4540039006822427</v>
      </c>
      <c r="J97">
        <f>limit_of_blank!J97/sediment_wet_mass_g!I$2</f>
        <v>4.6652548971886052</v>
      </c>
      <c r="K97">
        <f>limit_of_blank!K97/sediment_wet_mass_g!J$2</f>
        <v>2.4733382391536933</v>
      </c>
      <c r="L97">
        <f>limit_of_blank!L97/sediment_wet_mass_g!K$2</f>
        <v>2.4163661973447756</v>
      </c>
    </row>
    <row r="98" spans="1:12" x14ac:dyDescent="0.25">
      <c r="A98">
        <v>118</v>
      </c>
      <c r="B98">
        <f>limit_of_blank!B98/sediment_wet_mass_g!A$2</f>
        <v>316.7720375330814</v>
      </c>
      <c r="C98">
        <f>limit_of_blank!C98/sediment_wet_mass_g!B$2</f>
        <v>308.64558847988462</v>
      </c>
      <c r="D98">
        <f>limit_of_blank!D98/sediment_wet_mass_g!C$2</f>
        <v>331.33872565615076</v>
      </c>
      <c r="E98">
        <f>limit_of_blank!E98/sediment_wet_mass_g!D$2</f>
        <v>173.47095025818993</v>
      </c>
      <c r="F98">
        <f>limit_of_blank!F98/sediment_wet_mass_g!E$2</f>
        <v>253.28913545143209</v>
      </c>
      <c r="G98">
        <f>limit_of_blank!G98/sediment_wet_mass_g!F$2</f>
        <v>2294.2228784582267</v>
      </c>
      <c r="H98">
        <f>limit_of_blank!H98/sediment_wet_mass_g!G$2</f>
        <v>201.84956433792379</v>
      </c>
      <c r="I98">
        <f>limit_of_blank!I98/sediment_wet_mass_g!H$2</f>
        <v>151.54029641814353</v>
      </c>
      <c r="J98">
        <f>limit_of_blank!J98/sediment_wet_mass_g!I$2</f>
        <v>90.790623919814607</v>
      </c>
      <c r="K98">
        <f>limit_of_blank!K98/sediment_wet_mass_g!J$2</f>
        <v>41.793632643676304</v>
      </c>
      <c r="L98">
        <f>limit_of_blank!L98/sediment_wet_mass_g!K$2</f>
        <v>44.205978437583767</v>
      </c>
    </row>
    <row r="99" spans="1:12" x14ac:dyDescent="0.25">
      <c r="A99">
        <v>120</v>
      </c>
      <c r="B99">
        <f>limit_of_blank!B99/sediment_wet_mass_g!A$2</f>
        <v>4.8654711993909103</v>
      </c>
      <c r="C99">
        <f>limit_of_blank!C99/sediment_wet_mass_g!B$2</f>
        <v>4.6664125132196785</v>
      </c>
      <c r="D99">
        <f>limit_of_blank!D99/sediment_wet_mass_g!C$2</f>
        <v>3.0428564949118115</v>
      </c>
      <c r="E99">
        <f>limit_of_blank!E99/sediment_wet_mass_g!D$2</f>
        <v>2.7101198433876945</v>
      </c>
      <c r="F99">
        <f>limit_of_blank!F99/sediment_wet_mass_g!E$2</f>
        <v>5.3121492281689866</v>
      </c>
      <c r="G99">
        <f>limit_of_blank!G99/sediment_wet_mass_g!F$2</f>
        <v>28.127084063483508</v>
      </c>
      <c r="H99">
        <f>limit_of_blank!H99/sediment_wet_mass_g!G$2</f>
        <v>3.3093846649216627</v>
      </c>
      <c r="I99">
        <f>limit_of_blank!I99/sediment_wet_mass_g!H$2</f>
        <v>2.1542327000270993</v>
      </c>
      <c r="J99">
        <f>limit_of_blank!J99/sediment_wet_mass_g!I$2</f>
        <v>1.1391189944434099</v>
      </c>
      <c r="K99">
        <f>limit_of_blank!K99/sediment_wet_mass_g!J$2</f>
        <v>0.68982621646538267</v>
      </c>
      <c r="L99">
        <f>limit_of_blank!L99/sediment_wet_mass_g!K$2</f>
        <v>0.62088691807613416</v>
      </c>
    </row>
    <row r="100" spans="1:12" x14ac:dyDescent="0.25">
      <c r="A100">
        <v>121</v>
      </c>
      <c r="B100">
        <f>limit_of_blank!B100/sediment_wet_mass_g!A$2</f>
        <v>1.1640408371065947</v>
      </c>
      <c r="C100">
        <f>limit_of_blank!C100/sediment_wet_mass_g!B$2</f>
        <v>0.67012809483064095</v>
      </c>
      <c r="D100">
        <f>limit_of_blank!D100/sediment_wet_mass_g!C$2</f>
        <v>0.48378939700362628</v>
      </c>
      <c r="E100">
        <f>limit_of_blank!E100/sediment_wet_mass_g!D$2</f>
        <v>0.44249118446247943</v>
      </c>
      <c r="F100">
        <f>limit_of_blank!F100/sediment_wet_mass_g!E$2</f>
        <v>1.0045164437169474</v>
      </c>
      <c r="G100">
        <f>limit_of_blank!G100/sediment_wet_mass_g!F$2</f>
        <v>6.1072000851820274</v>
      </c>
      <c r="H100">
        <f>limit_of_blank!H100/sediment_wet_mass_g!G$2</f>
        <v>0.60072263190590269</v>
      </c>
      <c r="I100">
        <f>limit_of_blank!I100/sediment_wet_mass_g!H$2</f>
        <v>0.45918430183271147</v>
      </c>
      <c r="J100">
        <f>limit_of_blank!J100/sediment_wet_mass_g!I$2</f>
        <v>0.15294347810638545</v>
      </c>
      <c r="K100">
        <f>limit_of_blank!K100/sediment_wet_mass_g!J$2</f>
        <v>0.14857454608152032</v>
      </c>
      <c r="L100">
        <f>limit_of_blank!L100/sediment_wet_mass_g!K$2</f>
        <v>0.11184673805350287</v>
      </c>
    </row>
    <row r="101" spans="1:12" x14ac:dyDescent="0.25">
      <c r="A101">
        <v>122</v>
      </c>
      <c r="B101">
        <f>limit_of_blank!B101/sediment_wet_mass_g!A$2</f>
        <v>3.2559119655716318</v>
      </c>
      <c r="C101">
        <f>limit_of_blank!C101/sediment_wet_mass_g!B$2</f>
        <v>3.5292237932825068</v>
      </c>
      <c r="D101">
        <f>limit_of_blank!D101/sediment_wet_mass_g!C$2</f>
        <v>3.6219567383849842</v>
      </c>
      <c r="E101">
        <f>limit_of_blank!E101/sediment_wet_mass_g!D$2</f>
        <v>1.8804478651343699</v>
      </c>
      <c r="F101">
        <f>limit_of_blank!F101/sediment_wet_mass_g!E$2</f>
        <v>2.4657450080799737</v>
      </c>
      <c r="G101">
        <f>limit_of_blank!G101/sediment_wet_mass_g!F$2</f>
        <v>23.755411522265632</v>
      </c>
      <c r="H101">
        <f>limit_of_blank!H101/sediment_wet_mass_g!G$2</f>
        <v>2.1091739756465269</v>
      </c>
      <c r="I101">
        <f>limit_of_blank!I101/sediment_wet_mass_g!H$2</f>
        <v>1.6062143028217923</v>
      </c>
      <c r="J101">
        <f>limit_of_blank!J101/sediment_wet_mass_g!I$2</f>
        <v>1.1821470506508369</v>
      </c>
      <c r="K101">
        <f>limit_of_blank!K101/sediment_wet_mass_g!J$2</f>
        <v>0.50749977924211143</v>
      </c>
      <c r="L101">
        <f>limit_of_blank!L101/sediment_wet_mass_g!K$2</f>
        <v>0.501676090970547</v>
      </c>
    </row>
    <row r="102" spans="1:12" x14ac:dyDescent="0.25">
      <c r="A102">
        <v>123</v>
      </c>
      <c r="B102">
        <f>limit_of_blank!B102/sediment_wet_mass_g!A$2</f>
        <v>7.0388751625457138</v>
      </c>
      <c r="C102">
        <f>limit_of_blank!C102/sediment_wet_mass_g!B$2</f>
        <v>6.157696675595929</v>
      </c>
      <c r="D102">
        <f>limit_of_blank!D102/sediment_wet_mass_g!C$2</f>
        <v>6.3127762332064252</v>
      </c>
      <c r="E102">
        <f>limit_of_blank!E102/sediment_wet_mass_g!D$2</f>
        <v>3.3550562940209474</v>
      </c>
      <c r="F102">
        <f>limit_of_blank!F102/sediment_wet_mass_g!E$2</f>
        <v>5.3125816634546918</v>
      </c>
      <c r="G102">
        <f>limit_of_blank!G102/sediment_wet_mass_g!F$2</f>
        <v>41.421527908695943</v>
      </c>
      <c r="H102">
        <f>limit_of_blank!H102/sediment_wet_mass_g!G$2</f>
        <v>4.0181385790045754</v>
      </c>
      <c r="I102">
        <f>limit_of_blank!I102/sediment_wet_mass_g!H$2</f>
        <v>2.8830160171933552</v>
      </c>
      <c r="J102">
        <f>limit_of_blank!J102/sediment_wet_mass_g!I$2</f>
        <v>1.9815171179522713</v>
      </c>
      <c r="K102">
        <f>limit_of_blank!K102/sediment_wet_mass_g!J$2</f>
        <v>0.91159425386569504</v>
      </c>
      <c r="L102">
        <f>limit_of_blank!L102/sediment_wet_mass_g!K$2</f>
        <v>0.94518483859014801</v>
      </c>
    </row>
    <row r="103" spans="1:12" x14ac:dyDescent="0.25">
      <c r="A103">
        <v>126</v>
      </c>
      <c r="B103">
        <f>limit_of_blank!B103/sediment_wet_mass_g!A$2</f>
        <v>1.9726503960430304</v>
      </c>
      <c r="C103">
        <f>limit_of_blank!C103/sediment_wet_mass_g!B$2</f>
        <v>1.758158162950308</v>
      </c>
      <c r="D103">
        <f>limit_of_blank!D103/sediment_wet_mass_g!C$2</f>
        <v>2.2597463272777283</v>
      </c>
      <c r="E103">
        <f>limit_of_blank!E103/sediment_wet_mass_g!D$2</f>
        <v>1.1728035612698726</v>
      </c>
      <c r="F103">
        <f>limit_of_blank!F103/sediment_wet_mass_g!E$2</f>
        <v>2.0795216400970622</v>
      </c>
      <c r="G103">
        <f>limit_of_blank!G103/sediment_wet_mass_g!F$2</f>
        <v>14.965769695718672</v>
      </c>
      <c r="H103">
        <f>limit_of_blank!H103/sediment_wet_mass_g!G$2</f>
        <v>1.5220466217719459</v>
      </c>
      <c r="I103">
        <f>limit_of_blank!I103/sediment_wet_mass_g!H$2</f>
        <v>1.1061295797090382</v>
      </c>
      <c r="J103">
        <f>limit_of_blank!J103/sediment_wet_mass_g!I$2</f>
        <v>0.63240699485302143</v>
      </c>
      <c r="K103">
        <f>limit_of_blank!K103/sediment_wet_mass_g!J$2</f>
        <v>0.32062193434499131</v>
      </c>
      <c r="L103">
        <f>limit_of_blank!L103/sediment_wet_mass_g!K$2</f>
        <v>0.34661656451419681</v>
      </c>
    </row>
    <row r="104" spans="1:12" x14ac:dyDescent="0.25">
      <c r="A104">
        <v>127</v>
      </c>
      <c r="B104">
        <f>limit_of_blank!B104/sediment_wet_mass_g!A$2</f>
        <v>0</v>
      </c>
      <c r="C104">
        <f>limit_of_blank!C104/sediment_wet_mass_g!B$2</f>
        <v>0</v>
      </c>
      <c r="D104">
        <f>limit_of_blank!D104/sediment_wet_mass_g!C$2</f>
        <v>0</v>
      </c>
      <c r="E104">
        <f>limit_of_blank!E104/sediment_wet_mass_g!D$2</f>
        <v>0</v>
      </c>
      <c r="F104">
        <f>limit_of_blank!F104/sediment_wet_mass_g!E$2</f>
        <v>0</v>
      </c>
      <c r="G104">
        <f>limit_of_blank!G104/sediment_wet_mass_g!F$2</f>
        <v>0</v>
      </c>
      <c r="H104">
        <f>limit_of_blank!H104/sediment_wet_mass_g!G$2</f>
        <v>0</v>
      </c>
      <c r="I104">
        <f>limit_of_blank!I104/sediment_wet_mass_g!H$2</f>
        <v>0</v>
      </c>
      <c r="J104">
        <f>limit_of_blank!J104/sediment_wet_mass_g!I$2</f>
        <v>0</v>
      </c>
      <c r="K104">
        <f>limit_of_blank!K104/sediment_wet_mass_g!J$2</f>
        <v>0</v>
      </c>
      <c r="L104">
        <f>limit_of_blank!L104/sediment_wet_mass_g!K$2</f>
        <v>0</v>
      </c>
    </row>
    <row r="105" spans="1:12" x14ac:dyDescent="0.25">
      <c r="A105" t="s">
        <v>31</v>
      </c>
      <c r="B105">
        <f>limit_of_blank!B105/sediment_wet_mass_g!A$2</f>
        <v>69.233953541659702</v>
      </c>
      <c r="C105">
        <f>limit_of_blank!C105/sediment_wet_mass_g!B$2</f>
        <v>55.105615367648909</v>
      </c>
      <c r="D105">
        <f>limit_of_blank!D105/sediment_wet_mass_g!C$2</f>
        <v>56.209759441822584</v>
      </c>
      <c r="E105">
        <f>limit_of_blank!E105/sediment_wet_mass_g!D$2</f>
        <v>32.075719106449476</v>
      </c>
      <c r="F105">
        <f>limit_of_blank!F105/sediment_wet_mass_g!E$2</f>
        <v>40.938189738002322</v>
      </c>
      <c r="G105">
        <f>limit_of_blank!G105/sediment_wet_mass_g!F$2</f>
        <v>341.18858475638541</v>
      </c>
      <c r="H105">
        <f>limit_of_blank!H105/sediment_wet_mass_g!G$2</f>
        <v>31.954236593977097</v>
      </c>
      <c r="I105">
        <f>limit_of_blank!I105/sediment_wet_mass_g!H$2</f>
        <v>22.789830436133634</v>
      </c>
      <c r="J105">
        <f>limit_of_blank!J105/sediment_wet_mass_g!I$2</f>
        <v>14.833347276071054</v>
      </c>
      <c r="K105">
        <f>limit_of_blank!K105/sediment_wet_mass_g!J$2</f>
        <v>7.2850830109183375</v>
      </c>
      <c r="L105">
        <f>limit_of_blank!L105/sediment_wet_mass_g!K$2</f>
        <v>5.9383248706757747</v>
      </c>
    </row>
    <row r="106" spans="1:12" x14ac:dyDescent="0.25">
      <c r="A106" t="s">
        <v>32</v>
      </c>
      <c r="B106">
        <f>limit_of_blank!B106/sediment_wet_mass_g!A$2</f>
        <v>518.07717196656108</v>
      </c>
      <c r="C106">
        <f>limit_of_blank!C106/sediment_wet_mass_g!B$2</f>
        <v>424.79074717374414</v>
      </c>
      <c r="D106">
        <f>limit_of_blank!D106/sediment_wet_mass_g!C$2</f>
        <v>371.0875395185742</v>
      </c>
      <c r="E106">
        <f>limit_of_blank!E106/sediment_wet_mass_g!D$2</f>
        <v>249.0060209373033</v>
      </c>
      <c r="F106">
        <f>limit_of_blank!F106/sediment_wet_mass_g!E$2</f>
        <v>312.41517415791117</v>
      </c>
      <c r="G106">
        <f>limit_of_blank!G106/sediment_wet_mass_g!F$2</f>
        <v>2304.268812738429</v>
      </c>
      <c r="H106">
        <f>limit_of_blank!H106/sediment_wet_mass_g!G$2</f>
        <v>239.53675126824339</v>
      </c>
      <c r="I106">
        <f>limit_of_blank!I106/sediment_wet_mass_g!H$2</f>
        <v>174.42746366595765</v>
      </c>
      <c r="J106">
        <f>limit_of_blank!J106/sediment_wet_mass_g!I$2</f>
        <v>114.09297621693257</v>
      </c>
      <c r="K106">
        <f>limit_of_blank!K106/sediment_wet_mass_g!J$2</f>
        <v>61.473335609669327</v>
      </c>
      <c r="L106">
        <f>limit_of_blank!L106/sediment_wet_mass_g!K$2</f>
        <v>50.073144320442417</v>
      </c>
    </row>
    <row r="107" spans="1:12" x14ac:dyDescent="0.25">
      <c r="A107">
        <v>130</v>
      </c>
      <c r="B107">
        <f>limit_of_blank!B107/sediment_wet_mass_g!A$2</f>
        <v>32.537998686655627</v>
      </c>
      <c r="C107">
        <f>limit_of_blank!C107/sediment_wet_mass_g!B$2</f>
        <v>23.805940770101572</v>
      </c>
      <c r="D107">
        <f>limit_of_blank!D107/sediment_wet_mass_g!C$2</f>
        <v>23.718968814100673</v>
      </c>
      <c r="E107">
        <f>limit_of_blank!E107/sediment_wet_mass_g!D$2</f>
        <v>14.347922206864164</v>
      </c>
      <c r="F107">
        <f>limit_of_blank!F107/sediment_wet_mass_g!E$2</f>
        <v>20.084167242977543</v>
      </c>
      <c r="G107">
        <f>limit_of_blank!G107/sediment_wet_mass_g!F$2</f>
        <v>142.18629744030088</v>
      </c>
      <c r="H107">
        <f>limit_of_blank!H107/sediment_wet_mass_g!G$2</f>
        <v>14.7856357422478</v>
      </c>
      <c r="I107">
        <f>limit_of_blank!I107/sediment_wet_mass_g!H$2</f>
        <v>10.586989390518633</v>
      </c>
      <c r="J107">
        <f>limit_of_blank!J107/sediment_wet_mass_g!I$2</f>
        <v>6.4152742714053579</v>
      </c>
      <c r="K107">
        <f>limit_of_blank!K107/sediment_wet_mass_g!J$2</f>
        <v>3.3701749787609159</v>
      </c>
      <c r="L107">
        <f>limit_of_blank!L107/sediment_wet_mass_g!K$2</f>
        <v>2.6267874083332683</v>
      </c>
    </row>
    <row r="108" spans="1:12" x14ac:dyDescent="0.25">
      <c r="A108">
        <v>131</v>
      </c>
      <c r="B108">
        <f>limit_of_blank!B108/sediment_wet_mass_g!A$2</f>
        <v>8.2464602129308773</v>
      </c>
      <c r="C108">
        <f>limit_of_blank!C108/sediment_wet_mass_g!B$2</f>
        <v>6.2449650074463579</v>
      </c>
      <c r="D108">
        <f>limit_of_blank!D108/sediment_wet_mass_g!C$2</f>
        <v>5.9500741221935041</v>
      </c>
      <c r="E108">
        <f>limit_of_blank!E108/sediment_wet_mass_g!D$2</f>
        <v>3.7109954835807093</v>
      </c>
      <c r="F108">
        <f>limit_of_blank!F108/sediment_wet_mass_g!E$2</f>
        <v>6.2816849692929262</v>
      </c>
      <c r="G108">
        <f>limit_of_blank!G108/sediment_wet_mass_g!F$2</f>
        <v>43.330860408121254</v>
      </c>
      <c r="H108">
        <f>limit_of_blank!H108/sediment_wet_mass_g!G$2</f>
        <v>4.5234542739451866</v>
      </c>
      <c r="I108">
        <f>limit_of_blank!I108/sediment_wet_mass_g!H$2</f>
        <v>3.0189967797937491</v>
      </c>
      <c r="J108">
        <f>limit_of_blank!J108/sediment_wet_mass_g!I$2</f>
        <v>1.9925314424424525</v>
      </c>
      <c r="K108">
        <f>limit_of_blank!K108/sediment_wet_mass_g!J$2</f>
        <v>1.1157831398288081</v>
      </c>
      <c r="L108">
        <f>limit_of_blank!L108/sediment_wet_mass_g!K$2</f>
        <v>0.92073273130955791</v>
      </c>
    </row>
    <row r="109" spans="1:12" x14ac:dyDescent="0.25">
      <c r="A109">
        <v>132</v>
      </c>
      <c r="B109">
        <f>limit_of_blank!B109/sediment_wet_mass_g!A$2</f>
        <v>92.682014703186653</v>
      </c>
      <c r="C109">
        <f>limit_of_blank!C109/sediment_wet_mass_g!B$2</f>
        <v>71.192516197779938</v>
      </c>
      <c r="D109">
        <f>limit_of_blank!D109/sediment_wet_mass_g!C$2</f>
        <v>75.854764871872703</v>
      </c>
      <c r="E109">
        <f>limit_of_blank!E109/sediment_wet_mass_g!D$2</f>
        <v>40.549857856605094</v>
      </c>
      <c r="F109">
        <f>limit_of_blank!F109/sediment_wet_mass_g!E$2</f>
        <v>49.121500368089649</v>
      </c>
      <c r="G109">
        <f>limit_of_blank!G109/sediment_wet_mass_g!F$2</f>
        <v>436.42609203485904</v>
      </c>
      <c r="H109">
        <f>limit_of_blank!H109/sediment_wet_mass_g!G$2</f>
        <v>41.972607950601301</v>
      </c>
      <c r="I109">
        <f>limit_of_blank!I109/sediment_wet_mass_g!H$2</f>
        <v>28.085138637484185</v>
      </c>
      <c r="J109">
        <f>limit_of_blank!J109/sediment_wet_mass_g!I$2</f>
        <v>19.979782873362527</v>
      </c>
      <c r="K109">
        <f>limit_of_blank!K109/sediment_wet_mass_g!J$2</f>
        <v>8.8355364245774037</v>
      </c>
      <c r="L109">
        <f>limit_of_blank!L109/sediment_wet_mass_g!K$2</f>
        <v>7.6676855841610179</v>
      </c>
    </row>
    <row r="110" spans="1:12" x14ac:dyDescent="0.25">
      <c r="A110">
        <v>133</v>
      </c>
      <c r="B110">
        <f>limit_of_blank!B110/sediment_wet_mass_g!A$2</f>
        <v>16.559857199038788</v>
      </c>
      <c r="C110">
        <f>limit_of_blank!C110/sediment_wet_mass_g!B$2</f>
        <v>12.42989260571489</v>
      </c>
      <c r="D110">
        <f>limit_of_blank!D110/sediment_wet_mass_g!C$2</f>
        <v>8.567226899766256</v>
      </c>
      <c r="E110">
        <f>limit_of_blank!E110/sediment_wet_mass_g!D$2</f>
        <v>7.4995431458747204</v>
      </c>
      <c r="F110">
        <f>limit_of_blank!F110/sediment_wet_mass_g!E$2</f>
        <v>10.847653911164258</v>
      </c>
      <c r="G110">
        <f>limit_of_blank!G110/sediment_wet_mass_g!F$2</f>
        <v>64.509980427083889</v>
      </c>
      <c r="H110">
        <f>limit_of_blank!H110/sediment_wet_mass_g!G$2</f>
        <v>7.4652089945456588</v>
      </c>
      <c r="I110">
        <f>limit_of_blank!I110/sediment_wet_mass_g!H$2</f>
        <v>5.2819167253112029</v>
      </c>
      <c r="J110">
        <f>limit_of_blank!J110/sediment_wet_mass_g!I$2</f>
        <v>3.0139112848200216</v>
      </c>
      <c r="K110">
        <f>limit_of_blank!K110/sediment_wet_mass_g!J$2</f>
        <v>2.1033498734369052</v>
      </c>
      <c r="L110">
        <f>limit_of_blank!L110/sediment_wet_mass_g!K$2</f>
        <v>1.472708693082899</v>
      </c>
    </row>
    <row r="111" spans="1:12" x14ac:dyDescent="0.25">
      <c r="A111">
        <v>134</v>
      </c>
      <c r="B111">
        <f>limit_of_blank!B111/sediment_wet_mass_g!A$2</f>
        <v>56.413236468830355</v>
      </c>
      <c r="C111">
        <f>limit_of_blank!C111/sediment_wet_mass_g!B$2</f>
        <v>44.855759223004107</v>
      </c>
      <c r="D111">
        <f>limit_of_blank!D111/sediment_wet_mass_g!C$2</f>
        <v>32.438459529909395</v>
      </c>
      <c r="E111">
        <f>limit_of_blank!E111/sediment_wet_mass_g!D$2</f>
        <v>26.842776333113751</v>
      </c>
      <c r="F111">
        <f>limit_of_blank!F111/sediment_wet_mass_g!E$2</f>
        <v>25.016364823730026</v>
      </c>
      <c r="G111">
        <f>limit_of_blank!G111/sediment_wet_mass_g!F$2</f>
        <v>181.93373540850115</v>
      </c>
      <c r="H111">
        <f>limit_of_blank!H111/sediment_wet_mass_g!G$2</f>
        <v>18.875805935052043</v>
      </c>
      <c r="I111">
        <f>limit_of_blank!I111/sediment_wet_mass_g!H$2</f>
        <v>13.097721927225589</v>
      </c>
      <c r="J111">
        <f>limit_of_blank!J111/sediment_wet_mass_g!I$2</f>
        <v>9.3723766823057044</v>
      </c>
      <c r="K111">
        <f>limit_of_blank!K111/sediment_wet_mass_g!J$2</f>
        <v>5.2209271805785749</v>
      </c>
      <c r="L111">
        <f>limit_of_blank!L111/sediment_wet_mass_g!K$2</f>
        <v>4.930265436687379</v>
      </c>
    </row>
    <row r="112" spans="1:12" x14ac:dyDescent="0.25">
      <c r="A112" t="s">
        <v>33</v>
      </c>
      <c r="B112">
        <f>limit_of_blank!B112/sediment_wet_mass_g!A$2</f>
        <v>207.11334677329245</v>
      </c>
      <c r="C112">
        <f>limit_of_blank!C112/sediment_wet_mass_g!B$2</f>
        <v>160.3357869981661</v>
      </c>
      <c r="D112">
        <f>limit_of_blank!D112/sediment_wet_mass_g!C$2</f>
        <v>113.05127405145672</v>
      </c>
      <c r="E112">
        <f>limit_of_blank!E112/sediment_wet_mass_g!D$2</f>
        <v>95.000331671278715</v>
      </c>
      <c r="F112">
        <f>limit_of_blank!F112/sediment_wet_mass_g!E$2</f>
        <v>117.98539285095735</v>
      </c>
      <c r="G112">
        <f>limit_of_blank!G112/sediment_wet_mass_g!F$2</f>
        <v>738.68114013140496</v>
      </c>
      <c r="H112">
        <f>limit_of_blank!H112/sediment_wet_mass_g!G$2</f>
        <v>85.111335144376298</v>
      </c>
      <c r="I112">
        <f>limit_of_blank!I112/sediment_wet_mass_g!H$2</f>
        <v>55.833317057414568</v>
      </c>
      <c r="J112">
        <f>limit_of_blank!J112/sediment_wet_mass_g!I$2</f>
        <v>42.029550024263422</v>
      </c>
      <c r="K112">
        <f>limit_of_blank!K112/sediment_wet_mass_g!J$2</f>
        <v>24.905836912962339</v>
      </c>
      <c r="L112">
        <f>limit_of_blank!L112/sediment_wet_mass_g!K$2</f>
        <v>20.162077705406777</v>
      </c>
    </row>
    <row r="113" spans="1:12" x14ac:dyDescent="0.25">
      <c r="A113">
        <v>136</v>
      </c>
      <c r="B113">
        <f>limit_of_blank!B113/sediment_wet_mass_g!A$2</f>
        <v>131.53621221265399</v>
      </c>
      <c r="C113">
        <f>limit_of_blank!C113/sediment_wet_mass_g!B$2</f>
        <v>92.023648489011265</v>
      </c>
      <c r="D113">
        <f>limit_of_blank!D113/sediment_wet_mass_g!C$2</f>
        <v>66.554474663597887</v>
      </c>
      <c r="E113">
        <f>limit_of_blank!E113/sediment_wet_mass_g!D$2</f>
        <v>55.325972123335198</v>
      </c>
      <c r="F113">
        <f>limit_of_blank!F113/sediment_wet_mass_g!E$2</f>
        <v>79.850004193412815</v>
      </c>
      <c r="G113">
        <f>limit_of_blank!G113/sediment_wet_mass_g!F$2</f>
        <v>494.14119592591129</v>
      </c>
      <c r="H113">
        <f>limit_of_blank!H113/sediment_wet_mass_g!G$2</f>
        <v>57.13734535884408</v>
      </c>
      <c r="I113">
        <f>limit_of_blank!I113/sediment_wet_mass_g!H$2</f>
        <v>36.636483130852994</v>
      </c>
      <c r="J113">
        <f>limit_of_blank!J113/sediment_wet_mass_g!I$2</f>
        <v>22.403972070043686</v>
      </c>
      <c r="K113">
        <f>limit_of_blank!K113/sediment_wet_mass_g!J$2</f>
        <v>13.843736854686654</v>
      </c>
      <c r="L113">
        <f>limit_of_blank!L113/sediment_wet_mass_g!K$2</f>
        <v>11.636473224978367</v>
      </c>
    </row>
    <row r="114" spans="1:12" x14ac:dyDescent="0.25">
      <c r="A114">
        <v>137</v>
      </c>
      <c r="B114">
        <f>limit_of_blank!B114/sediment_wet_mass_g!A$2</f>
        <v>20.349209532860616</v>
      </c>
      <c r="C114">
        <f>limit_of_blank!C114/sediment_wet_mass_g!B$2</f>
        <v>18.064136455366313</v>
      </c>
      <c r="D114">
        <f>limit_of_blank!D114/sediment_wet_mass_g!C$2</f>
        <v>17.487944944404052</v>
      </c>
      <c r="E114">
        <f>limit_of_blank!E114/sediment_wet_mass_g!D$2</f>
        <v>10.577905020075351</v>
      </c>
      <c r="F114">
        <f>limit_of_blank!F114/sediment_wet_mass_g!E$2</f>
        <v>15.350105382391865</v>
      </c>
      <c r="G114">
        <f>limit_of_blank!G114/sediment_wet_mass_g!F$2</f>
        <v>119.28245932503621</v>
      </c>
      <c r="H114">
        <f>limit_of_blank!H114/sediment_wet_mass_g!G$2</f>
        <v>11.449331382878702</v>
      </c>
      <c r="I114">
        <f>limit_of_blank!I114/sediment_wet_mass_g!H$2</f>
        <v>7.6511260794296989</v>
      </c>
      <c r="J114">
        <f>limit_of_blank!J114/sediment_wet_mass_g!I$2</f>
        <v>5.4401325397117546</v>
      </c>
      <c r="K114">
        <f>limit_of_blank!K114/sediment_wet_mass_g!J$2</f>
        <v>2.6355821652224098</v>
      </c>
      <c r="L114">
        <f>limit_of_blank!L114/sediment_wet_mass_g!K$2</f>
        <v>2.2259552291690543</v>
      </c>
    </row>
    <row r="115" spans="1:12" x14ac:dyDescent="0.25">
      <c r="A115" t="s">
        <v>34</v>
      </c>
      <c r="B115">
        <f>limit_of_blank!B115/sediment_wet_mass_g!A$2</f>
        <v>14.343638929382879</v>
      </c>
      <c r="C115">
        <f>limit_of_blank!C115/sediment_wet_mass_g!B$2</f>
        <v>10.690935436065505</v>
      </c>
      <c r="D115">
        <f>limit_of_blank!D115/sediment_wet_mass_g!C$2</f>
        <v>9.4663639278265208</v>
      </c>
      <c r="E115">
        <f>limit_of_blank!E115/sediment_wet_mass_g!D$2</f>
        <v>6.3766229661087728</v>
      </c>
      <c r="F115">
        <f>limit_of_blank!F115/sediment_wet_mass_g!E$2</f>
        <v>10.7372306799783</v>
      </c>
      <c r="G115">
        <f>limit_of_blank!G115/sediment_wet_mass_g!F$2</f>
        <v>69.367348866400391</v>
      </c>
      <c r="H115">
        <f>limit_of_blank!H115/sediment_wet_mass_g!G$2</f>
        <v>7.468251770605252</v>
      </c>
      <c r="I115">
        <f>limit_of_blank!I115/sediment_wet_mass_g!H$2</f>
        <v>5.2146107178526986</v>
      </c>
      <c r="J115">
        <f>limit_of_blank!J115/sediment_wet_mass_g!I$2</f>
        <v>3.0944743801442613</v>
      </c>
      <c r="K115">
        <f>limit_of_blank!K115/sediment_wet_mass_g!J$2</f>
        <v>1.770773154191932</v>
      </c>
      <c r="L115">
        <f>limit_of_blank!L115/sediment_wet_mass_g!K$2</f>
        <v>1.3539969316986913</v>
      </c>
    </row>
    <row r="116" spans="1:12" x14ac:dyDescent="0.25">
      <c r="A116">
        <v>141</v>
      </c>
      <c r="B116">
        <f>limit_of_blank!B116/sediment_wet_mass_g!A$2</f>
        <v>25.344505826436912</v>
      </c>
      <c r="C116">
        <f>limit_of_blank!C116/sediment_wet_mass_g!B$2</f>
        <v>22.076000534922649</v>
      </c>
      <c r="D116">
        <f>limit_of_blank!D116/sediment_wet_mass_g!C$2</f>
        <v>26.601356069121628</v>
      </c>
      <c r="E116">
        <f>limit_of_blank!E116/sediment_wet_mass_g!D$2</f>
        <v>12.40337748006576</v>
      </c>
      <c r="F116">
        <f>limit_of_blank!F116/sediment_wet_mass_g!E$2</f>
        <v>18.765421622887679</v>
      </c>
      <c r="G116">
        <f>limit_of_blank!G116/sediment_wet_mass_g!F$2</f>
        <v>164.37279635162042</v>
      </c>
      <c r="H116">
        <f>limit_of_blank!H116/sediment_wet_mass_g!G$2</f>
        <v>16.688179074122953</v>
      </c>
      <c r="I116">
        <f>limit_of_blank!I116/sediment_wet_mass_g!H$2</f>
        <v>11.548513288772366</v>
      </c>
      <c r="J116">
        <f>limit_of_blank!J116/sediment_wet_mass_g!I$2</f>
        <v>8.7494288302705083</v>
      </c>
      <c r="K116">
        <f>limit_of_blank!K116/sediment_wet_mass_g!J$2</f>
        <v>3.4805630360376121</v>
      </c>
      <c r="L116">
        <f>limit_of_blank!L116/sediment_wet_mass_g!K$2</f>
        <v>2.8792071230501395</v>
      </c>
    </row>
    <row r="117" spans="1:12" x14ac:dyDescent="0.25">
      <c r="A117">
        <v>142</v>
      </c>
      <c r="B117">
        <f>limit_of_blank!B117/sediment_wet_mass_g!A$2</f>
        <v>0.27933976425033324</v>
      </c>
      <c r="C117">
        <f>limit_of_blank!C117/sediment_wet_mass_g!B$2</f>
        <v>0.17481512713586417</v>
      </c>
      <c r="D117">
        <f>limit_of_blank!D117/sediment_wet_mass_g!C$2</f>
        <v>0.17154708593814719</v>
      </c>
      <c r="E117">
        <f>limit_of_blank!E117/sediment_wet_mass_g!D$2</f>
        <v>0.12600850049603976</v>
      </c>
      <c r="F117">
        <f>limit_of_blank!F117/sediment_wet_mass_g!E$2</f>
        <v>0.20860331293373957</v>
      </c>
      <c r="G117">
        <f>limit_of_blank!G117/sediment_wet_mass_g!F$2</f>
        <v>1.4636651428366845</v>
      </c>
      <c r="H117">
        <f>limit_of_blank!H117/sediment_wet_mass_g!G$2</f>
        <v>0.17904704155478388</v>
      </c>
      <c r="I117">
        <f>limit_of_blank!I117/sediment_wet_mass_g!H$2</f>
        <v>9.5406531697441455E-2</v>
      </c>
      <c r="J117">
        <f>limit_of_blank!J117/sediment_wet_mass_g!I$2</f>
        <v>0</v>
      </c>
      <c r="K117">
        <f>limit_of_blank!K117/sediment_wet_mass_g!J$2</f>
        <v>0</v>
      </c>
      <c r="L117">
        <f>limit_of_blank!L117/sediment_wet_mass_g!K$2</f>
        <v>0</v>
      </c>
    </row>
    <row r="118" spans="1:12" x14ac:dyDescent="0.25">
      <c r="A118">
        <v>143</v>
      </c>
      <c r="B118">
        <f>limit_of_blank!B118/sediment_wet_mass_g!A$2</f>
        <v>1.9938057788241097</v>
      </c>
      <c r="C118">
        <f>limit_of_blank!C118/sediment_wet_mass_g!B$2</f>
        <v>0.92957609133895491</v>
      </c>
      <c r="D118">
        <f>limit_of_blank!D118/sediment_wet_mass_g!C$2</f>
        <v>0.68094871178326477</v>
      </c>
      <c r="E118">
        <f>limit_of_blank!E118/sediment_wet_mass_g!D$2</f>
        <v>0.33278773009565643</v>
      </c>
      <c r="F118">
        <f>limit_of_blank!F118/sediment_wet_mass_g!E$2</f>
        <v>5.3580128573501824</v>
      </c>
      <c r="G118">
        <f>limit_of_blank!G118/sediment_wet_mass_g!F$2</f>
        <v>25.079988838397647</v>
      </c>
      <c r="H118">
        <f>limit_of_blank!H118/sediment_wet_mass_g!G$2</f>
        <v>3.4815692662130582</v>
      </c>
      <c r="I118">
        <f>limit_of_blank!I118/sediment_wet_mass_g!H$2</f>
        <v>1.9554174501631956</v>
      </c>
      <c r="J118">
        <f>limit_of_blank!J118/sediment_wet_mass_g!I$2</f>
        <v>1.3251572397665203</v>
      </c>
      <c r="K118">
        <f>limit_of_blank!K118/sediment_wet_mass_g!J$2</f>
        <v>1.0079184394943481</v>
      </c>
      <c r="L118">
        <f>limit_of_blank!L118/sediment_wet_mass_g!K$2</f>
        <v>0.44633610151067554</v>
      </c>
    </row>
    <row r="119" spans="1:12" x14ac:dyDescent="0.25">
      <c r="A119">
        <v>144</v>
      </c>
      <c r="B119">
        <f>limit_of_blank!B119/sediment_wet_mass_g!A$2</f>
        <v>11.052666843587213</v>
      </c>
      <c r="C119">
        <f>limit_of_blank!C119/sediment_wet_mass_g!B$2</f>
        <v>8.4115941050196472</v>
      </c>
      <c r="D119">
        <f>limit_of_blank!D119/sediment_wet_mass_g!C$2</f>
        <v>9.0111590756375666</v>
      </c>
      <c r="E119">
        <f>limit_of_blank!E119/sediment_wet_mass_g!D$2</f>
        <v>4.8367300269909066</v>
      </c>
      <c r="F119">
        <f>limit_of_blank!F119/sediment_wet_mass_g!E$2</f>
        <v>8.5149344408107961</v>
      </c>
      <c r="G119">
        <f>limit_of_blank!G119/sediment_wet_mass_g!F$2</f>
        <v>64.735888187691543</v>
      </c>
      <c r="H119">
        <f>limit_of_blank!H119/sediment_wet_mass_g!G$2</f>
        <v>6.8146025557825087</v>
      </c>
      <c r="I119">
        <f>limit_of_blank!I119/sediment_wet_mass_g!H$2</f>
        <v>4.5009951052784372</v>
      </c>
      <c r="J119">
        <f>limit_of_blank!J119/sediment_wet_mass_g!I$2</f>
        <v>2.9274957878235428</v>
      </c>
      <c r="K119">
        <f>limit_of_blank!K119/sediment_wet_mass_g!J$2</f>
        <v>1.2933844959121152</v>
      </c>
      <c r="L119">
        <f>limit_of_blank!L119/sediment_wet_mass_g!K$2</f>
        <v>1.1404730041104847</v>
      </c>
    </row>
    <row r="120" spans="1:12" x14ac:dyDescent="0.25">
      <c r="A120">
        <v>145</v>
      </c>
      <c r="B120">
        <f>limit_of_blank!B120/sediment_wet_mass_g!A$2</f>
        <v>0.14942152632447311</v>
      </c>
      <c r="C120">
        <f>limit_of_blank!C120/sediment_wet_mass_g!B$2</f>
        <v>0.13386551851401329</v>
      </c>
      <c r="D120">
        <f>limit_of_blank!D120/sediment_wet_mass_g!C$2</f>
        <v>0.1346340917453992</v>
      </c>
      <c r="E120">
        <f>limit_of_blank!E120/sediment_wet_mass_g!D$2</f>
        <v>8.6898940086237816E-2</v>
      </c>
      <c r="F120">
        <f>limit_of_blank!F120/sediment_wet_mass_g!E$2</f>
        <v>0.15110230535672958</v>
      </c>
      <c r="G120">
        <f>limit_of_blank!G120/sediment_wet_mass_g!F$2</f>
        <v>1.1134985106741686</v>
      </c>
      <c r="H120">
        <f>limit_of_blank!H120/sediment_wet_mass_g!G$2</f>
        <v>0.12783568571434992</v>
      </c>
      <c r="I120">
        <f>limit_of_blank!I120/sediment_wet_mass_g!H$2</f>
        <v>6.3858170938077802E-2</v>
      </c>
      <c r="J120">
        <f>limit_of_blank!J120/sediment_wet_mass_g!I$2</f>
        <v>4.7532445259567395E-2</v>
      </c>
      <c r="K120">
        <f>limit_of_blank!K120/sediment_wet_mass_g!J$2</f>
        <v>3.6758520742405432E-2</v>
      </c>
      <c r="L120">
        <f>limit_of_blank!L120/sediment_wet_mass_g!K$2</f>
        <v>4.4918246947450516E-2</v>
      </c>
    </row>
    <row r="121" spans="1:12" x14ac:dyDescent="0.25">
      <c r="A121">
        <v>146</v>
      </c>
      <c r="B121">
        <f>limit_of_blank!B121/sediment_wet_mass_g!A$2</f>
        <v>84.299324068996228</v>
      </c>
      <c r="C121">
        <f>limit_of_blank!C121/sediment_wet_mass_g!B$2</f>
        <v>73.197898938443714</v>
      </c>
      <c r="D121">
        <f>limit_of_blank!D121/sediment_wet_mass_g!C$2</f>
        <v>53.218429402164482</v>
      </c>
      <c r="E121">
        <f>limit_of_blank!E121/sediment_wet_mass_g!D$2</f>
        <v>42.766584482336327</v>
      </c>
      <c r="F121">
        <f>limit_of_blank!F121/sediment_wet_mass_g!E$2</f>
        <v>58.311896991508227</v>
      </c>
      <c r="G121">
        <f>limit_of_blank!G121/sediment_wet_mass_g!F$2</f>
        <v>366.08207747113335</v>
      </c>
      <c r="H121">
        <f>limit_of_blank!H121/sediment_wet_mass_g!G$2</f>
        <v>42.415683155520298</v>
      </c>
      <c r="I121">
        <f>limit_of_blank!I121/sediment_wet_mass_g!H$2</f>
        <v>30.321789431085818</v>
      </c>
      <c r="J121">
        <f>limit_of_blank!J121/sediment_wet_mass_g!I$2</f>
        <v>19.805719377534594</v>
      </c>
      <c r="K121">
        <f>limit_of_blank!K121/sediment_wet_mass_g!J$2</f>
        <v>11.887045650489409</v>
      </c>
      <c r="L121">
        <f>limit_of_blank!L121/sediment_wet_mass_g!K$2</f>
        <v>9.1216792200793364</v>
      </c>
    </row>
    <row r="122" spans="1:12" x14ac:dyDescent="0.25">
      <c r="A122" t="s">
        <v>35</v>
      </c>
      <c r="B122">
        <f>limit_of_blank!B122/sediment_wet_mass_g!A$2</f>
        <v>917.54451858979292</v>
      </c>
      <c r="C122">
        <f>limit_of_blank!C122/sediment_wet_mass_g!B$2</f>
        <v>671.07516280733114</v>
      </c>
      <c r="D122">
        <f>limit_of_blank!D122/sediment_wet_mass_g!C$2</f>
        <v>483.29569060499745</v>
      </c>
      <c r="E122">
        <f>limit_of_blank!E122/sediment_wet_mass_g!D$2</f>
        <v>396.43913144330571</v>
      </c>
      <c r="F122">
        <f>limit_of_blank!F122/sediment_wet_mass_g!E$2</f>
        <v>541.95108745768709</v>
      </c>
      <c r="G122">
        <f>limit_of_blank!G122/sediment_wet_mass_g!F$2</f>
        <v>3341.4117485587512</v>
      </c>
      <c r="H122">
        <f>limit_of_blank!H122/sediment_wet_mass_g!G$2</f>
        <v>382.14836889822362</v>
      </c>
      <c r="I122">
        <f>limit_of_blank!I122/sediment_wet_mass_g!H$2</f>
        <v>252.21511929923642</v>
      </c>
      <c r="J122">
        <f>limit_of_blank!J122/sediment_wet_mass_g!I$2</f>
        <v>164.14092164127166</v>
      </c>
      <c r="K122">
        <f>limit_of_blank!K122/sediment_wet_mass_g!J$2</f>
        <v>103.02875168107816</v>
      </c>
      <c r="L122">
        <f>limit_of_blank!L122/sediment_wet_mass_g!K$2</f>
        <v>82.489754866440677</v>
      </c>
    </row>
    <row r="123" spans="1:12" x14ac:dyDescent="0.25">
      <c r="A123">
        <v>148</v>
      </c>
      <c r="B123">
        <f>limit_of_blank!B123/sediment_wet_mass_g!A$2</f>
        <v>2.6829969856073328</v>
      </c>
      <c r="C123">
        <f>limit_of_blank!C123/sediment_wet_mass_g!B$2</f>
        <v>2.1921377084507396</v>
      </c>
      <c r="D123">
        <f>limit_of_blank!D123/sediment_wet_mass_g!C$2</f>
        <v>1.2390639418718348</v>
      </c>
      <c r="E123">
        <f>limit_of_blank!E123/sediment_wet_mass_g!D$2</f>
        <v>1.3117661834311245</v>
      </c>
      <c r="F123">
        <f>limit_of_blank!F123/sediment_wet_mass_g!E$2</f>
        <v>1.9776365763456096</v>
      </c>
      <c r="G123">
        <f>limit_of_blank!G123/sediment_wet_mass_g!F$2</f>
        <v>11.151600065794105</v>
      </c>
      <c r="H123">
        <f>limit_of_blank!H123/sediment_wet_mass_g!G$2</f>
        <v>1.3140015262976392</v>
      </c>
      <c r="I123">
        <f>limit_of_blank!I123/sediment_wet_mass_g!H$2</f>
        <v>0.9813496484252745</v>
      </c>
      <c r="J123">
        <f>limit_of_blank!J123/sediment_wet_mass_g!I$2</f>
        <v>0.50373450546800835</v>
      </c>
      <c r="K123">
        <f>limit_of_blank!K123/sediment_wet_mass_g!J$2</f>
        <v>0.40013267903502853</v>
      </c>
      <c r="L123">
        <f>limit_of_blank!L123/sediment_wet_mass_g!K$2</f>
        <v>0.28834131787981571</v>
      </c>
    </row>
    <row r="124" spans="1:12" x14ac:dyDescent="0.25">
      <c r="A124">
        <v>150</v>
      </c>
      <c r="B124">
        <f>limit_of_blank!B124/sediment_wet_mass_g!A$2</f>
        <v>8.1277912863503285</v>
      </c>
      <c r="C124">
        <f>limit_of_blank!C124/sediment_wet_mass_g!B$2</f>
        <v>5.9936386859794606</v>
      </c>
      <c r="D124">
        <f>limit_of_blank!D124/sediment_wet_mass_g!C$2</f>
        <v>3.7780154878638612</v>
      </c>
      <c r="E124">
        <f>limit_of_blank!E124/sediment_wet_mass_g!D$2</f>
        <v>3.6114398617591394</v>
      </c>
      <c r="F124">
        <f>limit_of_blank!F124/sediment_wet_mass_g!E$2</f>
        <v>6.1150456186956745</v>
      </c>
      <c r="G124">
        <f>limit_of_blank!G124/sediment_wet_mass_g!F$2</f>
        <v>34.625486743537422</v>
      </c>
      <c r="H124">
        <f>limit_of_blank!H124/sediment_wet_mass_g!G$2</f>
        <v>4.1474380426775586</v>
      </c>
      <c r="I124">
        <f>limit_of_blank!I124/sediment_wet_mass_g!H$2</f>
        <v>2.9208217713892255</v>
      </c>
      <c r="J124">
        <f>limit_of_blank!J124/sediment_wet_mass_g!I$2</f>
        <v>1.3985415897549525</v>
      </c>
      <c r="K124">
        <f>limit_of_blank!K124/sediment_wet_mass_g!J$2</f>
        <v>1.0494846312057953</v>
      </c>
      <c r="L124">
        <f>limit_of_blank!L124/sediment_wet_mass_g!K$2</f>
        <v>0.79460534332595123</v>
      </c>
    </row>
    <row r="125" spans="1:12" x14ac:dyDescent="0.25">
      <c r="A125">
        <v>152</v>
      </c>
      <c r="B125">
        <f>limit_of_blank!B125/sediment_wet_mass_g!A$2</f>
        <v>0.7916417345239567</v>
      </c>
      <c r="C125">
        <f>limit_of_blank!C125/sediment_wet_mass_g!B$2</f>
        <v>0.61195654651904174</v>
      </c>
      <c r="D125">
        <f>limit_of_blank!D125/sediment_wet_mass_g!C$2</f>
        <v>0.41220693415334658</v>
      </c>
      <c r="E125">
        <f>limit_of_blank!E125/sediment_wet_mass_g!D$2</f>
        <v>0.34759829251457791</v>
      </c>
      <c r="F125">
        <f>limit_of_blank!F125/sediment_wet_mass_g!E$2</f>
        <v>0.82121613765129498</v>
      </c>
      <c r="G125">
        <f>limit_of_blank!G125/sediment_wet_mass_g!F$2</f>
        <v>4.7921079689328545</v>
      </c>
      <c r="H125">
        <f>limit_of_blank!H125/sediment_wet_mass_g!G$2</f>
        <v>0.5364966327290116</v>
      </c>
      <c r="I125">
        <f>limit_of_blank!I125/sediment_wet_mass_g!H$2</f>
        <v>0.33510937600340046</v>
      </c>
      <c r="J125">
        <f>limit_of_blank!J125/sediment_wet_mass_g!I$2</f>
        <v>0.16702754549396959</v>
      </c>
      <c r="K125">
        <f>limit_of_blank!K125/sediment_wet_mass_g!J$2</f>
        <v>9.8972797166297449E-2</v>
      </c>
      <c r="L125">
        <f>limit_of_blank!L125/sediment_wet_mass_g!K$2</f>
        <v>9.5163068840914397E-2</v>
      </c>
    </row>
    <row r="126" spans="1:12" x14ac:dyDescent="0.25">
      <c r="A126" t="s">
        <v>36</v>
      </c>
      <c r="B126">
        <f>limit_of_blank!B126/sediment_wet_mass_g!A$2</f>
        <v>481.65912524910328</v>
      </c>
      <c r="C126">
        <f>limit_of_blank!C126/sediment_wet_mass_g!B$2</f>
        <v>394.00241699980717</v>
      </c>
      <c r="D126">
        <f>limit_of_blank!D126/sediment_wet_mass_g!C$2</f>
        <v>302.0374489593907</v>
      </c>
      <c r="E126">
        <f>limit_of_blank!E126/sediment_wet_mass_g!D$2</f>
        <v>229.37341779957595</v>
      </c>
      <c r="F126">
        <f>limit_of_blank!F126/sediment_wet_mass_g!E$2</f>
        <v>329.87404881782595</v>
      </c>
      <c r="G126">
        <f>limit_of_blank!G126/sediment_wet_mass_g!F$2</f>
        <v>2081.6324175991103</v>
      </c>
      <c r="H126">
        <f>limit_of_blank!H126/sediment_wet_mass_g!G$2</f>
        <v>235.6851139327359</v>
      </c>
      <c r="I126">
        <f>limit_of_blank!I126/sediment_wet_mass_g!H$2</f>
        <v>167.76245981038355</v>
      </c>
      <c r="J126">
        <f>limit_of_blank!J126/sediment_wet_mass_g!I$2</f>
        <v>108.66248210852937</v>
      </c>
      <c r="K126">
        <f>limit_of_blank!K126/sediment_wet_mass_g!J$2</f>
        <v>62.129338713292576</v>
      </c>
      <c r="L126">
        <f>limit_of_blank!L126/sediment_wet_mass_g!K$2</f>
        <v>49.892098142756836</v>
      </c>
    </row>
    <row r="127" spans="1:12" x14ac:dyDescent="0.25">
      <c r="A127">
        <v>154</v>
      </c>
      <c r="B127">
        <f>limit_of_blank!B127/sediment_wet_mass_g!A$2</f>
        <v>42.784619892618799</v>
      </c>
      <c r="C127">
        <f>limit_of_blank!C127/sediment_wet_mass_g!B$2</f>
        <v>32.338187417758881</v>
      </c>
      <c r="D127">
        <f>limit_of_blank!D127/sediment_wet_mass_g!C$2</f>
        <v>20.002248147124114</v>
      </c>
      <c r="E127">
        <f>limit_of_blank!E127/sediment_wet_mass_g!D$2</f>
        <v>19.609251291735607</v>
      </c>
      <c r="F127">
        <f>limit_of_blank!F127/sediment_wet_mass_g!E$2</f>
        <v>35.076665664238448</v>
      </c>
      <c r="G127">
        <f>limit_of_blank!G127/sediment_wet_mass_g!F$2</f>
        <v>194.6691595296378</v>
      </c>
      <c r="H127">
        <f>limit_of_blank!H127/sediment_wet_mass_g!G$2</f>
        <v>23.119119616050927</v>
      </c>
      <c r="I127">
        <f>limit_of_blank!I127/sediment_wet_mass_g!H$2</f>
        <v>16.654555016358174</v>
      </c>
      <c r="J127">
        <f>limit_of_blank!J127/sediment_wet_mass_g!I$2</f>
        <v>7.6363175259336122</v>
      </c>
      <c r="K127">
        <f>limit_of_blank!K127/sediment_wet_mass_g!J$2</f>
        <v>5.4227400416749987</v>
      </c>
      <c r="L127">
        <f>limit_of_blank!L127/sediment_wet_mass_g!K$2</f>
        <v>4.0639962810101355</v>
      </c>
    </row>
    <row r="128" spans="1:12" x14ac:dyDescent="0.25">
      <c r="A128">
        <v>155</v>
      </c>
      <c r="B128">
        <f>limit_of_blank!B128/sediment_wet_mass_g!A$2</f>
        <v>0.44001061732485797</v>
      </c>
      <c r="C128">
        <f>limit_of_blank!C128/sediment_wet_mass_g!B$2</f>
        <v>0.32544963960131124</v>
      </c>
      <c r="D128">
        <f>limit_of_blank!D128/sediment_wet_mass_g!C$2</f>
        <v>0.18738723693009515</v>
      </c>
      <c r="E128">
        <f>limit_of_blank!E128/sediment_wet_mass_g!D$2</f>
        <v>0.19790940015274067</v>
      </c>
      <c r="F128">
        <f>limit_of_blank!F128/sediment_wet_mass_g!E$2</f>
        <v>0.37531988299216296</v>
      </c>
      <c r="G128">
        <f>limit_of_blank!G128/sediment_wet_mass_g!F$2</f>
        <v>2.2865459387570839</v>
      </c>
      <c r="H128">
        <f>limit_of_blank!H128/sediment_wet_mass_g!G$2</f>
        <v>0.27355633408794472</v>
      </c>
      <c r="I128">
        <f>limit_of_blank!I128/sediment_wet_mass_g!H$2</f>
        <v>0.22077274008562522</v>
      </c>
      <c r="J128">
        <f>limit_of_blank!J128/sediment_wet_mass_g!I$2</f>
        <v>7.2671443618581785E-2</v>
      </c>
      <c r="K128">
        <f>limit_of_blank!K128/sediment_wet_mass_g!J$2</f>
        <v>6.923530777154395E-2</v>
      </c>
      <c r="L128">
        <f>limit_of_blank!L128/sediment_wet_mass_g!K$2</f>
        <v>5.2673860894753795E-2</v>
      </c>
    </row>
    <row r="129" spans="1:12" x14ac:dyDescent="0.25">
      <c r="A129" t="s">
        <v>37</v>
      </c>
      <c r="B129">
        <f>limit_of_blank!B129/sediment_wet_mass_g!A$2</f>
        <v>49.712135786306256</v>
      </c>
      <c r="C129">
        <f>limit_of_blank!C129/sediment_wet_mass_g!B$2</f>
        <v>42.823534422892877</v>
      </c>
      <c r="D129">
        <f>limit_of_blank!D129/sediment_wet_mass_g!C$2</f>
        <v>46.860656976473123</v>
      </c>
      <c r="E129">
        <f>limit_of_blank!E129/sediment_wet_mass_g!D$2</f>
        <v>24.330571366899711</v>
      </c>
      <c r="F129">
        <f>limit_of_blank!F129/sediment_wet_mass_g!E$2</f>
        <v>39.048363761935313</v>
      </c>
      <c r="G129">
        <f>limit_of_blank!G129/sediment_wet_mass_g!F$2</f>
        <v>336.81449047269876</v>
      </c>
      <c r="H129">
        <f>limit_of_blank!H129/sediment_wet_mass_g!G$2</f>
        <v>30.20566086217616</v>
      </c>
      <c r="I129">
        <f>limit_of_blank!I129/sediment_wet_mass_g!H$2</f>
        <v>22.13703871304407</v>
      </c>
      <c r="J129">
        <f>limit_of_blank!J129/sediment_wet_mass_g!I$2</f>
        <v>14.209401122897564</v>
      </c>
      <c r="K129">
        <f>limit_of_blank!K129/sediment_wet_mass_g!J$2</f>
        <v>6.9977541552107194</v>
      </c>
      <c r="L129">
        <f>limit_of_blank!L129/sediment_wet_mass_g!K$2</f>
        <v>5.363629248964016</v>
      </c>
    </row>
    <row r="130" spans="1:12" x14ac:dyDescent="0.25">
      <c r="A130">
        <v>158</v>
      </c>
      <c r="B130">
        <f>limit_of_blank!B130/sediment_wet_mass_g!A$2</f>
        <v>47.973263525355598</v>
      </c>
      <c r="C130">
        <f>limit_of_blank!C130/sediment_wet_mass_g!B$2</f>
        <v>37.974453616539975</v>
      </c>
      <c r="D130">
        <f>limit_of_blank!D130/sediment_wet_mass_g!C$2</f>
        <v>40.131082219626997</v>
      </c>
      <c r="E130">
        <f>limit_of_blank!E130/sediment_wet_mass_g!D$2</f>
        <v>22.638552392809473</v>
      </c>
      <c r="F130">
        <f>limit_of_blank!F130/sediment_wet_mass_g!E$2</f>
        <v>39.661280023771127</v>
      </c>
      <c r="G130">
        <f>limit_of_blank!G130/sediment_wet_mass_g!F$2</f>
        <v>282.65018535519118</v>
      </c>
      <c r="H130">
        <f>limit_of_blank!H130/sediment_wet_mass_g!G$2</f>
        <v>29.21683213672863</v>
      </c>
      <c r="I130">
        <f>limit_of_blank!I130/sediment_wet_mass_g!H$2</f>
        <v>21.233142236456118</v>
      </c>
      <c r="J130">
        <f>limit_of_blank!J130/sediment_wet_mass_g!I$2</f>
        <v>12.176789271088969</v>
      </c>
      <c r="K130">
        <f>limit_of_blank!K130/sediment_wet_mass_g!J$2</f>
        <v>6.158850939058107</v>
      </c>
      <c r="L130">
        <f>limit_of_blank!L130/sediment_wet_mass_g!K$2</f>
        <v>5.1488625800576511</v>
      </c>
    </row>
    <row r="131" spans="1:12" x14ac:dyDescent="0.25">
      <c r="A131">
        <v>159</v>
      </c>
      <c r="B131">
        <f>limit_of_blank!B131/sediment_wet_mass_g!A$2</f>
        <v>0.79580666160885527</v>
      </c>
      <c r="C131">
        <f>limit_of_blank!C131/sediment_wet_mass_g!B$2</f>
        <v>0.61021890187998951</v>
      </c>
      <c r="D131">
        <f>limit_of_blank!D131/sediment_wet_mass_g!C$2</f>
        <v>0.52803148139949951</v>
      </c>
      <c r="E131">
        <f>limit_of_blank!E131/sediment_wet_mass_g!D$2</f>
        <v>0.3662746304612135</v>
      </c>
      <c r="F131">
        <f>limit_of_blank!F131/sediment_wet_mass_g!E$2</f>
        <v>0.62924779690009902</v>
      </c>
      <c r="G131">
        <f>limit_of_blank!G131/sediment_wet_mass_g!F$2</f>
        <v>4.4263566098644285</v>
      </c>
      <c r="H131">
        <f>limit_of_blank!H131/sediment_wet_mass_g!G$2</f>
        <v>0.58789612354119947</v>
      </c>
      <c r="I131">
        <f>limit_of_blank!I131/sediment_wet_mass_g!H$2</f>
        <v>0.37736706694307259</v>
      </c>
      <c r="J131">
        <f>limit_of_blank!J131/sediment_wet_mass_g!I$2</f>
        <v>0.23103116275530247</v>
      </c>
      <c r="K131">
        <f>limit_of_blank!K131/sediment_wet_mass_g!J$2</f>
        <v>9.6146220458479051E-2</v>
      </c>
      <c r="L131">
        <f>limit_of_blank!L131/sediment_wet_mass_g!K$2</f>
        <v>0.15591808354034586</v>
      </c>
    </row>
    <row r="132" spans="1:12" x14ac:dyDescent="0.25">
      <c r="A132">
        <v>160</v>
      </c>
      <c r="B132">
        <f>limit_of_blank!B132/sediment_wet_mass_g!A$2</f>
        <v>0.26335185929864535</v>
      </c>
      <c r="C132">
        <f>limit_of_blank!C132/sediment_wet_mass_g!B$2</f>
        <v>0.15604650038813861</v>
      </c>
      <c r="D132">
        <f>limit_of_blank!D132/sediment_wet_mass_g!C$2</f>
        <v>0.15794701133153158</v>
      </c>
      <c r="E132">
        <f>limit_of_blank!E132/sediment_wet_mass_g!D$2</f>
        <v>0.1210731140589268</v>
      </c>
      <c r="F132">
        <f>limit_of_blank!F132/sediment_wet_mass_g!E$2</f>
        <v>5.5155823112477366E-3</v>
      </c>
      <c r="G132">
        <f>limit_of_blank!G132/sediment_wet_mass_g!F$2</f>
        <v>5.1075887365002681E-2</v>
      </c>
      <c r="H132">
        <f>limit_of_blank!H132/sediment_wet_mass_g!G$2</f>
        <v>5.9710302654274912E-3</v>
      </c>
      <c r="I132">
        <f>limit_of_blank!I132/sediment_wet_mass_g!H$2</f>
        <v>5.3237359699869454E-3</v>
      </c>
      <c r="J132">
        <f>limit_of_blank!J132/sediment_wet_mass_g!I$2</f>
        <v>0</v>
      </c>
      <c r="K132">
        <f>limit_of_blank!K132/sediment_wet_mass_g!J$2</f>
        <v>0</v>
      </c>
      <c r="L132">
        <f>limit_of_blank!L132/sediment_wet_mass_g!K$2</f>
        <v>0</v>
      </c>
    </row>
    <row r="133" spans="1:12" x14ac:dyDescent="0.25">
      <c r="A133">
        <v>161</v>
      </c>
      <c r="B133">
        <f>limit_of_blank!B133/sediment_wet_mass_g!A$2</f>
        <v>0.47400896704010115</v>
      </c>
      <c r="C133">
        <f>limit_of_blank!C133/sediment_wet_mass_g!B$2</f>
        <v>0.31474223569103588</v>
      </c>
      <c r="D133">
        <f>limit_of_blank!D133/sediment_wet_mass_g!C$2</f>
        <v>0.18886790698512348</v>
      </c>
      <c r="E133">
        <f>limit_of_blank!E133/sediment_wet_mass_g!D$2</f>
        <v>0.14325512111879693</v>
      </c>
      <c r="F133">
        <f>limit_of_blank!F133/sediment_wet_mass_g!E$2</f>
        <v>0.40455656110651522</v>
      </c>
      <c r="G133">
        <f>limit_of_blank!G133/sediment_wet_mass_g!F$2</f>
        <v>1.94202505067453</v>
      </c>
      <c r="H133">
        <f>limit_of_blank!H133/sediment_wet_mass_g!G$2</f>
        <v>0.26833403707928261</v>
      </c>
      <c r="I133">
        <f>limit_of_blank!I133/sediment_wet_mass_g!H$2</f>
        <v>0.17785705079160474</v>
      </c>
      <c r="J133">
        <f>limit_of_blank!J133/sediment_wet_mass_g!I$2</f>
        <v>7.1608452634204012E-2</v>
      </c>
      <c r="K133">
        <f>limit_of_blank!K133/sediment_wet_mass_g!J$2</f>
        <v>6.5059497812119296E-2</v>
      </c>
      <c r="L133">
        <f>limit_of_blank!L133/sediment_wet_mass_g!K$2</f>
        <v>3.2043211202495897E-2</v>
      </c>
    </row>
    <row r="134" spans="1:12" x14ac:dyDescent="0.25">
      <c r="A134">
        <v>162</v>
      </c>
      <c r="B134">
        <f>limit_of_blank!B134/sediment_wet_mass_g!A$2</f>
        <v>3.1510105037038132</v>
      </c>
      <c r="C134">
        <f>limit_of_blank!C134/sediment_wet_mass_g!B$2</f>
        <v>2.8014912467538493</v>
      </c>
      <c r="D134">
        <f>limit_of_blank!D134/sediment_wet_mass_g!C$2</f>
        <v>2.1672032919324553</v>
      </c>
      <c r="E134">
        <f>limit_of_blank!E134/sediment_wet_mass_g!D$2</f>
        <v>1.5971905245438418</v>
      </c>
      <c r="F134">
        <f>limit_of_blank!F134/sediment_wet_mass_g!E$2</f>
        <v>2.2816093627780885</v>
      </c>
      <c r="G134">
        <f>limit_of_blank!G134/sediment_wet_mass_g!F$2</f>
        <v>14.753229533421653</v>
      </c>
      <c r="H134">
        <f>limit_of_blank!H134/sediment_wet_mass_g!G$2</f>
        <v>1.6814158762505715</v>
      </c>
      <c r="I134">
        <f>limit_of_blank!I134/sediment_wet_mass_g!H$2</f>
        <v>1.2498862882258341</v>
      </c>
      <c r="J134">
        <f>limit_of_blank!J134/sediment_wet_mass_g!I$2</f>
        <v>0.84561403535196611</v>
      </c>
      <c r="K134">
        <f>limit_of_blank!K134/sediment_wet_mass_g!J$2</f>
        <v>0.45570800768414937</v>
      </c>
      <c r="L134">
        <f>limit_of_blank!L134/sediment_wet_mass_g!K$2</f>
        <v>0.43661220928642736</v>
      </c>
    </row>
    <row r="135" spans="1:12" x14ac:dyDescent="0.25">
      <c r="A135">
        <v>164</v>
      </c>
      <c r="B135">
        <f>limit_of_blank!B135/sediment_wet_mass_g!A$2</f>
        <v>33.461031701841627</v>
      </c>
      <c r="C135">
        <f>limit_of_blank!C135/sediment_wet_mass_g!B$2</f>
        <v>28.225346063032681</v>
      </c>
      <c r="D135">
        <f>limit_of_blank!D135/sediment_wet_mass_g!C$2</f>
        <v>24.736919501707948</v>
      </c>
      <c r="E135">
        <f>limit_of_blank!E135/sediment_wet_mass_g!D$2</f>
        <v>16.195784673591486</v>
      </c>
      <c r="F135">
        <f>limit_of_blank!F135/sediment_wet_mass_g!E$2</f>
        <v>21.250614586595624</v>
      </c>
      <c r="G135">
        <f>limit_of_blank!G135/sediment_wet_mass_g!F$2</f>
        <v>140.84217719652904</v>
      </c>
      <c r="H135">
        <f>limit_of_blank!H135/sediment_wet_mass_g!G$2</f>
        <v>16.722398040604769</v>
      </c>
      <c r="I135">
        <f>limit_of_blank!I135/sediment_wet_mass_g!H$2</f>
        <v>11.439040852734109</v>
      </c>
      <c r="J135">
        <f>limit_of_blank!J135/sediment_wet_mass_g!I$2</f>
        <v>8.5301934513363022</v>
      </c>
      <c r="K135">
        <f>limit_of_blank!K135/sediment_wet_mass_g!J$2</f>
        <v>4.3929651992089234</v>
      </c>
      <c r="L135">
        <f>limit_of_blank!L135/sediment_wet_mass_g!K$2</f>
        <v>3.8523504449313921</v>
      </c>
    </row>
    <row r="136" spans="1:12" x14ac:dyDescent="0.25">
      <c r="A136">
        <v>165</v>
      </c>
      <c r="B136">
        <f>limit_of_blank!B136/sediment_wet_mass_g!A$2</f>
        <v>2.0614232791313922</v>
      </c>
      <c r="C136">
        <f>limit_of_blank!C136/sediment_wet_mass_g!B$2</f>
        <v>1.2867870971321849</v>
      </c>
      <c r="D136">
        <f>limit_of_blank!D136/sediment_wet_mass_g!C$2</f>
        <v>0.90947527686834162</v>
      </c>
      <c r="E136">
        <f>limit_of_blank!E136/sediment_wet_mass_g!D$2</f>
        <v>0.80255906000194766</v>
      </c>
      <c r="F136">
        <f>limit_of_blank!F136/sediment_wet_mass_g!E$2</f>
        <v>1.214892683909325</v>
      </c>
      <c r="G136">
        <f>limit_of_blank!G136/sediment_wet_mass_g!F$2</f>
        <v>6.7755833294049399</v>
      </c>
      <c r="H136">
        <f>limit_of_blank!H136/sediment_wet_mass_g!G$2</f>
        <v>0.76507022762258514</v>
      </c>
      <c r="I136">
        <f>limit_of_blank!I136/sediment_wet_mass_g!H$2</f>
        <v>0.63337236492234916</v>
      </c>
      <c r="J136">
        <f>limit_of_blank!J136/sediment_wet_mass_g!I$2</f>
        <v>0.30071381233860289</v>
      </c>
      <c r="K136">
        <f>limit_of_blank!K136/sediment_wet_mass_g!J$2</f>
        <v>0.27437011227341851</v>
      </c>
      <c r="L136">
        <f>limit_of_blank!L136/sediment_wet_mass_g!K$2</f>
        <v>0.16392954625935205</v>
      </c>
    </row>
    <row r="137" spans="1:12" x14ac:dyDescent="0.25">
      <c r="A137">
        <v>167</v>
      </c>
      <c r="B137">
        <f>limit_of_blank!B137/sediment_wet_mass_g!A$2</f>
        <v>37.832008813283721</v>
      </c>
      <c r="C137">
        <f>limit_of_blank!C137/sediment_wet_mass_g!B$2</f>
        <v>32.653086429887118</v>
      </c>
      <c r="D137">
        <f>limit_of_blank!D137/sediment_wet_mass_g!C$2</f>
        <v>25.501485489376051</v>
      </c>
      <c r="E137">
        <f>limit_of_blank!E137/sediment_wet_mass_g!D$2</f>
        <v>18.43776366139701</v>
      </c>
      <c r="F137">
        <f>limit_of_blank!F137/sediment_wet_mass_g!E$2</f>
        <v>28.722343984125285</v>
      </c>
      <c r="G137">
        <f>limit_of_blank!G137/sediment_wet_mass_g!F$2</f>
        <v>185.6080622015667</v>
      </c>
      <c r="H137">
        <f>limit_of_blank!H137/sediment_wet_mass_g!G$2</f>
        <v>21.244083394323305</v>
      </c>
      <c r="I137">
        <f>limit_of_blank!I137/sediment_wet_mass_g!H$2</f>
        <v>16.826506942804553</v>
      </c>
      <c r="J137">
        <f>limit_of_blank!J137/sediment_wet_mass_g!I$2</f>
        <v>9.0269512096451727</v>
      </c>
      <c r="K137">
        <f>limit_of_blank!K137/sediment_wet_mass_g!J$2</f>
        <v>5.211596517891242</v>
      </c>
      <c r="L137">
        <f>limit_of_blank!L137/sediment_wet_mass_g!K$2</f>
        <v>4.0623452752354607</v>
      </c>
    </row>
    <row r="138" spans="1:12" x14ac:dyDescent="0.25">
      <c r="A138">
        <v>169</v>
      </c>
      <c r="B138">
        <f>limit_of_blank!B138/sediment_wet_mass_g!A$2</f>
        <v>0.63456739198656464</v>
      </c>
      <c r="C138">
        <f>limit_of_blank!C138/sediment_wet_mass_g!B$2</f>
        <v>0.47289037153599939</v>
      </c>
      <c r="D138">
        <f>limit_of_blank!D138/sediment_wet_mass_g!C$2</f>
        <v>0.31416265807182514</v>
      </c>
      <c r="E138">
        <f>limit_of_blank!E138/sediment_wet_mass_g!D$2</f>
        <v>0.22732526127159475</v>
      </c>
      <c r="F138">
        <f>limit_of_blank!F138/sediment_wet_mass_g!E$2</f>
        <v>0.45096271989993608</v>
      </c>
      <c r="G138">
        <f>limit_of_blank!G138/sediment_wet_mass_g!F$2</f>
        <v>3.8349098230694336</v>
      </c>
      <c r="H138">
        <f>limit_of_blank!H138/sediment_wet_mass_g!G$2</f>
        <v>0.32509271248314614</v>
      </c>
      <c r="I138">
        <f>limit_of_blank!I138/sediment_wet_mass_g!H$2</f>
        <v>0.27379141009350272</v>
      </c>
      <c r="J138">
        <f>limit_of_blank!J138/sediment_wet_mass_g!I$2</f>
        <v>0.19107381793626368</v>
      </c>
      <c r="K138">
        <f>limit_of_blank!K138/sediment_wet_mass_g!J$2</f>
        <v>0.10263432258756369</v>
      </c>
      <c r="L138">
        <f>limit_of_blank!L138/sediment_wet_mass_g!K$2</f>
        <v>0.11864881157899558</v>
      </c>
    </row>
    <row r="139" spans="1:12" x14ac:dyDescent="0.25">
      <c r="A139">
        <v>170</v>
      </c>
      <c r="B139">
        <f>limit_of_blank!B139/sediment_wet_mass_g!A$2</f>
        <v>55.918586870385113</v>
      </c>
      <c r="C139">
        <f>limit_of_blank!C139/sediment_wet_mass_g!B$2</f>
        <v>41.525090142943192</v>
      </c>
      <c r="D139">
        <f>limit_of_blank!D139/sediment_wet_mass_g!C$2</f>
        <v>40.333304211044762</v>
      </c>
      <c r="E139">
        <f>limit_of_blank!E139/sediment_wet_mass_g!D$2</f>
        <v>26.350243499977168</v>
      </c>
      <c r="F139">
        <f>limit_of_blank!F139/sediment_wet_mass_g!E$2</f>
        <v>41.873124864670423</v>
      </c>
      <c r="G139">
        <f>limit_of_blank!G139/sediment_wet_mass_g!F$2</f>
        <v>293.62930609595963</v>
      </c>
      <c r="H139">
        <f>limit_of_blank!H139/sediment_wet_mass_g!G$2</f>
        <v>31.460348893214139</v>
      </c>
      <c r="I139">
        <f>limit_of_blank!I139/sediment_wet_mass_g!H$2</f>
        <v>21.384886064338907</v>
      </c>
      <c r="J139">
        <f>limit_of_blank!J139/sediment_wet_mass_g!I$2</f>
        <v>12.754528038741967</v>
      </c>
      <c r="K139">
        <f>limit_of_blank!K139/sediment_wet_mass_g!J$2</f>
        <v>7.409828871337516</v>
      </c>
      <c r="L139">
        <f>limit_of_blank!L139/sediment_wet_mass_g!K$2</f>
        <v>4.4515706810346485</v>
      </c>
    </row>
    <row r="140" spans="1:12" x14ac:dyDescent="0.25">
      <c r="A140" t="s">
        <v>38</v>
      </c>
      <c r="B140">
        <f>limit_of_blank!B140/sediment_wet_mass_g!A$2</f>
        <v>17.82059021904357</v>
      </c>
      <c r="C140">
        <f>limit_of_blank!C140/sediment_wet_mass_g!B$2</f>
        <v>13.253225230546322</v>
      </c>
      <c r="D140">
        <f>limit_of_blank!D140/sediment_wet_mass_g!C$2</f>
        <v>12.486464413942556</v>
      </c>
      <c r="E140">
        <f>limit_of_blank!E140/sediment_wet_mass_g!D$2</f>
        <v>8.0102403522552397</v>
      </c>
      <c r="F140">
        <f>limit_of_blank!F140/sediment_wet_mass_g!E$2</f>
        <v>13.925663350123497</v>
      </c>
      <c r="G140">
        <f>limit_of_blank!G140/sediment_wet_mass_g!F$2</f>
        <v>94.252528464880029</v>
      </c>
      <c r="H140">
        <f>limit_of_blank!H140/sediment_wet_mass_g!G$2</f>
        <v>10.339497420978757</v>
      </c>
      <c r="I140">
        <f>limit_of_blank!I140/sediment_wet_mass_g!H$2</f>
        <v>6.7599336593384356</v>
      </c>
      <c r="J140">
        <f>limit_of_blank!J140/sediment_wet_mass_g!I$2</f>
        <v>3.940110539466108</v>
      </c>
      <c r="K140">
        <f>limit_of_blank!K140/sediment_wet_mass_g!J$2</f>
        <v>2.2882176897917428</v>
      </c>
      <c r="L140">
        <f>limit_of_blank!L140/sediment_wet_mass_g!K$2</f>
        <v>1.5480147792135805</v>
      </c>
    </row>
    <row r="141" spans="1:12" x14ac:dyDescent="0.25">
      <c r="A141">
        <v>172</v>
      </c>
      <c r="B141">
        <f>limit_of_blank!B141/sediment_wet_mass_g!A$2</f>
        <v>9.6687917406896275</v>
      </c>
      <c r="C141">
        <f>limit_of_blank!C141/sediment_wet_mass_g!B$2</f>
        <v>7.1045830965894146</v>
      </c>
      <c r="D141">
        <f>limit_of_blank!D141/sediment_wet_mass_g!C$2</f>
        <v>6.1084206417557612</v>
      </c>
      <c r="E141">
        <f>limit_of_blank!E141/sediment_wet_mass_g!D$2</f>
        <v>4.2709759290799489</v>
      </c>
      <c r="F141">
        <f>limit_of_blank!F141/sediment_wet_mass_g!E$2</f>
        <v>7.2678445793901796</v>
      </c>
      <c r="G141">
        <f>limit_of_blank!G141/sediment_wet_mass_g!F$2</f>
        <v>49.12276661114015</v>
      </c>
      <c r="H141">
        <f>limit_of_blank!H141/sediment_wet_mass_g!G$2</f>
        <v>5.3327777447279043</v>
      </c>
      <c r="I141">
        <f>limit_of_blank!I141/sediment_wet_mass_g!H$2</f>
        <v>3.897932989193349</v>
      </c>
      <c r="J141">
        <f>limit_of_blank!J141/sediment_wet_mass_g!I$2</f>
        <v>2.144847779835299</v>
      </c>
      <c r="K141">
        <f>limit_of_blank!K141/sediment_wet_mass_g!J$2</f>
        <v>1.2567970748487141</v>
      </c>
      <c r="L141">
        <f>limit_of_blank!L141/sediment_wet_mass_g!K$2</f>
        <v>0.77528684160926231</v>
      </c>
    </row>
    <row r="142" spans="1:12" x14ac:dyDescent="0.25">
      <c r="A142">
        <v>174</v>
      </c>
      <c r="B142">
        <f>limit_of_blank!B142/sediment_wet_mass_g!A$2</f>
        <v>30.297944837024396</v>
      </c>
      <c r="C142">
        <f>limit_of_blank!C142/sediment_wet_mass_g!B$2</f>
        <v>23.020926548710491</v>
      </c>
      <c r="D142">
        <f>limit_of_blank!D142/sediment_wet_mass_g!C$2</f>
        <v>22.429574185952482</v>
      </c>
      <c r="E142">
        <f>limit_of_blank!E142/sediment_wet_mass_g!D$2</f>
        <v>13.56796320729226</v>
      </c>
      <c r="F142">
        <f>limit_of_blank!F142/sediment_wet_mass_g!E$2</f>
        <v>23.029223032708686</v>
      </c>
      <c r="G142">
        <f>limit_of_blank!G142/sediment_wet_mass_g!F$2</f>
        <v>172.333387849502</v>
      </c>
      <c r="H142">
        <f>limit_of_blank!H142/sediment_wet_mass_g!G$2</f>
        <v>19.263167652595776</v>
      </c>
      <c r="I142">
        <f>limit_of_blank!I142/sediment_wet_mass_g!H$2</f>
        <v>11.489149847378842</v>
      </c>
      <c r="J142">
        <f>limit_of_blank!J142/sediment_wet_mass_g!I$2</f>
        <v>6.9736446603506028</v>
      </c>
      <c r="K142">
        <f>limit_of_blank!K142/sediment_wet_mass_g!J$2</f>
        <v>3.4430455437963698</v>
      </c>
      <c r="L142">
        <f>limit_of_blank!L142/sediment_wet_mass_g!K$2</f>
        <v>2.397444759337422</v>
      </c>
    </row>
    <row r="143" spans="1:12" x14ac:dyDescent="0.25">
      <c r="A143">
        <v>175</v>
      </c>
      <c r="B143">
        <f>limit_of_blank!B143/sediment_wet_mass_g!A$2</f>
        <v>2.3436040463984158</v>
      </c>
      <c r="C143">
        <f>limit_of_blank!C143/sediment_wet_mass_g!B$2</f>
        <v>1.6972572825517664</v>
      </c>
      <c r="D143">
        <f>limit_of_blank!D143/sediment_wet_mass_g!C$2</f>
        <v>1.5550539302831379</v>
      </c>
      <c r="E143">
        <f>limit_of_blank!E143/sediment_wet_mass_g!D$2</f>
        <v>1.0586750200041013</v>
      </c>
      <c r="F143">
        <f>limit_of_blank!F143/sediment_wet_mass_g!E$2</f>
        <v>1.9983091241066839</v>
      </c>
      <c r="G143">
        <f>limit_of_blank!G143/sediment_wet_mass_g!F$2</f>
        <v>13.040405710312008</v>
      </c>
      <c r="H143">
        <f>limit_of_blank!H143/sediment_wet_mass_g!G$2</f>
        <v>1.4068454023872399</v>
      </c>
      <c r="I143">
        <f>limit_of_blank!I143/sediment_wet_mass_g!H$2</f>
        <v>0.99830522624271723</v>
      </c>
      <c r="J143">
        <f>limit_of_blank!J143/sediment_wet_mass_g!I$2</f>
        <v>0.49872361831836526</v>
      </c>
      <c r="K143">
        <f>limit_of_blank!K143/sediment_wet_mass_g!J$2</f>
        <v>0.28539046646172089</v>
      </c>
      <c r="L143">
        <f>limit_of_blank!L143/sediment_wet_mass_g!K$2</f>
        <v>0.20552060244193548</v>
      </c>
    </row>
    <row r="144" spans="1:12" x14ac:dyDescent="0.25">
      <c r="A144">
        <v>176</v>
      </c>
      <c r="B144">
        <f>limit_of_blank!B144/sediment_wet_mass_g!A$2</f>
        <v>4.9836550329613916</v>
      </c>
      <c r="C144">
        <f>limit_of_blank!C144/sediment_wet_mass_g!B$2</f>
        <v>3.4814153638900174</v>
      </c>
      <c r="D144">
        <f>limit_of_blank!D144/sediment_wet_mass_g!C$2</f>
        <v>3.4928387078950922</v>
      </c>
      <c r="E144">
        <f>limit_of_blank!E144/sediment_wet_mass_g!D$2</f>
        <v>2.1161695231995248</v>
      </c>
      <c r="F144">
        <f>limit_of_blank!F144/sediment_wet_mass_g!E$2</f>
        <v>3.8818484465134411</v>
      </c>
      <c r="G144">
        <f>limit_of_blank!G144/sediment_wet_mass_g!F$2</f>
        <v>27.716912538024449</v>
      </c>
      <c r="H144">
        <f>limit_of_blank!H144/sediment_wet_mass_g!G$2</f>
        <v>2.9264004382936766</v>
      </c>
      <c r="I144">
        <f>limit_of_blank!I144/sediment_wet_mass_g!H$2</f>
        <v>1.8584278213332472</v>
      </c>
      <c r="J144">
        <f>limit_of_blank!J144/sediment_wet_mass_g!I$2</f>
        <v>1.1343383640043752</v>
      </c>
      <c r="K144">
        <f>limit_of_blank!K144/sediment_wet_mass_g!J$2</f>
        <v>0.5979715401806468</v>
      </c>
      <c r="L144">
        <f>limit_of_blank!L144/sediment_wet_mass_g!K$2</f>
        <v>0.41882158890545179</v>
      </c>
    </row>
    <row r="145" spans="1:12" x14ac:dyDescent="0.25">
      <c r="A145">
        <v>177</v>
      </c>
      <c r="B145">
        <f>limit_of_blank!B145/sediment_wet_mass_g!A$2</f>
        <v>27.394358377780847</v>
      </c>
      <c r="C145">
        <f>limit_of_blank!C145/sediment_wet_mass_g!B$2</f>
        <v>19.882649109295738</v>
      </c>
      <c r="D145">
        <f>limit_of_blank!D145/sediment_wet_mass_g!C$2</f>
        <v>16.954566726924138</v>
      </c>
      <c r="E145">
        <f>limit_of_blank!E145/sediment_wet_mass_g!D$2</f>
        <v>11.946907991196563</v>
      </c>
      <c r="F145">
        <f>limit_of_blank!F145/sediment_wet_mass_g!E$2</f>
        <v>17.69668552411661</v>
      </c>
      <c r="G145">
        <f>limit_of_blank!G145/sediment_wet_mass_g!F$2</f>
        <v>125.21189251105378</v>
      </c>
      <c r="H145">
        <f>limit_of_blank!H145/sediment_wet_mass_g!G$2</f>
        <v>13.57633669052581</v>
      </c>
      <c r="I145">
        <f>limit_of_blank!I145/sediment_wet_mass_g!H$2</f>
        <v>8.8346181351220192</v>
      </c>
      <c r="J145">
        <f>limit_of_blank!J145/sediment_wet_mass_g!I$2</f>
        <v>5.1276616852208505</v>
      </c>
      <c r="K145">
        <f>limit_of_blank!K145/sediment_wet_mass_g!J$2</f>
        <v>2.9840084554729454</v>
      </c>
      <c r="L145">
        <f>limit_of_blank!L145/sediment_wet_mass_g!K$2</f>
        <v>2.039187192666756</v>
      </c>
    </row>
    <row r="146" spans="1:12" x14ac:dyDescent="0.25">
      <c r="A146">
        <v>178</v>
      </c>
      <c r="B146">
        <f>limit_of_blank!B146/sediment_wet_mass_g!A$2</f>
        <v>19.645583206454674</v>
      </c>
      <c r="C146">
        <f>limit_of_blank!C146/sediment_wet_mass_g!B$2</f>
        <v>14.220184397691963</v>
      </c>
      <c r="D146">
        <f>limit_of_blank!D146/sediment_wet_mass_g!C$2</f>
        <v>10.194791655491706</v>
      </c>
      <c r="E146">
        <f>limit_of_blank!E146/sediment_wet_mass_g!D$2</f>
        <v>8.9127754408122595</v>
      </c>
      <c r="F146">
        <f>limit_of_blank!F146/sediment_wet_mass_g!E$2</f>
        <v>12.412440735859887</v>
      </c>
      <c r="G146">
        <f>limit_of_blank!G146/sediment_wet_mass_g!F$2</f>
        <v>75.978304097685154</v>
      </c>
      <c r="H146">
        <f>limit_of_blank!H146/sediment_wet_mass_g!G$2</f>
        <v>8.5927125028625788</v>
      </c>
      <c r="I146">
        <f>limit_of_blank!I146/sediment_wet_mass_g!H$2</f>
        <v>6.0461503479536232</v>
      </c>
      <c r="J146">
        <f>limit_of_blank!J146/sediment_wet_mass_g!I$2</f>
        <v>3.3347515011857389</v>
      </c>
      <c r="K146">
        <f>limit_of_blank!K146/sediment_wet_mass_g!J$2</f>
        <v>2.15342546847844</v>
      </c>
      <c r="L146">
        <f>limit_of_blank!L146/sediment_wet_mass_g!K$2</f>
        <v>1.4523161260114155</v>
      </c>
    </row>
    <row r="147" spans="1:12" x14ac:dyDescent="0.25">
      <c r="A147">
        <v>179</v>
      </c>
      <c r="B147">
        <f>limit_of_blank!B147/sediment_wet_mass_g!A$2</f>
        <v>34.503658349618703</v>
      </c>
      <c r="C147">
        <f>limit_of_blank!C147/sediment_wet_mass_g!B$2</f>
        <v>24.079702556808584</v>
      </c>
      <c r="D147">
        <f>limit_of_blank!D147/sediment_wet_mass_g!C$2</f>
        <v>17.41400393124745</v>
      </c>
      <c r="E147">
        <f>limit_of_blank!E147/sediment_wet_mass_g!D$2</f>
        <v>14.646397186286432</v>
      </c>
      <c r="F147">
        <f>limit_of_blank!F147/sediment_wet_mass_g!E$2</f>
        <v>21.204978191944164</v>
      </c>
      <c r="G147">
        <f>limit_of_blank!G147/sediment_wet_mass_g!F$2</f>
        <v>134.89822231040566</v>
      </c>
      <c r="H147">
        <f>limit_of_blank!H147/sediment_wet_mass_g!G$2</f>
        <v>15.201667202209581</v>
      </c>
      <c r="I147">
        <f>limit_of_blank!I147/sediment_wet_mass_g!H$2</f>
        <v>9.830361573055038</v>
      </c>
      <c r="J147">
        <f>limit_of_blank!J147/sediment_wet_mass_g!I$2</f>
        <v>5.7415684053787848</v>
      </c>
      <c r="K147">
        <f>limit_of_blank!K147/sediment_wet_mass_g!J$2</f>
        <v>3.7404399343310413</v>
      </c>
      <c r="L147">
        <f>limit_of_blank!L147/sediment_wet_mass_g!K$2</f>
        <v>2.5007472419180896</v>
      </c>
    </row>
    <row r="148" spans="1:12" x14ac:dyDescent="0.25">
      <c r="A148" t="s">
        <v>39</v>
      </c>
      <c r="B148">
        <f>limit_of_blank!B148/sediment_wet_mass_g!A$2</f>
        <v>96.96148875522411</v>
      </c>
      <c r="C148">
        <f>limit_of_blank!C148/sediment_wet_mass_g!B$2</f>
        <v>72.866769257443593</v>
      </c>
      <c r="D148">
        <f>limit_of_blank!D148/sediment_wet_mass_g!C$2</f>
        <v>64.049757388710873</v>
      </c>
      <c r="E148">
        <f>limit_of_blank!E148/sediment_wet_mass_g!D$2</f>
        <v>44.245888187263077</v>
      </c>
      <c r="F148">
        <f>limit_of_blank!F148/sediment_wet_mass_g!E$2</f>
        <v>77.540080651830124</v>
      </c>
      <c r="G148">
        <f>limit_of_blank!G148/sediment_wet_mass_g!F$2</f>
        <v>529.40739005155331</v>
      </c>
      <c r="H148">
        <f>limit_of_blank!H148/sediment_wet_mass_g!G$2</f>
        <v>57.394721961409005</v>
      </c>
      <c r="I148">
        <f>limit_of_blank!I148/sediment_wet_mass_g!H$2</f>
        <v>41.960280155593878</v>
      </c>
      <c r="J148">
        <f>limit_of_blank!J148/sediment_wet_mass_g!I$2</f>
        <v>21.275603669096689</v>
      </c>
      <c r="K148">
        <f>limit_of_blank!K148/sediment_wet_mass_g!J$2</f>
        <v>12.656417801545723</v>
      </c>
      <c r="L148">
        <f>limit_of_blank!L148/sediment_wet_mass_g!K$2</f>
        <v>7.9787443969483993</v>
      </c>
    </row>
    <row r="149" spans="1:12" x14ac:dyDescent="0.25">
      <c r="A149">
        <v>181</v>
      </c>
      <c r="B149">
        <f>limit_of_blank!B149/sediment_wet_mass_g!A$2</f>
        <v>2.1557119812052949</v>
      </c>
      <c r="C149">
        <f>limit_of_blank!C149/sediment_wet_mass_g!B$2</f>
        <v>1.672213636520016</v>
      </c>
      <c r="D149">
        <f>limit_of_blank!D149/sediment_wet_mass_g!C$2</f>
        <v>1.3441446443869185</v>
      </c>
      <c r="E149">
        <f>limit_of_blank!E149/sediment_wet_mass_g!D$2</f>
        <v>1.006960726848811</v>
      </c>
      <c r="F149">
        <f>limit_of_blank!F149/sediment_wet_mass_g!E$2</f>
        <v>1.6585724541339102</v>
      </c>
      <c r="G149">
        <f>limit_of_blank!G149/sediment_wet_mass_g!F$2</f>
        <v>10.237275383940414</v>
      </c>
      <c r="H149">
        <f>limit_of_blank!H149/sediment_wet_mass_g!G$2</f>
        <v>1.1442389262614927</v>
      </c>
      <c r="I149">
        <f>limit_of_blank!I149/sediment_wet_mass_g!H$2</f>
        <v>0.8416362633943083</v>
      </c>
      <c r="J149">
        <f>limit_of_blank!J149/sediment_wet_mass_g!I$2</f>
        <v>0.46312834184324292</v>
      </c>
      <c r="K149">
        <f>limit_of_blank!K149/sediment_wet_mass_g!J$2</f>
        <v>0.33938615847248133</v>
      </c>
      <c r="L149">
        <f>limit_of_blank!L149/sediment_wet_mass_g!K$2</f>
        <v>0.26159341597543961</v>
      </c>
    </row>
    <row r="150" spans="1:12" x14ac:dyDescent="0.25">
      <c r="A150">
        <v>182</v>
      </c>
      <c r="B150">
        <f>limit_of_blank!B150/sediment_wet_mass_g!A$2</f>
        <v>0.55026757174085605</v>
      </c>
      <c r="C150">
        <f>limit_of_blank!C150/sediment_wet_mass_g!B$2</f>
        <v>0.43121522801158035</v>
      </c>
      <c r="D150">
        <f>limit_of_blank!D150/sediment_wet_mass_g!C$2</f>
        <v>0.34708928679114631</v>
      </c>
      <c r="E150">
        <f>limit_of_blank!E150/sediment_wet_mass_g!D$2</f>
        <v>0.26888026218617578</v>
      </c>
      <c r="F150">
        <f>limit_of_blank!F150/sediment_wet_mass_g!E$2</f>
        <v>0.40745055367108329</v>
      </c>
      <c r="G150">
        <f>limit_of_blank!G150/sediment_wet_mass_g!F$2</f>
        <v>2.7871124007399062</v>
      </c>
      <c r="H150">
        <f>limit_of_blank!H150/sediment_wet_mass_g!G$2</f>
        <v>0.30715315676282262</v>
      </c>
      <c r="I150">
        <f>limit_of_blank!I150/sediment_wet_mass_g!H$2</f>
        <v>0.21023534339243119</v>
      </c>
      <c r="J150">
        <f>limit_of_blank!J150/sediment_wet_mass_g!I$2</f>
        <v>0.11286232160649687</v>
      </c>
      <c r="K150">
        <f>limit_of_blank!K150/sediment_wet_mass_g!J$2</f>
        <v>7.8754703533959719E-2</v>
      </c>
      <c r="L150">
        <f>limit_of_blank!L150/sediment_wet_mass_g!K$2</f>
        <v>7.3386526873876118E-2</v>
      </c>
    </row>
    <row r="151" spans="1:12" x14ac:dyDescent="0.25">
      <c r="A151">
        <v>183</v>
      </c>
      <c r="B151">
        <f>limit_of_blank!B151/sediment_wet_mass_g!A$2</f>
        <v>33.992245544257514</v>
      </c>
      <c r="C151">
        <f>limit_of_blank!C151/sediment_wet_mass_g!B$2</f>
        <v>24.256013186101011</v>
      </c>
      <c r="D151">
        <f>limit_of_blank!D151/sediment_wet_mass_g!C$2</f>
        <v>22.069747029805153</v>
      </c>
      <c r="E151">
        <f>limit_of_blank!E151/sediment_wet_mass_g!D$2</f>
        <v>15.222400277298728</v>
      </c>
      <c r="F151">
        <f>limit_of_blank!F151/sediment_wet_mass_g!E$2</f>
        <v>28.241457804012036</v>
      </c>
      <c r="G151">
        <f>limit_of_blank!G151/sediment_wet_mass_g!F$2</f>
        <v>179.60372074467568</v>
      </c>
      <c r="H151">
        <f>limit_of_blank!H151/sediment_wet_mass_g!G$2</f>
        <v>19.814063603276058</v>
      </c>
      <c r="I151">
        <f>limit_of_blank!I151/sediment_wet_mass_g!H$2</f>
        <v>13.086050895140298</v>
      </c>
      <c r="J151">
        <f>limit_of_blank!J151/sediment_wet_mass_g!I$2</f>
        <v>7.0898497612719513</v>
      </c>
      <c r="K151">
        <f>limit_of_blank!K151/sediment_wet_mass_g!J$2</f>
        <v>4.2353679180506836</v>
      </c>
      <c r="L151">
        <f>limit_of_blank!L151/sediment_wet_mass_g!K$2</f>
        <v>2.7154813960448489</v>
      </c>
    </row>
    <row r="152" spans="1:12" x14ac:dyDescent="0.25">
      <c r="A152">
        <v>184</v>
      </c>
      <c r="B152">
        <f>limit_of_blank!B152/sediment_wet_mass_g!A$2</f>
        <v>0.12670746774677785</v>
      </c>
      <c r="C152">
        <f>limit_of_blank!C152/sediment_wet_mass_g!B$2</f>
        <v>0.12324463762550231</v>
      </c>
      <c r="D152">
        <f>limit_of_blank!D152/sediment_wet_mass_g!C$2</f>
        <v>8.7900531818752237E-2</v>
      </c>
      <c r="E152">
        <f>limit_of_blank!E152/sediment_wet_mass_g!D$2</f>
        <v>7.0168798558175691E-2</v>
      </c>
      <c r="F152">
        <f>limit_of_blank!F152/sediment_wet_mass_g!E$2</f>
        <v>0.10397948584187112</v>
      </c>
      <c r="G152">
        <f>limit_of_blank!G152/sediment_wet_mass_g!F$2</f>
        <v>0.85949322208962453</v>
      </c>
      <c r="H152">
        <f>limit_of_blank!H152/sediment_wet_mass_g!G$2</f>
        <v>0.10308369406000198</v>
      </c>
      <c r="I152">
        <f>limit_of_blank!I152/sediment_wet_mass_g!H$2</f>
        <v>7.2927209791732228E-2</v>
      </c>
      <c r="J152">
        <f>limit_of_blank!J152/sediment_wet_mass_g!I$2</f>
        <v>3.2693230590016636E-2</v>
      </c>
      <c r="K152">
        <f>limit_of_blank!K152/sediment_wet_mass_g!J$2</f>
        <v>3.8920407041596682E-2</v>
      </c>
      <c r="L152">
        <f>limit_of_blank!L152/sediment_wet_mass_g!K$2</f>
        <v>2.9952568620253424E-2</v>
      </c>
    </row>
    <row r="153" spans="1:12" x14ac:dyDescent="0.25">
      <c r="A153">
        <v>185</v>
      </c>
      <c r="B153">
        <f>limit_of_blank!B153/sediment_wet_mass_g!A$2</f>
        <v>2.7451524655898982</v>
      </c>
      <c r="C153">
        <f>limit_of_blank!C153/sediment_wet_mass_g!B$2</f>
        <v>1.8749673056502751</v>
      </c>
      <c r="D153">
        <f>limit_of_blank!D153/sediment_wet_mass_g!C$2</f>
        <v>1.5653326010101551</v>
      </c>
      <c r="E153">
        <f>limit_of_blank!E153/sediment_wet_mass_g!D$2</f>
        <v>1.0082182729628104</v>
      </c>
      <c r="F153">
        <f>limit_of_blank!F153/sediment_wet_mass_g!E$2</f>
        <v>2.105078930788324</v>
      </c>
      <c r="G153">
        <f>limit_of_blank!G153/sediment_wet_mass_g!F$2</f>
        <v>14.268999081796224</v>
      </c>
      <c r="H153">
        <f>limit_of_blank!H153/sediment_wet_mass_g!G$2</f>
        <v>1.6395992061729423</v>
      </c>
      <c r="I153">
        <f>limit_of_blank!I153/sediment_wet_mass_g!H$2</f>
        <v>0.92277890869581469</v>
      </c>
      <c r="J153">
        <f>limit_of_blank!J153/sediment_wet_mass_g!I$2</f>
        <v>0.55138633758154909</v>
      </c>
      <c r="K153">
        <f>limit_of_blank!K153/sediment_wet_mass_g!J$2</f>
        <v>0.28333196212312295</v>
      </c>
      <c r="L153">
        <f>limit_of_blank!L153/sediment_wet_mass_g!K$2</f>
        <v>0.20512709315345851</v>
      </c>
    </row>
    <row r="154" spans="1:12" x14ac:dyDescent="0.25">
      <c r="A154">
        <v>186</v>
      </c>
      <c r="B154">
        <f>limit_of_blank!B154/sediment_wet_mass_g!A$2</f>
        <v>4.3817168013351025E-2</v>
      </c>
      <c r="C154">
        <f>limit_of_blank!C154/sediment_wet_mass_g!B$2</f>
        <v>5.9862234901426913E-2</v>
      </c>
      <c r="D154">
        <f>limit_of_blank!D154/sediment_wet_mass_g!C$2</f>
        <v>4.0080492758672946E-2</v>
      </c>
      <c r="E154">
        <f>limit_of_blank!E154/sediment_wet_mass_g!D$2</f>
        <v>3.9615518894951116E-2</v>
      </c>
      <c r="F154">
        <f>limit_of_blank!F154/sediment_wet_mass_g!E$2</f>
        <v>3.3125942926155706E-2</v>
      </c>
      <c r="G154">
        <f>limit_of_blank!G154/sediment_wet_mass_g!F$2</f>
        <v>0.58814606404780145</v>
      </c>
      <c r="H154">
        <f>limit_of_blank!H154/sediment_wet_mass_g!G$2</f>
        <v>6.2341167690968056E-2</v>
      </c>
      <c r="I154">
        <f>limit_of_blank!I154/sediment_wet_mass_g!H$2</f>
        <v>4.5458644794156303E-2</v>
      </c>
      <c r="J154">
        <f>limit_of_blank!J154/sediment_wet_mass_g!I$2</f>
        <v>1.6765397371619927E-2</v>
      </c>
      <c r="K154">
        <f>limit_of_blank!K154/sediment_wet_mass_g!J$2</f>
        <v>1.7683153369351372E-2</v>
      </c>
      <c r="L154">
        <f>limit_of_blank!L154/sediment_wet_mass_g!K$2</f>
        <v>0</v>
      </c>
    </row>
    <row r="155" spans="1:12" x14ac:dyDescent="0.25">
      <c r="A155">
        <v>187</v>
      </c>
      <c r="B155">
        <f>limit_of_blank!B155/sediment_wet_mass_g!A$2</f>
        <v>113.77869669363722</v>
      </c>
      <c r="C155">
        <f>limit_of_blank!C155/sediment_wet_mass_g!B$2</f>
        <v>86.42321750513517</v>
      </c>
      <c r="D155">
        <f>limit_of_blank!D155/sediment_wet_mass_g!C$2</f>
        <v>57.407141728196294</v>
      </c>
      <c r="E155">
        <f>limit_of_blank!E155/sediment_wet_mass_g!D$2</f>
        <v>52.328982868271531</v>
      </c>
      <c r="F155">
        <f>limit_of_blank!F155/sediment_wet_mass_g!E$2</f>
        <v>72.341878091167089</v>
      </c>
      <c r="G155">
        <f>limit_of_blank!G155/sediment_wet_mass_g!F$2</f>
        <v>441.99307810434857</v>
      </c>
      <c r="H155">
        <f>limit_of_blank!H155/sediment_wet_mass_g!G$2</f>
        <v>49.023157629054666</v>
      </c>
      <c r="I155">
        <f>limit_of_blank!I155/sediment_wet_mass_g!H$2</f>
        <v>34.095860176581176</v>
      </c>
      <c r="J155">
        <f>limit_of_blank!J155/sediment_wet_mass_g!I$2</f>
        <v>19.768024522195393</v>
      </c>
      <c r="K155">
        <f>limit_of_blank!K155/sediment_wet_mass_g!J$2</f>
        <v>13.133419863620279</v>
      </c>
      <c r="L155">
        <f>limit_of_blank!L155/sediment_wet_mass_g!K$2</f>
        <v>8.8707865081630466</v>
      </c>
    </row>
    <row r="156" spans="1:12" x14ac:dyDescent="0.25">
      <c r="A156">
        <v>188</v>
      </c>
      <c r="B156">
        <f>limit_of_blank!B156/sediment_wet_mass_g!A$2</f>
        <v>1.6695641282885578</v>
      </c>
      <c r="C156">
        <f>limit_of_blank!C156/sediment_wet_mass_g!B$2</f>
        <v>1.2290737793448001</v>
      </c>
      <c r="D156">
        <f>limit_of_blank!D156/sediment_wet_mass_g!C$2</f>
        <v>0.71767916799981746</v>
      </c>
      <c r="E156">
        <f>limit_of_blank!E156/sediment_wet_mass_g!D$2</f>
        <v>0.77260991832617532</v>
      </c>
      <c r="F156">
        <f>limit_of_blank!F156/sediment_wet_mass_g!E$2</f>
        <v>1.0268323059249975</v>
      </c>
      <c r="G156">
        <f>limit_of_blank!G156/sediment_wet_mass_g!F$2</f>
        <v>5.9620230340289488</v>
      </c>
      <c r="H156">
        <f>limit_of_blank!H156/sediment_wet_mass_g!G$2</f>
        <v>0.6846961821429578</v>
      </c>
      <c r="I156">
        <f>limit_of_blank!I156/sediment_wet_mass_g!H$2</f>
        <v>0.58080610720232251</v>
      </c>
      <c r="J156">
        <f>limit_of_blank!J156/sediment_wet_mass_g!I$2</f>
        <v>0.25828233286185648</v>
      </c>
      <c r="K156">
        <f>limit_of_blank!K156/sediment_wet_mass_g!J$2</f>
        <v>0.22257128582039881</v>
      </c>
      <c r="L156">
        <f>limit_of_blank!L156/sediment_wet_mass_g!K$2</f>
        <v>0.15508013702242254</v>
      </c>
    </row>
    <row r="157" spans="1:12" x14ac:dyDescent="0.25">
      <c r="A157">
        <v>189</v>
      </c>
      <c r="B157">
        <f>limit_of_blank!B157/sediment_wet_mass_g!A$2</f>
        <v>3.6918711214384516</v>
      </c>
      <c r="C157">
        <f>limit_of_blank!C157/sediment_wet_mass_g!B$2</f>
        <v>2.7754882527352862</v>
      </c>
      <c r="D157">
        <f>limit_of_blank!D157/sediment_wet_mass_g!C$2</f>
        <v>2.3828252186012091</v>
      </c>
      <c r="E157">
        <f>limit_of_blank!E157/sediment_wet_mass_g!D$2</f>
        <v>1.7019019997857354</v>
      </c>
      <c r="F157">
        <f>limit_of_blank!F157/sediment_wet_mass_g!E$2</f>
        <v>3.0384465850697651</v>
      </c>
      <c r="G157">
        <f>limit_of_blank!G157/sediment_wet_mass_g!F$2</f>
        <v>19.939227745565141</v>
      </c>
      <c r="H157">
        <f>limit_of_blank!H157/sediment_wet_mass_g!G$2</f>
        <v>2.0021873141882232</v>
      </c>
      <c r="I157">
        <f>limit_of_blank!I157/sediment_wet_mass_g!H$2</f>
        <v>1.5650594943665146</v>
      </c>
      <c r="J157">
        <f>limit_of_blank!J157/sediment_wet_mass_g!I$2</f>
        <v>0.78473193595688295</v>
      </c>
      <c r="K157">
        <f>limit_of_blank!K157/sediment_wet_mass_g!J$2</f>
        <v>0.56157912096187312</v>
      </c>
      <c r="L157">
        <f>limit_of_blank!L157/sediment_wet_mass_g!K$2</f>
        <v>0.34005253814496361</v>
      </c>
    </row>
    <row r="158" spans="1:12" x14ac:dyDescent="0.25">
      <c r="A158">
        <v>190</v>
      </c>
      <c r="B158">
        <f>limit_of_blank!B158/sediment_wet_mass_g!A$2</f>
        <v>13.598586836694237</v>
      </c>
      <c r="C158">
        <f>limit_of_blank!C158/sediment_wet_mass_g!B$2</f>
        <v>9.9618889581728407</v>
      </c>
      <c r="D158">
        <f>limit_of_blank!D158/sediment_wet_mass_g!C$2</f>
        <v>8.7038530746596585</v>
      </c>
      <c r="E158">
        <f>limit_of_blank!E158/sediment_wet_mass_g!D$2</f>
        <v>6.1847903712217889</v>
      </c>
      <c r="F158">
        <f>limit_of_blank!F158/sediment_wet_mass_g!E$2</f>
        <v>10.862601482201004</v>
      </c>
      <c r="G158">
        <f>limit_of_blank!G158/sediment_wet_mass_g!F$2</f>
        <v>70.789413741344291</v>
      </c>
      <c r="H158">
        <f>limit_of_blank!H158/sediment_wet_mass_g!G$2</f>
        <v>7.2647524466065549</v>
      </c>
      <c r="I158">
        <f>limit_of_blank!I158/sediment_wet_mass_g!H$2</f>
        <v>5.0921524875735322</v>
      </c>
      <c r="J158">
        <f>limit_of_blank!J158/sediment_wet_mass_g!I$2</f>
        <v>2.5642331397881146</v>
      </c>
      <c r="K158">
        <f>limit_of_blank!K158/sediment_wet_mass_g!J$2</f>
        <v>1.6697547105514616</v>
      </c>
      <c r="L158">
        <f>limit_of_blank!L158/sediment_wet_mass_g!K$2</f>
        <v>1.0777531550577901</v>
      </c>
    </row>
    <row r="159" spans="1:12" x14ac:dyDescent="0.25">
      <c r="A159">
        <v>191</v>
      </c>
      <c r="B159">
        <f>limit_of_blank!B159/sediment_wet_mass_g!A$2</f>
        <v>2.596016780778271</v>
      </c>
      <c r="C159">
        <f>limit_of_blank!C159/sediment_wet_mass_g!B$2</f>
        <v>2.0327998514571144</v>
      </c>
      <c r="D159">
        <f>limit_of_blank!D159/sediment_wet_mass_g!C$2</f>
        <v>1.7475255953749118</v>
      </c>
      <c r="E159">
        <f>limit_of_blank!E159/sediment_wet_mass_g!D$2</f>
        <v>1.2558485787900762</v>
      </c>
      <c r="F159">
        <f>limit_of_blank!F159/sediment_wet_mass_g!E$2</f>
        <v>2.4071907294822008</v>
      </c>
      <c r="G159">
        <f>limit_of_blank!G159/sediment_wet_mass_g!F$2</f>
        <v>15.417461670802837</v>
      </c>
      <c r="H159">
        <f>limit_of_blank!H159/sediment_wet_mass_g!G$2</f>
        <v>1.643684854562762</v>
      </c>
      <c r="I159">
        <f>limit_of_blank!I159/sediment_wet_mass_g!H$2</f>
        <v>1.2681622709402671</v>
      </c>
      <c r="J159">
        <f>limit_of_blank!J159/sediment_wet_mass_g!I$2</f>
        <v>0.61761871949757507</v>
      </c>
      <c r="K159">
        <f>limit_of_blank!K159/sediment_wet_mass_g!J$2</f>
        <v>0.45385073616457916</v>
      </c>
      <c r="L159">
        <f>limit_of_blank!L159/sediment_wet_mass_g!K$2</f>
        <v>0.30967591857837262</v>
      </c>
    </row>
    <row r="160" spans="1:12" x14ac:dyDescent="0.25">
      <c r="A160">
        <v>192</v>
      </c>
      <c r="B160">
        <f>limit_of_blank!B160/sediment_wet_mass_g!A$2</f>
        <v>0.11262341613570995</v>
      </c>
      <c r="C160">
        <f>limit_of_blank!C160/sediment_wet_mass_g!B$2</f>
        <v>0.1328907718302493</v>
      </c>
      <c r="D160">
        <f>limit_of_blank!D160/sediment_wet_mass_g!C$2</f>
        <v>8.6149762755934625E-2</v>
      </c>
      <c r="E160">
        <f>limit_of_blank!E160/sediment_wet_mass_g!D$2</f>
        <v>6.6804900849694523E-2</v>
      </c>
      <c r="F160">
        <f>limit_of_blank!F160/sediment_wet_mass_g!E$2</f>
        <v>0.12990432934447946</v>
      </c>
      <c r="G160">
        <f>limit_of_blank!G160/sediment_wet_mass_g!F$2</f>
        <v>1.0775492021312503</v>
      </c>
      <c r="H160">
        <f>limit_of_blank!H160/sediment_wet_mass_g!G$2</f>
        <v>0.12518091157006986</v>
      </c>
      <c r="I160">
        <f>limit_of_blank!I160/sediment_wet_mass_g!H$2</f>
        <v>7.2202994781466301E-2</v>
      </c>
      <c r="J160">
        <f>limit_of_blank!J160/sediment_wet_mass_g!I$2</f>
        <v>0</v>
      </c>
      <c r="K160">
        <f>limit_of_blank!K160/sediment_wet_mass_g!J$2</f>
        <v>0</v>
      </c>
      <c r="L160">
        <f>limit_of_blank!L160/sediment_wet_mass_g!K$2</f>
        <v>0</v>
      </c>
    </row>
    <row r="161" spans="1:12" x14ac:dyDescent="0.25">
      <c r="A161">
        <v>194</v>
      </c>
      <c r="B161">
        <f>limit_of_blank!B161/sediment_wet_mass_g!A$2</f>
        <v>19.707490172911651</v>
      </c>
      <c r="C161">
        <f>limit_of_blank!C161/sediment_wet_mass_g!B$2</f>
        <v>14.770101108645756</v>
      </c>
      <c r="D161">
        <f>limit_of_blank!D161/sediment_wet_mass_g!C$2</f>
        <v>11.822066503401842</v>
      </c>
      <c r="E161">
        <f>limit_of_blank!E161/sediment_wet_mass_g!D$2</f>
        <v>8.8623996655389323</v>
      </c>
      <c r="F161">
        <f>limit_of_blank!F161/sediment_wet_mass_g!E$2</f>
        <v>18.326319230349124</v>
      </c>
      <c r="G161">
        <f>limit_of_blank!G161/sediment_wet_mass_g!F$2</f>
        <v>122.86684871374</v>
      </c>
      <c r="H161">
        <f>limit_of_blank!H161/sediment_wet_mass_g!G$2</f>
        <v>13.296304725844301</v>
      </c>
      <c r="I161">
        <f>limit_of_blank!I161/sediment_wet_mass_g!H$2</f>
        <v>10.575481571123388</v>
      </c>
      <c r="J161">
        <f>limit_of_blank!J161/sediment_wet_mass_g!I$2</f>
        <v>3.7383885764655687</v>
      </c>
      <c r="K161">
        <f>limit_of_blank!K161/sediment_wet_mass_g!J$2</f>
        <v>2.5837570520029196</v>
      </c>
      <c r="L161">
        <f>limit_of_blank!L161/sediment_wet_mass_g!K$2</f>
        <v>1.5086017592679697</v>
      </c>
    </row>
    <row r="162" spans="1:12" x14ac:dyDescent="0.25">
      <c r="A162">
        <v>195</v>
      </c>
      <c r="B162">
        <f>limit_of_blank!B162/sediment_wet_mass_g!A$2</f>
        <v>6.6627772071875659</v>
      </c>
      <c r="C162">
        <f>limit_of_blank!C162/sediment_wet_mass_g!B$2</f>
        <v>5.0211838258733668</v>
      </c>
      <c r="D162">
        <f>limit_of_blank!D162/sediment_wet_mass_g!C$2</f>
        <v>4.2150447232413573</v>
      </c>
      <c r="E162">
        <f>limit_of_blank!E162/sediment_wet_mass_g!D$2</f>
        <v>3.0798536921736672</v>
      </c>
      <c r="F162">
        <f>limit_of_blank!F162/sediment_wet_mass_g!E$2</f>
        <v>6.4462734289227575</v>
      </c>
      <c r="G162">
        <f>limit_of_blank!G162/sediment_wet_mass_g!F$2</f>
        <v>48.184028576171812</v>
      </c>
      <c r="H162">
        <f>limit_of_blank!H162/sediment_wet_mass_g!G$2</f>
        <v>5.3531979402976235</v>
      </c>
      <c r="I162">
        <f>limit_of_blank!I162/sediment_wet_mass_g!H$2</f>
        <v>3.7765422823630739</v>
      </c>
      <c r="J162">
        <f>limit_of_blank!J162/sediment_wet_mass_g!I$2</f>
        <v>1.2904348660203109</v>
      </c>
      <c r="K162">
        <f>limit_of_blank!K162/sediment_wet_mass_g!J$2</f>
        <v>0.8952818708859257</v>
      </c>
      <c r="L162">
        <f>limit_of_blank!L162/sediment_wet_mass_g!K$2</f>
        <v>0.49925490637544395</v>
      </c>
    </row>
    <row r="163" spans="1:12" x14ac:dyDescent="0.25">
      <c r="A163">
        <v>196</v>
      </c>
      <c r="B163">
        <f>limit_of_blank!B163/sediment_wet_mass_g!A$2</f>
        <v>8.8483068463507859</v>
      </c>
      <c r="C163">
        <f>limit_of_blank!C163/sediment_wet_mass_g!B$2</f>
        <v>6.9180867100559711</v>
      </c>
      <c r="D163">
        <f>limit_of_blank!D163/sediment_wet_mass_g!C$2</f>
        <v>5.8590401965887891</v>
      </c>
      <c r="E163">
        <f>limit_of_blank!E163/sediment_wet_mass_g!D$2</f>
        <v>4.0563087247303082</v>
      </c>
      <c r="F163">
        <f>limit_of_blank!F163/sediment_wet_mass_g!E$2</f>
        <v>9.1439902881438169</v>
      </c>
      <c r="G163">
        <f>limit_of_blank!G163/sediment_wet_mass_g!F$2</f>
        <v>69.957139306981034</v>
      </c>
      <c r="H163">
        <f>limit_of_blank!H163/sediment_wet_mass_g!G$2</f>
        <v>7.4769517596041677</v>
      </c>
      <c r="I163">
        <f>limit_of_blank!I163/sediment_wet_mass_g!H$2</f>
        <v>5.3583091128815168</v>
      </c>
      <c r="J163">
        <f>limit_of_blank!J163/sediment_wet_mass_g!I$2</f>
        <v>1.818177285890781</v>
      </c>
      <c r="K163">
        <f>limit_of_blank!K163/sediment_wet_mass_g!J$2</f>
        <v>1.2330527656344177</v>
      </c>
      <c r="L163">
        <f>limit_of_blank!L163/sediment_wet_mass_g!K$2</f>
        <v>0.68529003582698311</v>
      </c>
    </row>
    <row r="164" spans="1:12" x14ac:dyDescent="0.25">
      <c r="A164">
        <v>197</v>
      </c>
      <c r="B164">
        <f>limit_of_blank!B164/sediment_wet_mass_g!A$2</f>
        <v>0.82279681984361841</v>
      </c>
      <c r="C164">
        <f>limit_of_blank!C164/sediment_wet_mass_g!B$2</f>
        <v>0.64902584642577699</v>
      </c>
      <c r="D164">
        <f>limit_of_blank!D164/sediment_wet_mass_g!C$2</f>
        <v>0.52685625789180557</v>
      </c>
      <c r="E164">
        <f>limit_of_blank!E164/sediment_wet_mass_g!D$2</f>
        <v>0.37168790170141508</v>
      </c>
      <c r="F164">
        <f>limit_of_blank!F164/sediment_wet_mass_g!E$2</f>
        <v>0.87254010443005281</v>
      </c>
      <c r="G164">
        <f>limit_of_blank!G164/sediment_wet_mass_g!F$2</f>
        <v>6.2157843026424668</v>
      </c>
      <c r="H164">
        <f>limit_of_blank!H164/sediment_wet_mass_g!G$2</f>
        <v>0.72700953354122788</v>
      </c>
      <c r="I164">
        <f>limit_of_blank!I164/sediment_wet_mass_g!H$2</f>
        <v>0.53482533028949786</v>
      </c>
      <c r="J164">
        <f>limit_of_blank!J164/sediment_wet_mass_g!I$2</f>
        <v>0.19286740618792314</v>
      </c>
      <c r="K164">
        <f>limit_of_blank!K164/sediment_wet_mass_g!J$2</f>
        <v>0.13626346194936939</v>
      </c>
      <c r="L164">
        <f>limit_of_blank!L164/sediment_wet_mass_g!K$2</f>
        <v>9.8686565342952864E-2</v>
      </c>
    </row>
    <row r="165" spans="1:12" x14ac:dyDescent="0.25">
      <c r="A165" t="s">
        <v>40</v>
      </c>
      <c r="B165">
        <f>limit_of_blank!B165/sediment_wet_mass_g!A$2</f>
        <v>19.908234115757089</v>
      </c>
      <c r="C165">
        <f>limit_of_blank!C165/sediment_wet_mass_g!B$2</f>
        <v>15.468071878406878</v>
      </c>
      <c r="D165">
        <f>limit_of_blank!D165/sediment_wet_mass_g!C$2</f>
        <v>13.413217467489485</v>
      </c>
      <c r="E165">
        <f>limit_of_blank!E165/sediment_wet_mass_g!D$2</f>
        <v>9.217069467485242</v>
      </c>
      <c r="F165">
        <f>limit_of_blank!F165/sediment_wet_mass_g!E$2</f>
        <v>20.187087798769397</v>
      </c>
      <c r="G165">
        <f>limit_of_blank!G165/sediment_wet_mass_g!F$2</f>
        <v>151.33306280542089</v>
      </c>
      <c r="H165">
        <f>limit_of_blank!H165/sediment_wet_mass_g!G$2</f>
        <v>17.629109673211069</v>
      </c>
      <c r="I165">
        <f>limit_of_blank!I165/sediment_wet_mass_g!H$2</f>
        <v>11.296845851208678</v>
      </c>
      <c r="J165">
        <f>limit_of_blank!J165/sediment_wet_mass_g!I$2</f>
        <v>4.4224996504956646</v>
      </c>
      <c r="K165">
        <f>limit_of_blank!K165/sediment_wet_mass_g!J$2</f>
        <v>2.7281793774315894</v>
      </c>
      <c r="L165">
        <f>limit_of_blank!L165/sediment_wet_mass_g!K$2</f>
        <v>1.4980737381284854</v>
      </c>
    </row>
    <row r="166" spans="1:12" x14ac:dyDescent="0.25">
      <c r="A166">
        <v>200</v>
      </c>
      <c r="B166">
        <f>limit_of_blank!B166/sediment_wet_mass_g!A$2</f>
        <v>1.9506246728153176</v>
      </c>
      <c r="C166">
        <f>limit_of_blank!C166/sediment_wet_mass_g!B$2</f>
        <v>1.4834620768721234</v>
      </c>
      <c r="D166">
        <f>limit_of_blank!D166/sediment_wet_mass_g!C$2</f>
        <v>1.2862863701674396</v>
      </c>
      <c r="E166">
        <f>limit_of_blank!E166/sediment_wet_mass_g!D$2</f>
        <v>0.87403594754994407</v>
      </c>
      <c r="F166">
        <f>limit_of_blank!F166/sediment_wet_mass_g!E$2</f>
        <v>1.9968655330957936</v>
      </c>
      <c r="G166">
        <f>limit_of_blank!G166/sediment_wet_mass_g!F$2</f>
        <v>14.472281752391899</v>
      </c>
      <c r="H166">
        <f>limit_of_blank!H166/sediment_wet_mass_g!G$2</f>
        <v>1.6920249277611965</v>
      </c>
      <c r="I166">
        <f>limit_of_blank!I166/sediment_wet_mass_g!H$2</f>
        <v>1.1938720598172841</v>
      </c>
      <c r="J166">
        <f>limit_of_blank!J166/sediment_wet_mass_g!I$2</f>
        <v>0.44598633986893554</v>
      </c>
      <c r="K166">
        <f>limit_of_blank!K166/sediment_wet_mass_g!J$2</f>
        <v>0.28071753378952224</v>
      </c>
      <c r="L166">
        <f>limit_of_blank!L166/sediment_wet_mass_g!K$2</f>
        <v>0.16913197063261229</v>
      </c>
    </row>
    <row r="167" spans="1:12" x14ac:dyDescent="0.25">
      <c r="A167">
        <v>201</v>
      </c>
      <c r="B167">
        <f>limit_of_blank!B167/sediment_wet_mass_g!A$2</f>
        <v>2.4141640237763675</v>
      </c>
      <c r="C167">
        <f>limit_of_blank!C167/sediment_wet_mass_g!B$2</f>
        <v>1.8752142539308061</v>
      </c>
      <c r="D167">
        <f>limit_of_blank!D167/sediment_wet_mass_g!C$2</f>
        <v>1.4813962293369363</v>
      </c>
      <c r="E167">
        <f>limit_of_blank!E167/sediment_wet_mass_g!D$2</f>
        <v>1.0703726911520601</v>
      </c>
      <c r="F167">
        <f>limit_of_blank!F167/sediment_wet_mass_g!E$2</f>
        <v>2.48949825611228</v>
      </c>
      <c r="G167">
        <f>limit_of_blank!G167/sediment_wet_mass_g!F$2</f>
        <v>17.855703651730352</v>
      </c>
      <c r="H167">
        <f>limit_of_blank!H167/sediment_wet_mass_g!G$2</f>
        <v>2.1055274254450773</v>
      </c>
      <c r="I167">
        <f>limit_of_blank!I167/sediment_wet_mass_g!H$2</f>
        <v>1.3667672203042363</v>
      </c>
      <c r="J167">
        <f>limit_of_blank!J167/sediment_wet_mass_g!I$2</f>
        <v>0.55596068281887767</v>
      </c>
      <c r="K167">
        <f>limit_of_blank!K167/sediment_wet_mass_g!J$2</f>
        <v>0.35578708199649894</v>
      </c>
      <c r="L167">
        <f>limit_of_blank!L167/sediment_wet_mass_g!K$2</f>
        <v>0.21766774781225126</v>
      </c>
    </row>
    <row r="168" spans="1:12" x14ac:dyDescent="0.25">
      <c r="A168">
        <v>202</v>
      </c>
      <c r="B168">
        <f>limit_of_blank!B168/sediment_wet_mass_g!A$2</f>
        <v>7.128892154751175</v>
      </c>
      <c r="C168">
        <f>limit_of_blank!C168/sediment_wet_mass_g!B$2</f>
        <v>5.5903551966983676</v>
      </c>
      <c r="D168">
        <f>limit_of_blank!D168/sediment_wet_mass_g!C$2</f>
        <v>3.7032520714207351</v>
      </c>
      <c r="E168">
        <f>limit_of_blank!E168/sediment_wet_mass_g!D$2</f>
        <v>3.2060471571470877</v>
      </c>
      <c r="F168">
        <f>limit_of_blank!F168/sediment_wet_mass_g!E$2</f>
        <v>5.5148320250722813</v>
      </c>
      <c r="G168">
        <f>limit_of_blank!G168/sediment_wet_mass_g!F$2</f>
        <v>38.501938097735682</v>
      </c>
      <c r="H168">
        <f>limit_of_blank!H168/sediment_wet_mass_g!G$2</f>
        <v>4.7972063316015268</v>
      </c>
      <c r="I168">
        <f>limit_of_blank!I168/sediment_wet_mass_g!H$2</f>
        <v>3.2469007772072103</v>
      </c>
      <c r="J168">
        <f>limit_of_blank!J168/sediment_wet_mass_g!I$2</f>
        <v>1.3016627616941461</v>
      </c>
      <c r="K168">
        <f>limit_of_blank!K168/sediment_wet_mass_g!J$2</f>
        <v>0.85925929517201738</v>
      </c>
      <c r="L168">
        <f>limit_of_blank!L168/sediment_wet_mass_g!K$2</f>
        <v>0.53573926629206947</v>
      </c>
    </row>
    <row r="169" spans="1:12" x14ac:dyDescent="0.25">
      <c r="A169">
        <v>203</v>
      </c>
      <c r="B169">
        <f>limit_of_blank!B169/sediment_wet_mass_g!A$2</f>
        <v>15.835421955209698</v>
      </c>
      <c r="C169">
        <f>limit_of_blank!C169/sediment_wet_mass_g!B$2</f>
        <v>12.266273663063156</v>
      </c>
      <c r="D169">
        <f>limit_of_blank!D169/sediment_wet_mass_g!C$2</f>
        <v>10.00633790180134</v>
      </c>
      <c r="E169">
        <f>limit_of_blank!E169/sediment_wet_mass_g!D$2</f>
        <v>7.0918925259937291</v>
      </c>
      <c r="F169">
        <f>limit_of_blank!F169/sediment_wet_mass_g!E$2</f>
        <v>15.035664107196975</v>
      </c>
      <c r="G169">
        <f>limit_of_blank!G169/sediment_wet_mass_g!F$2</f>
        <v>106.56726051583715</v>
      </c>
      <c r="H169">
        <f>limit_of_blank!H169/sediment_wet_mass_g!G$2</f>
        <v>11.744089816645294</v>
      </c>
      <c r="I169">
        <f>limit_of_blank!I169/sediment_wet_mass_g!H$2</f>
        <v>8.8883680963892555</v>
      </c>
      <c r="J169">
        <f>limit_of_blank!J169/sediment_wet_mass_g!I$2</f>
        <v>3.0072378469277767</v>
      </c>
      <c r="K169">
        <f>limit_of_blank!K169/sediment_wet_mass_g!J$2</f>
        <v>2.0977831972777707</v>
      </c>
      <c r="L169">
        <f>limit_of_blank!L169/sediment_wet_mass_g!K$2</f>
        <v>1.1324942079327887</v>
      </c>
    </row>
    <row r="170" spans="1:12" x14ac:dyDescent="0.25">
      <c r="A170">
        <v>205</v>
      </c>
      <c r="B170">
        <f>limit_of_blank!B170/sediment_wet_mass_g!A$2</f>
        <v>1.0837628370338528</v>
      </c>
      <c r="C170">
        <f>limit_of_blank!C170/sediment_wet_mass_g!B$2</f>
        <v>0.90310354473851084</v>
      </c>
      <c r="D170">
        <f>limit_of_blank!D170/sediment_wet_mass_g!C$2</f>
        <v>0.66507798033692356</v>
      </c>
      <c r="E170">
        <f>limit_of_blank!E170/sediment_wet_mass_g!D$2</f>
        <v>0.50835194457172783</v>
      </c>
      <c r="F170">
        <f>limit_of_blank!F170/sediment_wet_mass_g!E$2</f>
        <v>1.1191316970413809</v>
      </c>
      <c r="G170">
        <f>limit_of_blank!G170/sediment_wet_mass_g!F$2</f>
        <v>7.9404804706873122</v>
      </c>
      <c r="H170">
        <f>limit_of_blank!H170/sediment_wet_mass_g!G$2</f>
        <v>0.86845083589611005</v>
      </c>
      <c r="I170">
        <f>limit_of_blank!I170/sediment_wet_mass_g!H$2</f>
        <v>0.75985743561219055</v>
      </c>
      <c r="J170">
        <f>limit_of_blank!J170/sediment_wet_mass_g!I$2</f>
        <v>0.2370522990890965</v>
      </c>
      <c r="K170">
        <f>limit_of_blank!K170/sediment_wet_mass_g!J$2</f>
        <v>0.19423577801167763</v>
      </c>
      <c r="L170">
        <f>limit_of_blank!L170/sediment_wet_mass_g!K$2</f>
        <v>9.9394156752168339E-2</v>
      </c>
    </row>
    <row r="171" spans="1:12" x14ac:dyDescent="0.25">
      <c r="A171">
        <v>206</v>
      </c>
      <c r="B171">
        <f>limit_of_blank!B171/sediment_wet_mass_g!A$2</f>
        <v>11.611194066698999</v>
      </c>
      <c r="C171">
        <f>limit_of_blank!C171/sediment_wet_mass_g!B$2</f>
        <v>8.923745232645981</v>
      </c>
      <c r="D171">
        <f>limit_of_blank!D171/sediment_wet_mass_g!C$2</f>
        <v>9.7298182762575589</v>
      </c>
      <c r="E171">
        <f>limit_of_blank!E171/sediment_wet_mass_g!D$2</f>
        <v>5.3248664415278748</v>
      </c>
      <c r="F171">
        <f>limit_of_blank!F171/sediment_wet_mass_g!E$2</f>
        <v>13.461081275360506</v>
      </c>
      <c r="G171">
        <f>limit_of_blank!G171/sediment_wet_mass_g!F$2</f>
        <v>113.18936764292665</v>
      </c>
      <c r="H171">
        <f>limit_of_blank!H171/sediment_wet_mass_g!G$2</f>
        <v>12.924270715223095</v>
      </c>
      <c r="I171">
        <f>limit_of_blank!I171/sediment_wet_mass_g!H$2</f>
        <v>9.2194552786630695</v>
      </c>
      <c r="J171">
        <f>limit_of_blank!J171/sediment_wet_mass_g!I$2</f>
        <v>3.1777602268639549</v>
      </c>
      <c r="K171">
        <f>limit_of_blank!K171/sediment_wet_mass_g!J$2</f>
        <v>1.5698079339142825</v>
      </c>
      <c r="L171">
        <f>limit_of_blank!L171/sediment_wet_mass_g!K$2</f>
        <v>1.0526742259949726</v>
      </c>
    </row>
    <row r="172" spans="1:12" x14ac:dyDescent="0.25">
      <c r="A172">
        <v>207</v>
      </c>
      <c r="B172">
        <f>limit_of_blank!B172/sediment_wet_mass_g!A$2</f>
        <v>1.3299903754466278</v>
      </c>
      <c r="C172">
        <f>limit_of_blank!C172/sediment_wet_mass_g!B$2</f>
        <v>1.0711393251120946</v>
      </c>
      <c r="D172">
        <f>limit_of_blank!D172/sediment_wet_mass_g!C$2</f>
        <v>0.8463385391285686</v>
      </c>
      <c r="E172">
        <f>limit_of_blank!E172/sediment_wet_mass_g!D$2</f>
        <v>0.63299408437655202</v>
      </c>
      <c r="F172">
        <f>limit_of_blank!F172/sediment_wet_mass_g!E$2</f>
        <v>1.6129679297702935</v>
      </c>
      <c r="G172">
        <f>limit_of_blank!G172/sediment_wet_mass_g!F$2</f>
        <v>12.636299090425606</v>
      </c>
      <c r="H172">
        <f>limit_of_blank!H172/sediment_wet_mass_g!G$2</f>
        <v>1.4764298514166974</v>
      </c>
      <c r="I172">
        <f>limit_of_blank!I172/sediment_wet_mass_g!H$2</f>
        <v>1.1269587679892199</v>
      </c>
      <c r="J172">
        <f>limit_of_blank!J172/sediment_wet_mass_g!I$2</f>
        <v>0.27863224402549897</v>
      </c>
      <c r="K172">
        <f>limit_of_blank!K172/sediment_wet_mass_g!J$2</f>
        <v>0.19836146410272665</v>
      </c>
      <c r="L172">
        <f>limit_of_blank!L172/sediment_wet_mass_g!K$2</f>
        <v>0.14838842033709748</v>
      </c>
    </row>
    <row r="173" spans="1:12" x14ac:dyDescent="0.25">
      <c r="A173">
        <v>208</v>
      </c>
      <c r="B173">
        <f>limit_of_blank!B173/sediment_wet_mass_g!A$2</f>
        <v>3.8100380546613906</v>
      </c>
      <c r="C173">
        <f>limit_of_blank!C173/sediment_wet_mass_g!B$2</f>
        <v>3.0811809079277683</v>
      </c>
      <c r="D173">
        <f>limit_of_blank!D173/sediment_wet_mass_g!C$2</f>
        <v>2.9650288095803901</v>
      </c>
      <c r="E173">
        <f>limit_of_blank!E173/sediment_wet_mass_g!D$2</f>
        <v>1.8066023369211901</v>
      </c>
      <c r="F173">
        <f>limit_of_blank!F173/sediment_wet_mass_g!E$2</f>
        <v>4.8859529010844973</v>
      </c>
      <c r="G173">
        <f>limit_of_blank!G173/sediment_wet_mass_g!F$2</f>
        <v>50.781862636857518</v>
      </c>
      <c r="H173">
        <f>limit_of_blank!H173/sediment_wet_mass_g!G$2</f>
        <v>5.7052175575456392</v>
      </c>
      <c r="I173">
        <f>limit_of_blank!I173/sediment_wet_mass_g!H$2</f>
        <v>3.8778883479475419</v>
      </c>
      <c r="J173">
        <f>limit_of_blank!J173/sediment_wet_mass_g!I$2</f>
        <v>1.0745008926078083</v>
      </c>
      <c r="K173">
        <f>limit_of_blank!K173/sediment_wet_mass_g!J$2</f>
        <v>0.58050517632472753</v>
      </c>
      <c r="L173">
        <f>limit_of_blank!L173/sediment_wet_mass_g!K$2</f>
        <v>0.2867441551080176</v>
      </c>
    </row>
    <row r="174" spans="1:12" x14ac:dyDescent="0.25">
      <c r="A174">
        <v>209</v>
      </c>
      <c r="B174">
        <f>limit_of_blank!B174/sediment_wet_mass_g!A$2</f>
        <v>2.9812271391592913</v>
      </c>
      <c r="C174">
        <f>limit_of_blank!C174/sediment_wet_mass_g!B$2</f>
        <v>3.1326509037227792</v>
      </c>
      <c r="D174">
        <f>limit_of_blank!D174/sediment_wet_mass_g!C$2</f>
        <v>6.3487677781338894</v>
      </c>
      <c r="E174">
        <f>limit_of_blank!E174/sediment_wet_mass_g!D$2</f>
        <v>2.2127203356081493</v>
      </c>
      <c r="F174">
        <f>limit_of_blank!F174/sediment_wet_mass_g!E$2</f>
        <v>9.7884300124183792</v>
      </c>
      <c r="G174">
        <f>limit_of_blank!G174/sediment_wet_mass_g!F$2</f>
        <v>132.53486074623041</v>
      </c>
      <c r="H174">
        <f>limit_of_blank!H174/sediment_wet_mass_g!G$2</f>
        <v>15.605127734100328</v>
      </c>
      <c r="I174">
        <f>limit_of_blank!I174/sediment_wet_mass_g!H$2</f>
        <v>7.5149082356636763</v>
      </c>
      <c r="J174">
        <f>limit_of_blank!J174/sediment_wet_mass_g!I$2</f>
        <v>3.427085426211129</v>
      </c>
      <c r="K174">
        <f>limit_of_blank!K174/sediment_wet_mass_g!J$2</f>
        <v>0.40196275241499135</v>
      </c>
      <c r="L174">
        <f>limit_of_blank!L174/sediment_wet_mass_g!K$2</f>
        <v>0.28965142008110523</v>
      </c>
    </row>
    <row r="175" spans="1:12" x14ac:dyDescent="0.25">
      <c r="A175" t="s">
        <v>41</v>
      </c>
      <c r="B175">
        <f>SUM(B2:B174)</f>
        <v>29263.541802432515</v>
      </c>
      <c r="C175">
        <f t="shared" ref="C175:L175" si="0">SUM(C2:C174)</f>
        <v>18370.49073441673</v>
      </c>
      <c r="D175">
        <f t="shared" si="0"/>
        <v>17329.121340461741</v>
      </c>
      <c r="E175">
        <f t="shared" si="0"/>
        <v>11222.58981705903</v>
      </c>
      <c r="F175">
        <f t="shared" si="0"/>
        <v>21264.023975102991</v>
      </c>
      <c r="G175">
        <f t="shared" si="0"/>
        <v>139178.54984643869</v>
      </c>
      <c r="H175">
        <f t="shared" si="0"/>
        <v>14569.649187304803</v>
      </c>
      <c r="I175">
        <f t="shared" si="0"/>
        <v>9919.881921971164</v>
      </c>
      <c r="J175">
        <f t="shared" si="0"/>
        <v>5463.8355549190665</v>
      </c>
      <c r="K175">
        <f t="shared" si="0"/>
        <v>3000.1444062973592</v>
      </c>
      <c r="L175">
        <f t="shared" si="0"/>
        <v>3336.2532825682074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0962-F7E1-46DF-A130-07052D417FB4}">
  <dimension ref="A1:D175"/>
  <sheetViews>
    <sheetView workbookViewId="0">
      <selection activeCell="F19" sqref="F19"/>
    </sheetView>
  </sheetViews>
  <sheetFormatPr defaultRowHeight="15" x14ac:dyDescent="0.25"/>
  <sheetData>
    <row r="1" spans="1:4" x14ac:dyDescent="0.25">
      <c r="B1" t="s">
        <v>42</v>
      </c>
      <c r="C1" t="s">
        <v>43</v>
      </c>
      <c r="D1" t="s">
        <v>44</v>
      </c>
    </row>
    <row r="2" spans="1:4" x14ac:dyDescent="0.25">
      <c r="A2">
        <v>1</v>
      </c>
      <c r="B2">
        <f>AVERAGE(concentration_ng_g_LOB!B2:E2)</f>
        <v>17.656348417345598</v>
      </c>
      <c r="C2">
        <f>AVERAGE(concentration_ng_g_LOB!F2:I2)</f>
        <v>19.874387671992285</v>
      </c>
      <c r="D2">
        <f>AVERAGE(concentration_ng_g_LOB!J2:L2)</f>
        <v>1.4457303955478003</v>
      </c>
    </row>
    <row r="3" spans="1:4" x14ac:dyDescent="0.25">
      <c r="A3">
        <v>2</v>
      </c>
      <c r="B3">
        <f>AVERAGE(concentration_ng_g_LOB!B3:E3)</f>
        <v>3.4176794765817529</v>
      </c>
      <c r="C3">
        <f>AVERAGE(concentration_ng_g_LOB!F3:I3)</f>
        <v>10.632820095183359</v>
      </c>
      <c r="D3">
        <f>AVERAGE(concentration_ng_g_LOB!J3:L3)</f>
        <v>0.67336089884209815</v>
      </c>
    </row>
    <row r="4" spans="1:4" x14ac:dyDescent="0.25">
      <c r="A4">
        <v>3</v>
      </c>
      <c r="B4">
        <f>AVERAGE(concentration_ng_g_LOB!B4:E4)</f>
        <v>9.0285335316142401</v>
      </c>
      <c r="C4">
        <f>AVERAGE(concentration_ng_g_LOB!F4:I4)</f>
        <v>30.020203333088716</v>
      </c>
      <c r="D4">
        <f>AVERAGE(concentration_ng_g_LOB!J4:L4)</f>
        <v>2.2963340584366261</v>
      </c>
    </row>
    <row r="5" spans="1:4" x14ac:dyDescent="0.25">
      <c r="A5">
        <v>4</v>
      </c>
      <c r="B5">
        <f>AVERAGE(concentration_ng_g_LOB!B5:E5)</f>
        <v>176.18455930320056</v>
      </c>
      <c r="C5">
        <f>AVERAGE(concentration_ng_g_LOB!F5:I5)</f>
        <v>278.84038651275864</v>
      </c>
      <c r="D5">
        <f>AVERAGE(concentration_ng_g_LOB!J5:L5)</f>
        <v>31.500301615054834</v>
      </c>
    </row>
    <row r="6" spans="1:4" x14ac:dyDescent="0.25">
      <c r="A6">
        <v>5</v>
      </c>
      <c r="B6">
        <f>AVERAGE(concentration_ng_g_LOB!B6:E6)</f>
        <v>1.3224857431333175</v>
      </c>
      <c r="C6">
        <f>AVERAGE(concentration_ng_g_LOB!F6:I6)</f>
        <v>1.9017998170988297</v>
      </c>
      <c r="D6">
        <f>AVERAGE(concentration_ng_g_LOB!J6:L6)</f>
        <v>0.15075541482612109</v>
      </c>
    </row>
    <row r="7" spans="1:4" x14ac:dyDescent="0.25">
      <c r="A7">
        <v>6</v>
      </c>
      <c r="B7">
        <f>AVERAGE(concentration_ng_g_LOB!B7:E7)</f>
        <v>294.49810013547597</v>
      </c>
      <c r="C7">
        <f>AVERAGE(concentration_ng_g_LOB!F7:I7)</f>
        <v>1028.8473211183955</v>
      </c>
      <c r="D7">
        <f>AVERAGE(concentration_ng_g_LOB!J7:L7)</f>
        <v>78.841939451104921</v>
      </c>
    </row>
    <row r="8" spans="1:4" x14ac:dyDescent="0.25">
      <c r="A8">
        <v>7</v>
      </c>
      <c r="B8">
        <f>AVERAGE(concentration_ng_g_LOB!B8:E8)</f>
        <v>10.335380216247708</v>
      </c>
      <c r="C8">
        <f>AVERAGE(concentration_ng_g_LOB!F8:I8)</f>
        <v>25.843612261972339</v>
      </c>
      <c r="D8">
        <f>AVERAGE(concentration_ng_g_LOB!J8:L8)</f>
        <v>2.0609077033576892</v>
      </c>
    </row>
    <row r="9" spans="1:4" x14ac:dyDescent="0.25">
      <c r="A9">
        <v>8</v>
      </c>
      <c r="B9">
        <f>AVERAGE(concentration_ng_g_LOB!B9:E9)</f>
        <v>363.09593830551017</v>
      </c>
      <c r="C9">
        <f>AVERAGE(concentration_ng_g_LOB!F9:I9)</f>
        <v>1038.1793503549873</v>
      </c>
      <c r="D9">
        <f>AVERAGE(concentration_ng_g_LOB!J9:L9)</f>
        <v>81.121684320123705</v>
      </c>
    </row>
    <row r="10" spans="1:4" x14ac:dyDescent="0.25">
      <c r="A10">
        <v>9</v>
      </c>
      <c r="B10">
        <f>AVERAGE(concentration_ng_g_LOB!B10:E10)</f>
        <v>17.269423471925275</v>
      </c>
      <c r="C10">
        <f>AVERAGE(concentration_ng_g_LOB!F10:I10)</f>
        <v>43.897322037172501</v>
      </c>
      <c r="D10">
        <f>AVERAGE(concentration_ng_g_LOB!J10:L10)</f>
        <v>3.4737880481824188</v>
      </c>
    </row>
    <row r="11" spans="1:4" x14ac:dyDescent="0.25">
      <c r="A11">
        <v>10</v>
      </c>
      <c r="B11">
        <f>AVERAGE(concentration_ng_g_LOB!B11:E11)</f>
        <v>5.7025888098176427</v>
      </c>
      <c r="C11">
        <f>AVERAGE(concentration_ng_g_LOB!F11:I11)</f>
        <v>9.6955959661374269</v>
      </c>
      <c r="D11">
        <f>AVERAGE(concentration_ng_g_LOB!J11:L11)</f>
        <v>0.96370435336815274</v>
      </c>
    </row>
    <row r="12" spans="1:4" x14ac:dyDescent="0.25">
      <c r="A12">
        <v>11</v>
      </c>
      <c r="B12">
        <f>AVERAGE(concentration_ng_g_LOB!B12:E12)</f>
        <v>38.573614606062321</v>
      </c>
      <c r="C12">
        <f>AVERAGE(concentration_ng_g_LOB!F12:I12)</f>
        <v>157.28299491874768</v>
      </c>
      <c r="D12">
        <f>AVERAGE(concentration_ng_g_LOB!J12:L12)</f>
        <v>10.394415591949555</v>
      </c>
    </row>
    <row r="13" spans="1:4" x14ac:dyDescent="0.25">
      <c r="A13" t="s">
        <v>14</v>
      </c>
      <c r="B13">
        <f>AVERAGE(concentration_ng_g_LOB!B13:E13)</f>
        <v>162.45613934182145</v>
      </c>
      <c r="C13">
        <f>AVERAGE(concentration_ng_g_LOB!F13:I13)</f>
        <v>683.84405075013126</v>
      </c>
      <c r="D13">
        <f>AVERAGE(concentration_ng_g_LOB!J13:L13)</f>
        <v>44.486748506196619</v>
      </c>
    </row>
    <row r="14" spans="1:4" x14ac:dyDescent="0.25">
      <c r="A14">
        <v>14</v>
      </c>
      <c r="B14">
        <f>AVERAGE(concentration_ng_g_LOB!B14:E14)</f>
        <v>9.3476573438466229E-2</v>
      </c>
      <c r="C14">
        <f>AVERAGE(concentration_ng_g_LOB!F14:I14)</f>
        <v>0.40173959262355341</v>
      </c>
      <c r="D14">
        <f>AVERAGE(concentration_ng_g_LOB!J14:L14)</f>
        <v>3.603910502993974E-2</v>
      </c>
    </row>
    <row r="15" spans="1:4" x14ac:dyDescent="0.25">
      <c r="A15">
        <v>15</v>
      </c>
      <c r="B15">
        <f>AVERAGE(concentration_ng_g_LOB!B15:E15)</f>
        <v>213.70615258679382</v>
      </c>
      <c r="C15">
        <f>AVERAGE(concentration_ng_g_LOB!F15:I15)</f>
        <v>689.56000115797633</v>
      </c>
      <c r="D15">
        <f>AVERAGE(concentration_ng_g_LOB!J15:L15)</f>
        <v>53.413134064152779</v>
      </c>
    </row>
    <row r="16" spans="1:4" x14ac:dyDescent="0.25">
      <c r="A16">
        <v>16</v>
      </c>
      <c r="B16">
        <f>AVERAGE(concentration_ng_g_LOB!B16:E16)</f>
        <v>50.687294461675272</v>
      </c>
      <c r="C16">
        <f>AVERAGE(concentration_ng_g_LOB!F16:I16)</f>
        <v>76.384591136065239</v>
      </c>
      <c r="D16">
        <f>AVERAGE(concentration_ng_g_LOB!J16:L16)</f>
        <v>8.2221251465253484</v>
      </c>
    </row>
    <row r="17" spans="1:4" x14ac:dyDescent="0.25">
      <c r="A17">
        <v>17</v>
      </c>
      <c r="B17">
        <f>AVERAGE(concentration_ng_g_LOB!B17:E17)</f>
        <v>338.91513393763654</v>
      </c>
      <c r="C17">
        <f>AVERAGE(concentration_ng_g_LOB!F17:I17)</f>
        <v>887.7107067514745</v>
      </c>
      <c r="D17">
        <f>AVERAGE(concentration_ng_g_LOB!J17:L17)</f>
        <v>67.506710948004795</v>
      </c>
    </row>
    <row r="18" spans="1:4" x14ac:dyDescent="0.25">
      <c r="A18" t="s">
        <v>15</v>
      </c>
      <c r="B18">
        <f>AVERAGE(concentration_ng_g_LOB!B18:E18)</f>
        <v>700.08603534452891</v>
      </c>
      <c r="C18">
        <f>AVERAGE(concentration_ng_g_LOB!F18:I18)</f>
        <v>1776.0054166724544</v>
      </c>
      <c r="D18">
        <f>AVERAGE(concentration_ng_g_LOB!J18:L18)</f>
        <v>130.58331655846612</v>
      </c>
    </row>
    <row r="19" spans="1:4" x14ac:dyDescent="0.25">
      <c r="A19">
        <v>19</v>
      </c>
      <c r="B19">
        <f>AVERAGE(concentration_ng_g_LOB!B19:E19)</f>
        <v>83.622133025945899</v>
      </c>
      <c r="C19">
        <f>AVERAGE(concentration_ng_g_LOB!F19:I19)</f>
        <v>235.20113042404967</v>
      </c>
      <c r="D19">
        <f>AVERAGE(concentration_ng_g_LOB!J19:L19)</f>
        <v>14.930123549391476</v>
      </c>
    </row>
    <row r="20" spans="1:4" x14ac:dyDescent="0.25">
      <c r="A20" t="s">
        <v>16</v>
      </c>
      <c r="B20">
        <f>AVERAGE(concentration_ng_g_LOB!B20:E20)</f>
        <v>1272.0396732835318</v>
      </c>
      <c r="C20">
        <f>AVERAGE(concentration_ng_g_LOB!F20:I20)</f>
        <v>3158.9298434724283</v>
      </c>
      <c r="D20">
        <f>AVERAGE(concentration_ng_g_LOB!J20:L20)</f>
        <v>267.74330866064275</v>
      </c>
    </row>
    <row r="21" spans="1:4" x14ac:dyDescent="0.25">
      <c r="A21" t="s">
        <v>17</v>
      </c>
      <c r="B21">
        <f>AVERAGE(concentration_ng_g_LOB!B21:E21)</f>
        <v>111.80207891871719</v>
      </c>
      <c r="C21">
        <f>AVERAGE(concentration_ng_g_LOB!F21:I21)</f>
        <v>172.40519446125415</v>
      </c>
      <c r="D21">
        <f>AVERAGE(concentration_ng_g_LOB!J21:L21)</f>
        <v>20.848496388373274</v>
      </c>
    </row>
    <row r="22" spans="1:4" x14ac:dyDescent="0.25">
      <c r="A22">
        <v>22</v>
      </c>
      <c r="B22">
        <f>AVERAGE(concentration_ng_g_LOB!B22:E22)</f>
        <v>123.63615076943444</v>
      </c>
      <c r="C22">
        <f>AVERAGE(concentration_ng_g_LOB!F22:I22)</f>
        <v>259.83616811933933</v>
      </c>
      <c r="D22">
        <f>AVERAGE(concentration_ng_g_LOB!J22:L22)</f>
        <v>28.406019999921742</v>
      </c>
    </row>
    <row r="23" spans="1:4" x14ac:dyDescent="0.25">
      <c r="A23">
        <v>23</v>
      </c>
      <c r="B23">
        <f>AVERAGE(concentration_ng_g_LOB!B23:E23)</f>
        <v>0.16881904874286016</v>
      </c>
      <c r="C23">
        <f>AVERAGE(concentration_ng_g_LOB!F23:I23)</f>
        <v>0.35258986982732587</v>
      </c>
      <c r="D23">
        <f>AVERAGE(concentration_ng_g_LOB!J23:L23)</f>
        <v>3.9770082915129096E-2</v>
      </c>
    </row>
    <row r="24" spans="1:4" x14ac:dyDescent="0.25">
      <c r="A24">
        <v>24</v>
      </c>
      <c r="B24">
        <f>AVERAGE(concentration_ng_g_LOB!B24:E24)</f>
        <v>2.3421650044204028</v>
      </c>
      <c r="C24">
        <f>AVERAGE(concentration_ng_g_LOB!F24:I24)</f>
        <v>2.6897337198650297</v>
      </c>
      <c r="D24">
        <f>AVERAGE(concentration_ng_g_LOB!J24:L24)</f>
        <v>0.42833430811733031</v>
      </c>
    </row>
    <row r="25" spans="1:4" x14ac:dyDescent="0.25">
      <c r="A25">
        <v>25</v>
      </c>
      <c r="B25">
        <f>AVERAGE(concentration_ng_g_LOB!B25:E25)</f>
        <v>722.74626814915973</v>
      </c>
      <c r="C25">
        <f>AVERAGE(concentration_ng_g_LOB!F25:I25)</f>
        <v>2000.9721993662715</v>
      </c>
      <c r="D25">
        <f>AVERAGE(concentration_ng_g_LOB!J25:L25)</f>
        <v>143.27351786649817</v>
      </c>
    </row>
    <row r="26" spans="1:4" x14ac:dyDescent="0.25">
      <c r="A26" t="s">
        <v>18</v>
      </c>
      <c r="B26">
        <f>AVERAGE(concentration_ng_g_LOB!B26:E26)</f>
        <v>1112.3569175484181</v>
      </c>
      <c r="C26">
        <f>AVERAGE(concentration_ng_g_LOB!F26:I26)</f>
        <v>3216.4887756871976</v>
      </c>
      <c r="D26">
        <f>AVERAGE(concentration_ng_g_LOB!J26:L26)</f>
        <v>226.9006390873628</v>
      </c>
    </row>
    <row r="27" spans="1:4" x14ac:dyDescent="0.25">
      <c r="A27">
        <v>27</v>
      </c>
      <c r="B27">
        <f>AVERAGE(concentration_ng_g_LOB!B27:E27)</f>
        <v>247.25114407468695</v>
      </c>
      <c r="C27">
        <f>AVERAGE(concentration_ng_g_LOB!F27:I27)</f>
        <v>705.48400060366816</v>
      </c>
      <c r="D27">
        <f>AVERAGE(concentration_ng_g_LOB!J27:L27)</f>
        <v>30.369777658225797</v>
      </c>
    </row>
    <row r="28" spans="1:4" x14ac:dyDescent="0.25">
      <c r="A28">
        <v>31</v>
      </c>
      <c r="B28">
        <f>AVERAGE(concentration_ng_g_LOB!B28:E28)</f>
        <v>1205.3453793997692</v>
      </c>
      <c r="C28">
        <f>AVERAGE(concentration_ng_g_LOB!F28:I28)</f>
        <v>3096.8676076649481</v>
      </c>
      <c r="D28">
        <f>AVERAGE(concentration_ng_g_LOB!J28:L28)</f>
        <v>263.48736337829899</v>
      </c>
    </row>
    <row r="29" spans="1:4" x14ac:dyDescent="0.25">
      <c r="A29">
        <v>32</v>
      </c>
      <c r="B29">
        <f>AVERAGE(concentration_ng_g_LOB!B29:E29)</f>
        <v>297.27164737018285</v>
      </c>
      <c r="C29">
        <f>AVERAGE(concentration_ng_g_LOB!F29:I29)</f>
        <v>907.044036029891</v>
      </c>
      <c r="D29">
        <f>AVERAGE(concentration_ng_g_LOB!J29:L29)</f>
        <v>53.462822785952433</v>
      </c>
    </row>
    <row r="30" spans="1:4" x14ac:dyDescent="0.25">
      <c r="A30">
        <v>34</v>
      </c>
      <c r="B30">
        <f>AVERAGE(concentration_ng_g_LOB!B30:E30)</f>
        <v>10.996306208341794</v>
      </c>
      <c r="C30">
        <f>AVERAGE(concentration_ng_g_LOB!F30:I30)</f>
        <v>34.823800866636248</v>
      </c>
      <c r="D30">
        <f>AVERAGE(concentration_ng_g_LOB!J30:L30)</f>
        <v>2.4593618809237929</v>
      </c>
    </row>
    <row r="31" spans="1:4" x14ac:dyDescent="0.25">
      <c r="A31">
        <v>35</v>
      </c>
      <c r="B31">
        <f>AVERAGE(concentration_ng_g_LOB!B31:E31)</f>
        <v>8.4011681240243945</v>
      </c>
      <c r="C31">
        <f>AVERAGE(concentration_ng_g_LOB!F31:I31)</f>
        <v>19.481777573779517</v>
      </c>
      <c r="D31">
        <f>AVERAGE(concentration_ng_g_LOB!J31:L31)</f>
        <v>1.6221711947634561</v>
      </c>
    </row>
    <row r="32" spans="1:4" x14ac:dyDescent="0.25">
      <c r="A32">
        <v>36</v>
      </c>
      <c r="B32">
        <f>AVERAGE(concentration_ng_g_LOB!B32:E32)</f>
        <v>2.0413282119852161</v>
      </c>
      <c r="C32">
        <f>AVERAGE(concentration_ng_g_LOB!F32:I32)</f>
        <v>8.4251876439474174</v>
      </c>
      <c r="D32">
        <f>AVERAGE(concentration_ng_g_LOB!J32:L32)</f>
        <v>0.43866381586755465</v>
      </c>
    </row>
    <row r="33" spans="1:4" x14ac:dyDescent="0.25">
      <c r="A33">
        <v>37</v>
      </c>
      <c r="B33">
        <f>AVERAGE(concentration_ng_g_LOB!B33:E33)</f>
        <v>110.97835180993596</v>
      </c>
      <c r="C33">
        <f>AVERAGE(concentration_ng_g_LOB!F33:I33)</f>
        <v>231.06479793471541</v>
      </c>
      <c r="D33">
        <f>AVERAGE(concentration_ng_g_LOB!J33:L33)</f>
        <v>21.726893124087585</v>
      </c>
    </row>
    <row r="34" spans="1:4" x14ac:dyDescent="0.25">
      <c r="A34">
        <v>38</v>
      </c>
      <c r="B34">
        <f>AVERAGE(concentration_ng_g_LOB!B34:E34)</f>
        <v>1.4447481309918948</v>
      </c>
      <c r="C34">
        <f>AVERAGE(concentration_ng_g_LOB!F34:I34)</f>
        <v>3.2357114759437868</v>
      </c>
      <c r="D34">
        <f>AVERAGE(concentration_ng_g_LOB!J34:L34)</f>
        <v>0.27196365219728058</v>
      </c>
    </row>
    <row r="35" spans="1:4" x14ac:dyDescent="0.25">
      <c r="A35">
        <v>39</v>
      </c>
      <c r="B35">
        <f>AVERAGE(concentration_ng_g_LOB!B35:E35)</f>
        <v>4.5124744426527066</v>
      </c>
      <c r="C35">
        <f>AVERAGE(concentration_ng_g_LOB!F35:I35)</f>
        <v>14.0076441479215</v>
      </c>
      <c r="D35">
        <f>AVERAGE(concentration_ng_g_LOB!J35:L35)</f>
        <v>0.996968477461456</v>
      </c>
    </row>
    <row r="36" spans="1:4" x14ac:dyDescent="0.25">
      <c r="A36" t="s">
        <v>19</v>
      </c>
      <c r="B36">
        <f>AVERAGE(concentration_ng_g_LOB!B36:E36)</f>
        <v>315.72903207604253</v>
      </c>
      <c r="C36">
        <f>AVERAGE(concentration_ng_g_LOB!F36:I36)</f>
        <v>929.97163653489679</v>
      </c>
      <c r="D36">
        <f>AVERAGE(concentration_ng_g_LOB!J36:L36)</f>
        <v>73.078949228752279</v>
      </c>
    </row>
    <row r="37" spans="1:4" x14ac:dyDescent="0.25">
      <c r="A37">
        <v>41</v>
      </c>
      <c r="B37">
        <f>AVERAGE(concentration_ng_g_LOB!B37:E37)</f>
        <v>7.4035396676099534</v>
      </c>
      <c r="C37">
        <f>AVERAGE(concentration_ng_g_LOB!F37:I37)</f>
        <v>12.408919236658789</v>
      </c>
      <c r="D37">
        <f>AVERAGE(concentration_ng_g_LOB!J37:L37)</f>
        <v>1.7326234005388039</v>
      </c>
    </row>
    <row r="38" spans="1:4" x14ac:dyDescent="0.25">
      <c r="A38">
        <v>42</v>
      </c>
      <c r="B38">
        <f>AVERAGE(concentration_ng_g_LOB!B38:E38)</f>
        <v>135.57446287668623</v>
      </c>
      <c r="C38">
        <f>AVERAGE(concentration_ng_g_LOB!F38:I38)</f>
        <v>246.1092512489017</v>
      </c>
      <c r="D38">
        <f>AVERAGE(concentration_ng_g_LOB!J38:L38)</f>
        <v>30.867360981335441</v>
      </c>
    </row>
    <row r="39" spans="1:4" x14ac:dyDescent="0.25">
      <c r="A39">
        <v>43</v>
      </c>
      <c r="B39">
        <f>AVERAGE(concentration_ng_g_LOB!B39:E39)</f>
        <v>5.0857533448732184</v>
      </c>
      <c r="C39">
        <f>AVERAGE(concentration_ng_g_LOB!F39:I39)</f>
        <v>10.158651983927925</v>
      </c>
      <c r="D39">
        <f>AVERAGE(concentration_ng_g_LOB!J39:L39)</f>
        <v>1.6741962291797499</v>
      </c>
    </row>
    <row r="40" spans="1:4" x14ac:dyDescent="0.25">
      <c r="A40" t="s">
        <v>20</v>
      </c>
      <c r="B40">
        <f>AVERAGE(concentration_ng_g_LOB!B40:E40)</f>
        <v>694.19334999093996</v>
      </c>
      <c r="C40">
        <f>AVERAGE(concentration_ng_g_LOB!F40:I40)</f>
        <v>1476.2636041894161</v>
      </c>
      <c r="D40">
        <f>AVERAGE(concentration_ng_g_LOB!J40:L40)</f>
        <v>148.01915251272138</v>
      </c>
    </row>
    <row r="41" spans="1:4" x14ac:dyDescent="0.25">
      <c r="A41">
        <v>45</v>
      </c>
      <c r="B41">
        <f>AVERAGE(concentration_ng_g_LOB!B41:E41)</f>
        <v>51.196562886944214</v>
      </c>
      <c r="C41">
        <f>AVERAGE(concentration_ng_g_LOB!F41:I41)</f>
        <v>51.145223421306845</v>
      </c>
      <c r="D41">
        <f>AVERAGE(concentration_ng_g_LOB!J41:L41)</f>
        <v>12.55940515524763</v>
      </c>
    </row>
    <row r="42" spans="1:4" x14ac:dyDescent="0.25">
      <c r="A42">
        <v>46</v>
      </c>
      <c r="B42">
        <f>AVERAGE(concentration_ng_g_LOB!B42:E42)</f>
        <v>39.69305711368979</v>
      </c>
      <c r="C42">
        <f>AVERAGE(concentration_ng_g_LOB!F42:I42)</f>
        <v>132.68926106012344</v>
      </c>
      <c r="D42">
        <f>AVERAGE(concentration_ng_g_LOB!J42:L42)</f>
        <v>8.5418039791701812</v>
      </c>
    </row>
    <row r="43" spans="1:4" x14ac:dyDescent="0.25">
      <c r="A43">
        <v>48</v>
      </c>
      <c r="B43">
        <f>AVERAGE(concentration_ng_g_LOB!B43:E43)</f>
        <v>33.831325834284314</v>
      </c>
      <c r="C43">
        <f>AVERAGE(concentration_ng_g_LOB!F43:I43)</f>
        <v>46.626922210555222</v>
      </c>
      <c r="D43">
        <f>AVERAGE(concentration_ng_g_LOB!J43:L43)</f>
        <v>9.3559904632421915</v>
      </c>
    </row>
    <row r="44" spans="1:4" x14ac:dyDescent="0.25">
      <c r="A44" t="s">
        <v>21</v>
      </c>
      <c r="B44">
        <f>AVERAGE(concentration_ng_g_LOB!B44:E44)</f>
        <v>1318.8383949542419</v>
      </c>
      <c r="C44">
        <f>AVERAGE(concentration_ng_g_LOB!F44:I44)</f>
        <v>3253.6149109494459</v>
      </c>
      <c r="D44">
        <f>AVERAGE(concentration_ng_g_LOB!J44:L44)</f>
        <v>272.91692765580598</v>
      </c>
    </row>
    <row r="45" spans="1:4" x14ac:dyDescent="0.25">
      <c r="A45" t="s">
        <v>22</v>
      </c>
      <c r="B45">
        <f>AVERAGE(concentration_ng_g_LOB!B45:E45)</f>
        <v>292.37399193469133</v>
      </c>
      <c r="C45">
        <f>AVERAGE(concentration_ng_g_LOB!F45:I45)</f>
        <v>916.25636823291643</v>
      </c>
      <c r="D45">
        <f>AVERAGE(concentration_ng_g_LOB!J45:L45)</f>
        <v>52.386634825809303</v>
      </c>
    </row>
    <row r="46" spans="1:4" x14ac:dyDescent="0.25">
      <c r="A46">
        <v>51</v>
      </c>
      <c r="B46">
        <f>AVERAGE(concentration_ng_g_LOB!B46:E46)</f>
        <v>108.66593054141906</v>
      </c>
      <c r="C46">
        <f>AVERAGE(concentration_ng_g_LOB!F46:I46)</f>
        <v>417.87917148192525</v>
      </c>
      <c r="D46">
        <f>AVERAGE(concentration_ng_g_LOB!J46:L46)</f>
        <v>21.309766102228348</v>
      </c>
    </row>
    <row r="47" spans="1:4" x14ac:dyDescent="0.25">
      <c r="A47">
        <v>52</v>
      </c>
      <c r="B47">
        <f>AVERAGE(concentration_ng_g_LOB!B47:E47)</f>
        <v>1824.2178329195945</v>
      </c>
      <c r="C47">
        <f>AVERAGE(concentration_ng_g_LOB!F47:I47)</f>
        <v>4366.246064267425</v>
      </c>
      <c r="D47">
        <f>AVERAGE(concentration_ng_g_LOB!J47:L47)</f>
        <v>360.72241079037281</v>
      </c>
    </row>
    <row r="48" spans="1:4" x14ac:dyDescent="0.25">
      <c r="A48">
        <v>54</v>
      </c>
      <c r="B48">
        <f>AVERAGE(concentration_ng_g_LOB!B48:E48)</f>
        <v>5.4134553777245538</v>
      </c>
      <c r="C48">
        <f>AVERAGE(concentration_ng_g_LOB!F48:I48)</f>
        <v>21.344624660013011</v>
      </c>
      <c r="D48">
        <f>AVERAGE(concentration_ng_g_LOB!J48:L48)</f>
        <v>0.97331365424388971</v>
      </c>
    </row>
    <row r="49" spans="1:4" x14ac:dyDescent="0.25">
      <c r="A49">
        <v>55</v>
      </c>
      <c r="B49">
        <f>AVERAGE(concentration_ng_g_LOB!B49:E49)</f>
        <v>12.404011791016789</v>
      </c>
      <c r="C49">
        <f>AVERAGE(concentration_ng_g_LOB!F49:I49)</f>
        <v>15.459279672334779</v>
      </c>
      <c r="D49">
        <f>AVERAGE(concentration_ng_g_LOB!J49:L49)</f>
        <v>1.6260371500518478</v>
      </c>
    </row>
    <row r="50" spans="1:4" x14ac:dyDescent="0.25">
      <c r="A50">
        <v>56</v>
      </c>
      <c r="B50">
        <f>AVERAGE(concentration_ng_g_LOB!B50:E50)</f>
        <v>71.806428111948435</v>
      </c>
      <c r="C50">
        <f>AVERAGE(concentration_ng_g_LOB!F50:I50)</f>
        <v>115.87186381400278</v>
      </c>
      <c r="D50">
        <f>AVERAGE(concentration_ng_g_LOB!J50:L50)</f>
        <v>14.63525901926843</v>
      </c>
    </row>
    <row r="51" spans="1:4" x14ac:dyDescent="0.25">
      <c r="A51">
        <v>57</v>
      </c>
      <c r="B51">
        <f>AVERAGE(concentration_ng_g_LOB!B51:E51)</f>
        <v>12.988014731222156</v>
      </c>
      <c r="C51">
        <f>AVERAGE(concentration_ng_g_LOB!F51:I51)</f>
        <v>32.67109948381097</v>
      </c>
      <c r="D51">
        <f>AVERAGE(concentration_ng_g_LOB!J51:L51)</f>
        <v>3.6134206011152359</v>
      </c>
    </row>
    <row r="52" spans="1:4" x14ac:dyDescent="0.25">
      <c r="A52">
        <v>58</v>
      </c>
      <c r="B52">
        <f>AVERAGE(concentration_ng_g_LOB!B52:E52)</f>
        <v>3.5421050860488981</v>
      </c>
      <c r="C52">
        <f>AVERAGE(concentration_ng_g_LOB!F52:I52)</f>
        <v>7.4607809170450503</v>
      </c>
      <c r="D52">
        <f>AVERAGE(concentration_ng_g_LOB!J52:L52)</f>
        <v>1.0371935367953078</v>
      </c>
    </row>
    <row r="53" spans="1:4" x14ac:dyDescent="0.25">
      <c r="A53" t="s">
        <v>23</v>
      </c>
      <c r="B53">
        <f>AVERAGE(concentration_ng_g_LOB!B53:E53)</f>
        <v>101.74748430650109</v>
      </c>
      <c r="C53">
        <f>AVERAGE(concentration_ng_g_LOB!F53:I53)</f>
        <v>146.77743449697633</v>
      </c>
      <c r="D53">
        <f>AVERAGE(concentration_ng_g_LOB!J53:L53)</f>
        <v>20.260207381531032</v>
      </c>
    </row>
    <row r="54" spans="1:4" x14ac:dyDescent="0.25">
      <c r="A54">
        <v>60</v>
      </c>
      <c r="B54">
        <f>AVERAGE(concentration_ng_g_LOB!B54:E54)</f>
        <v>39.737174033007747</v>
      </c>
      <c r="C54">
        <f>AVERAGE(concentration_ng_g_LOB!F54:I54)</f>
        <v>52.352903741309568</v>
      </c>
      <c r="D54">
        <f>AVERAGE(concentration_ng_g_LOB!J54:L54)</f>
        <v>6.9564566435914541</v>
      </c>
    </row>
    <row r="55" spans="1:4" x14ac:dyDescent="0.25">
      <c r="A55" t="s">
        <v>24</v>
      </c>
      <c r="B55">
        <f>AVERAGE(concentration_ng_g_LOB!B55:E55)</f>
        <v>359.53386622214117</v>
      </c>
      <c r="C55">
        <f>AVERAGE(concentration_ng_g_LOB!F55:I55)</f>
        <v>711.72465118373657</v>
      </c>
      <c r="D55">
        <f>AVERAGE(concentration_ng_g_LOB!J55:L55)</f>
        <v>74.227051508162035</v>
      </c>
    </row>
    <row r="56" spans="1:4" x14ac:dyDescent="0.25">
      <c r="A56">
        <v>63</v>
      </c>
      <c r="B56">
        <f>AVERAGE(concentration_ng_g_LOB!B56:E56)</f>
        <v>13.029940592542577</v>
      </c>
      <c r="C56">
        <f>AVERAGE(concentration_ng_g_LOB!F56:I56)</f>
        <v>25.729203314014324</v>
      </c>
      <c r="D56">
        <f>AVERAGE(concentration_ng_g_LOB!J56:L56)</f>
        <v>3.3388903741697966</v>
      </c>
    </row>
    <row r="57" spans="1:4" x14ac:dyDescent="0.25">
      <c r="A57">
        <v>64</v>
      </c>
      <c r="B57">
        <f>AVERAGE(concentration_ng_g_LOB!B57:E57)</f>
        <v>207.32125134793796</v>
      </c>
      <c r="C57">
        <f>AVERAGE(concentration_ng_g_LOB!F57:I57)</f>
        <v>292.20806072232472</v>
      </c>
      <c r="D57">
        <f>AVERAGE(concentration_ng_g_LOB!J57:L57)</f>
        <v>52.540128030682041</v>
      </c>
    </row>
    <row r="58" spans="1:4" x14ac:dyDescent="0.25">
      <c r="A58">
        <v>66</v>
      </c>
      <c r="B58">
        <f>AVERAGE(concentration_ng_g_LOB!B58:E58)</f>
        <v>231.53255573513221</v>
      </c>
      <c r="C58">
        <f>AVERAGE(concentration_ng_g_LOB!F58:I58)</f>
        <v>434.89772982516178</v>
      </c>
      <c r="D58">
        <f>AVERAGE(concentration_ng_g_LOB!J58:L58)</f>
        <v>53.006046074342898</v>
      </c>
    </row>
    <row r="59" spans="1:4" x14ac:dyDescent="0.25">
      <c r="A59">
        <v>67</v>
      </c>
      <c r="B59">
        <f>AVERAGE(concentration_ng_g_LOB!B59:E59)</f>
        <v>39.921209541234859</v>
      </c>
      <c r="C59">
        <f>AVERAGE(concentration_ng_g_LOB!F59:I59)</f>
        <v>82.961810274622209</v>
      </c>
      <c r="D59">
        <f>AVERAGE(concentration_ng_g_LOB!J59:L59)</f>
        <v>8.3884074662407695</v>
      </c>
    </row>
    <row r="60" spans="1:4" x14ac:dyDescent="0.25">
      <c r="A60">
        <v>68</v>
      </c>
      <c r="B60">
        <f>AVERAGE(concentration_ng_g_LOB!B60:E60)</f>
        <v>25.620672374955774</v>
      </c>
      <c r="C60">
        <f>AVERAGE(concentration_ng_g_LOB!F60:I60)</f>
        <v>68.426685341001331</v>
      </c>
      <c r="D60">
        <f>AVERAGE(concentration_ng_g_LOB!J60:L60)</f>
        <v>5.2368352044417392</v>
      </c>
    </row>
    <row r="61" spans="1:4" x14ac:dyDescent="0.25">
      <c r="A61">
        <v>72</v>
      </c>
      <c r="B61">
        <f>AVERAGE(concentration_ng_g_LOB!B61:E61)</f>
        <v>46.14506577975083</v>
      </c>
      <c r="C61">
        <f>AVERAGE(concentration_ng_g_LOB!F61:I61)</f>
        <v>120.79370621736506</v>
      </c>
      <c r="D61">
        <f>AVERAGE(concentration_ng_g_LOB!J61:L61)</f>
        <v>9.3236958907906082</v>
      </c>
    </row>
    <row r="62" spans="1:4" x14ac:dyDescent="0.25">
      <c r="A62">
        <v>73</v>
      </c>
      <c r="B62">
        <f>AVERAGE(concentration_ng_g_LOB!B62:E62)</f>
        <v>6.4207064754209204</v>
      </c>
      <c r="C62">
        <f>AVERAGE(concentration_ng_g_LOB!F62:I62)</f>
        <v>22.381740543687663</v>
      </c>
      <c r="D62">
        <f>AVERAGE(concentration_ng_g_LOB!J62:L62)</f>
        <v>1.1332422158150541</v>
      </c>
    </row>
    <row r="63" spans="1:4" x14ac:dyDescent="0.25">
      <c r="A63">
        <v>77</v>
      </c>
      <c r="B63">
        <f>AVERAGE(concentration_ng_g_LOB!B63:E63)</f>
        <v>31.06949254369276</v>
      </c>
      <c r="C63">
        <f>AVERAGE(concentration_ng_g_LOB!F63:I63)</f>
        <v>62.216289621607366</v>
      </c>
      <c r="D63">
        <f>AVERAGE(concentration_ng_g_LOB!J63:L63)</f>
        <v>5.9241345499613152</v>
      </c>
    </row>
    <row r="64" spans="1:4" x14ac:dyDescent="0.25">
      <c r="A64">
        <v>78</v>
      </c>
      <c r="B64">
        <f>AVERAGE(concentration_ng_g_LOB!B64:E64)</f>
        <v>0.19707804973111023</v>
      </c>
      <c r="C64">
        <f>AVERAGE(concentration_ng_g_LOB!F64:I64)</f>
        <v>0.54098673391903995</v>
      </c>
      <c r="D64">
        <f>AVERAGE(concentration_ng_g_LOB!J64:L64)</f>
        <v>0</v>
      </c>
    </row>
    <row r="65" spans="1:4" x14ac:dyDescent="0.25">
      <c r="A65">
        <v>79</v>
      </c>
      <c r="B65">
        <f>AVERAGE(concentration_ng_g_LOB!B65:E65)</f>
        <v>1.5968204351005717</v>
      </c>
      <c r="C65">
        <f>AVERAGE(concentration_ng_g_LOB!F65:I65)</f>
        <v>4.4569305956659546</v>
      </c>
      <c r="D65">
        <f>AVERAGE(concentration_ng_g_LOB!J65:L65)</f>
        <v>0.39612136969717016</v>
      </c>
    </row>
    <row r="66" spans="1:4" x14ac:dyDescent="0.25">
      <c r="A66">
        <v>80</v>
      </c>
      <c r="B66">
        <f>AVERAGE(concentration_ng_g_LOB!B66:E66)</f>
        <v>1.6938459539106209E-3</v>
      </c>
      <c r="C66">
        <f>AVERAGE(concentration_ng_g_LOB!F66:I66)</f>
        <v>0.32263243245223833</v>
      </c>
      <c r="D66">
        <f>AVERAGE(concentration_ng_g_LOB!J66:L66)</f>
        <v>0</v>
      </c>
    </row>
    <row r="67" spans="1:4" x14ac:dyDescent="0.25">
      <c r="A67">
        <v>81</v>
      </c>
      <c r="B67">
        <f>AVERAGE(concentration_ng_g_LOB!B67:E67)</f>
        <v>1.2649300623400066</v>
      </c>
      <c r="C67">
        <f>AVERAGE(concentration_ng_g_LOB!F67:I67)</f>
        <v>2.3266286984755431</v>
      </c>
      <c r="D67">
        <f>AVERAGE(concentration_ng_g_LOB!J67:L67)</f>
        <v>0.27938040042804618</v>
      </c>
    </row>
    <row r="68" spans="1:4" x14ac:dyDescent="0.25">
      <c r="A68">
        <v>82</v>
      </c>
      <c r="B68">
        <f>AVERAGE(concentration_ng_g_LOB!B68:E68)</f>
        <v>17.740087362619846</v>
      </c>
      <c r="C68">
        <f>AVERAGE(concentration_ng_g_LOB!F68:I68)</f>
        <v>44.497476140880394</v>
      </c>
      <c r="D68">
        <f>AVERAGE(concentration_ng_g_LOB!J68:L68)</f>
        <v>3.2258340229709224</v>
      </c>
    </row>
    <row r="69" spans="1:4" x14ac:dyDescent="0.25">
      <c r="A69">
        <v>83</v>
      </c>
      <c r="B69">
        <f>AVERAGE(concentration_ng_g_LOB!B69:E69)</f>
        <v>32.368252816068427</v>
      </c>
      <c r="C69">
        <f>AVERAGE(concentration_ng_g_LOB!F69:I69)</f>
        <v>72.110590357541611</v>
      </c>
      <c r="D69">
        <f>AVERAGE(concentration_ng_g_LOB!J69:L69)</f>
        <v>5.9749866876167133</v>
      </c>
    </row>
    <row r="70" spans="1:4" x14ac:dyDescent="0.25">
      <c r="A70">
        <v>84</v>
      </c>
      <c r="B70">
        <f>AVERAGE(concentration_ng_g_LOB!B70:E70)</f>
        <v>114.60859404641089</v>
      </c>
      <c r="C70">
        <f>AVERAGE(concentration_ng_g_LOB!F70:I70)</f>
        <v>209.81368333812816</v>
      </c>
      <c r="D70">
        <f>AVERAGE(concentration_ng_g_LOB!J70:L70)</f>
        <v>23.185029537424001</v>
      </c>
    </row>
    <row r="71" spans="1:4" x14ac:dyDescent="0.25">
      <c r="A71" t="s">
        <v>25</v>
      </c>
      <c r="B71">
        <f>AVERAGE(concentration_ng_g_LOB!B71:E71)</f>
        <v>22.573925033805111</v>
      </c>
      <c r="C71">
        <f>AVERAGE(concentration_ng_g_LOB!F71:I71)</f>
        <v>52.574795852658823</v>
      </c>
      <c r="D71">
        <f>AVERAGE(concentration_ng_g_LOB!J71:L71)</f>
        <v>4.2763023306854562</v>
      </c>
    </row>
    <row r="72" spans="1:4" x14ac:dyDescent="0.25">
      <c r="A72" t="s">
        <v>26</v>
      </c>
      <c r="B72">
        <f>AVERAGE(concentration_ng_g_LOB!B72:E72)</f>
        <v>152.28901509255482</v>
      </c>
      <c r="C72">
        <f>AVERAGE(concentration_ng_g_LOB!F72:I72)</f>
        <v>383.77003112121724</v>
      </c>
      <c r="D72">
        <f>AVERAGE(concentration_ng_g_LOB!J72:L72)</f>
        <v>31.513786914610012</v>
      </c>
    </row>
    <row r="73" spans="1:4" x14ac:dyDescent="0.25">
      <c r="A73" t="s">
        <v>27</v>
      </c>
      <c r="B73">
        <f>AVERAGE(concentration_ng_g_LOB!B73:E73)</f>
        <v>43.306959802830377</v>
      </c>
      <c r="C73">
        <f>AVERAGE(concentration_ng_g_LOB!F73:I73)</f>
        <v>109.28624225037493</v>
      </c>
      <c r="D73">
        <f>AVERAGE(concentration_ng_g_LOB!J73:L73)</f>
        <v>7.2774607440733297</v>
      </c>
    </row>
    <row r="74" spans="1:4" x14ac:dyDescent="0.25">
      <c r="A74">
        <v>88</v>
      </c>
      <c r="B74">
        <f>AVERAGE(concentration_ng_g_LOB!B74:E74)</f>
        <v>10.837604369515315</v>
      </c>
      <c r="C74">
        <f>AVERAGE(concentration_ng_g_LOB!F74:I74)</f>
        <v>38.454587214478899</v>
      </c>
      <c r="D74">
        <f>AVERAGE(concentration_ng_g_LOB!J74:L74)</f>
        <v>14.714878621399729</v>
      </c>
    </row>
    <row r="75" spans="1:4" x14ac:dyDescent="0.25">
      <c r="A75">
        <v>89</v>
      </c>
      <c r="B75">
        <f>AVERAGE(concentration_ng_g_LOB!B75:E75)</f>
        <v>1.8274071192362196</v>
      </c>
      <c r="C75">
        <f>AVERAGE(concentration_ng_g_LOB!F75:I75)</f>
        <v>3.6447020689237504</v>
      </c>
      <c r="D75">
        <f>AVERAGE(concentration_ng_g_LOB!J75:L75)</f>
        <v>0.34932683043466284</v>
      </c>
    </row>
    <row r="76" spans="1:4" x14ac:dyDescent="0.25">
      <c r="A76" t="s">
        <v>28</v>
      </c>
      <c r="B76">
        <f>AVERAGE(concentration_ng_g_LOB!B76:E76)</f>
        <v>293.72613809591058</v>
      </c>
      <c r="C76">
        <f>AVERAGE(concentration_ng_g_LOB!F76:I76)</f>
        <v>695.33338155036188</v>
      </c>
      <c r="D76">
        <f>AVERAGE(concentration_ng_g_LOB!J76:L76)</f>
        <v>68.717148890730584</v>
      </c>
    </row>
    <row r="77" spans="1:4" x14ac:dyDescent="0.25">
      <c r="A77">
        <v>91</v>
      </c>
      <c r="B77">
        <f>AVERAGE(concentration_ng_g_LOB!B77:E77)</f>
        <v>173.33191832444226</v>
      </c>
      <c r="C77">
        <f>AVERAGE(concentration_ng_g_LOB!F77:I77)</f>
        <v>298.78204858541568</v>
      </c>
      <c r="D77">
        <f>AVERAGE(concentration_ng_g_LOB!J77:L77)</f>
        <v>28.399256361631718</v>
      </c>
    </row>
    <row r="78" spans="1:4" x14ac:dyDescent="0.25">
      <c r="A78">
        <v>92</v>
      </c>
      <c r="B78">
        <f>AVERAGE(concentration_ng_g_LOB!B78:E78)</f>
        <v>100.27453614733125</v>
      </c>
      <c r="C78">
        <f>AVERAGE(concentration_ng_g_LOB!F78:I78)</f>
        <v>234.26156451918081</v>
      </c>
      <c r="D78">
        <f>AVERAGE(concentration_ng_g_LOB!J78:L78)</f>
        <v>22.274318390687885</v>
      </c>
    </row>
    <row r="79" spans="1:4" x14ac:dyDescent="0.25">
      <c r="A79" t="s">
        <v>29</v>
      </c>
      <c r="B79">
        <f>AVERAGE(concentration_ng_g_LOB!B79:E79)</f>
        <v>22.097421251479457</v>
      </c>
      <c r="C79">
        <f>AVERAGE(concentration_ng_g_LOB!F79:I79)</f>
        <v>61.171786961594989</v>
      </c>
      <c r="D79">
        <f>AVERAGE(concentration_ng_g_LOB!J79:L79)</f>
        <v>4.4762234079586376</v>
      </c>
    </row>
    <row r="80" spans="1:4" x14ac:dyDescent="0.25">
      <c r="A80">
        <v>94</v>
      </c>
      <c r="B80">
        <f>AVERAGE(concentration_ng_g_LOB!B80:E80)</f>
        <v>2.2170644121193281</v>
      </c>
      <c r="C80">
        <f>AVERAGE(concentration_ng_g_LOB!F80:I80)</f>
        <v>12.688548916205743</v>
      </c>
      <c r="D80">
        <f>AVERAGE(concentration_ng_g_LOB!J80:L80)</f>
        <v>0.48922792973410595</v>
      </c>
    </row>
    <row r="81" spans="1:4" x14ac:dyDescent="0.25">
      <c r="A81">
        <v>95</v>
      </c>
      <c r="B81">
        <f>AVERAGE(concentration_ng_g_LOB!B81:E81)</f>
        <v>421.58106642878988</v>
      </c>
      <c r="C81">
        <f>AVERAGE(concentration_ng_g_LOB!F81:I81)</f>
        <v>792.55696451518997</v>
      </c>
      <c r="D81">
        <f>AVERAGE(concentration_ng_g_LOB!J81:L81)</f>
        <v>89.312367425950455</v>
      </c>
    </row>
    <row r="82" spans="1:4" x14ac:dyDescent="0.25">
      <c r="A82">
        <v>96</v>
      </c>
      <c r="B82">
        <f>AVERAGE(concentration_ng_g_LOB!B82:E82)</f>
        <v>10.641194813941219</v>
      </c>
      <c r="C82">
        <f>AVERAGE(concentration_ng_g_LOB!F82:I82)</f>
        <v>30.69208922343978</v>
      </c>
      <c r="D82">
        <f>AVERAGE(concentration_ng_g_LOB!J82:L82)</f>
        <v>1.9112647202175264</v>
      </c>
    </row>
    <row r="83" spans="1:4" x14ac:dyDescent="0.25">
      <c r="A83">
        <v>98</v>
      </c>
      <c r="B83">
        <f>AVERAGE(concentration_ng_g_LOB!B83:E83)</f>
        <v>4.8794349298735344</v>
      </c>
      <c r="C83">
        <f>AVERAGE(concentration_ng_g_LOB!F83:I83)</f>
        <v>40.432541986608612</v>
      </c>
      <c r="D83">
        <f>AVERAGE(concentration_ng_g_LOB!J83:L83)</f>
        <v>1.4804655192271807</v>
      </c>
    </row>
    <row r="84" spans="1:4" x14ac:dyDescent="0.25">
      <c r="A84">
        <v>99</v>
      </c>
      <c r="B84">
        <f>AVERAGE(concentration_ng_g_LOB!B84:E84)</f>
        <v>262.94677402893819</v>
      </c>
      <c r="C84">
        <f>AVERAGE(concentration_ng_g_LOB!F84:I84)</f>
        <v>556.68531044389192</v>
      </c>
      <c r="D84">
        <f>AVERAGE(concentration_ng_g_LOB!J84:L84)</f>
        <v>58.334217975613392</v>
      </c>
    </row>
    <row r="85" spans="1:4" x14ac:dyDescent="0.25">
      <c r="A85">
        <v>102</v>
      </c>
      <c r="B85">
        <f>AVERAGE(concentration_ng_g_LOB!B85:E85)</f>
        <v>70.00657564511512</v>
      </c>
      <c r="C85">
        <f>AVERAGE(concentration_ng_g_LOB!F85:I85)</f>
        <v>233.30865083709381</v>
      </c>
      <c r="D85">
        <f>AVERAGE(concentration_ng_g_LOB!J85:L85)</f>
        <v>11.959147584642841</v>
      </c>
    </row>
    <row r="86" spans="1:4" x14ac:dyDescent="0.25">
      <c r="A86">
        <v>103</v>
      </c>
      <c r="B86">
        <f>AVERAGE(concentration_ng_g_LOB!B86:E86)</f>
        <v>26.621298443927145</v>
      </c>
      <c r="C86">
        <f>AVERAGE(concentration_ng_g_LOB!F86:I86)</f>
        <v>72.938768233110636</v>
      </c>
      <c r="D86">
        <f>AVERAGE(concentration_ng_g_LOB!J86:L86)</f>
        <v>5.5533273380629042</v>
      </c>
    </row>
    <row r="87" spans="1:4" x14ac:dyDescent="0.25">
      <c r="A87">
        <v>104</v>
      </c>
      <c r="B87">
        <f>AVERAGE(concentration_ng_g_LOB!B87:E87)</f>
        <v>0.84726844859823558</v>
      </c>
      <c r="C87">
        <f>AVERAGE(concentration_ng_g_LOB!F87:I87)</f>
        <v>2.9219564118525665</v>
      </c>
      <c r="D87">
        <f>AVERAGE(concentration_ng_g_LOB!J87:L87)</f>
        <v>0.14667118314314478</v>
      </c>
    </row>
    <row r="88" spans="1:4" x14ac:dyDescent="0.25">
      <c r="A88">
        <v>105</v>
      </c>
      <c r="B88">
        <f>AVERAGE(concentration_ng_g_LOB!B88:E88)</f>
        <v>63.398781838022572</v>
      </c>
      <c r="C88">
        <f>AVERAGE(concentration_ng_g_LOB!F88:I88)</f>
        <v>189.36838370907108</v>
      </c>
      <c r="D88">
        <f>AVERAGE(concentration_ng_g_LOB!J88:L88)</f>
        <v>10.958424063459413</v>
      </c>
    </row>
    <row r="89" spans="1:4" x14ac:dyDescent="0.25">
      <c r="A89">
        <v>106</v>
      </c>
      <c r="B89">
        <f>AVERAGE(concentration_ng_g_LOB!B89:E89)</f>
        <v>0.58304303927709866</v>
      </c>
      <c r="C89">
        <f>AVERAGE(concentration_ng_g_LOB!F89:I89)</f>
        <v>1.1989286146580473</v>
      </c>
      <c r="D89">
        <f>AVERAGE(concentration_ng_g_LOB!J89:L89)</f>
        <v>0.1195051820822542</v>
      </c>
    </row>
    <row r="90" spans="1:4" x14ac:dyDescent="0.25">
      <c r="A90">
        <v>107</v>
      </c>
      <c r="B90">
        <f>AVERAGE(concentration_ng_g_LOB!B90:E90)</f>
        <v>16.413178534160775</v>
      </c>
      <c r="C90">
        <f>AVERAGE(concentration_ng_g_LOB!F90:I90)</f>
        <v>40.883183731628272</v>
      </c>
      <c r="D90">
        <f>AVERAGE(concentration_ng_g_LOB!J90:L90)</f>
        <v>3.5345552357073777</v>
      </c>
    </row>
    <row r="91" spans="1:4" x14ac:dyDescent="0.25">
      <c r="A91" t="s">
        <v>30</v>
      </c>
      <c r="B91">
        <f>AVERAGE(concentration_ng_g_LOB!B91:E91)</f>
        <v>9.6487983166780698</v>
      </c>
      <c r="C91">
        <f>AVERAGE(concentration_ng_g_LOB!F91:I91)</f>
        <v>24.692473236592296</v>
      </c>
      <c r="D91">
        <f>AVERAGE(concentration_ng_g_LOB!J91:L91)</f>
        <v>2.0816580653795014</v>
      </c>
    </row>
    <row r="92" spans="1:4" x14ac:dyDescent="0.25">
      <c r="A92">
        <v>110</v>
      </c>
      <c r="B92">
        <f>AVERAGE(concentration_ng_g_LOB!B92:E92)</f>
        <v>584.06835982339214</v>
      </c>
      <c r="C92">
        <f>AVERAGE(concentration_ng_g_LOB!F92:I92)</f>
        <v>1151.5956917973338</v>
      </c>
      <c r="D92">
        <f>AVERAGE(concentration_ng_g_LOB!J92:L92)</f>
        <v>124.40611350924935</v>
      </c>
    </row>
    <row r="93" spans="1:4" x14ac:dyDescent="0.25">
      <c r="A93">
        <v>111</v>
      </c>
      <c r="B93">
        <f>AVERAGE(concentration_ng_g_LOB!B93:E93)</f>
        <v>1.2798761858310299</v>
      </c>
      <c r="C93">
        <f>AVERAGE(concentration_ng_g_LOB!F93:I93)</f>
        <v>3.4430868217307711</v>
      </c>
      <c r="D93">
        <f>AVERAGE(concentration_ng_g_LOB!J93:L93)</f>
        <v>0.27167687025808551</v>
      </c>
    </row>
    <row r="94" spans="1:4" x14ac:dyDescent="0.25">
      <c r="A94">
        <v>112</v>
      </c>
      <c r="B94">
        <f>AVERAGE(concentration_ng_g_LOB!B94:E94)</f>
        <v>1.7925799196747843</v>
      </c>
      <c r="C94">
        <f>AVERAGE(concentration_ng_g_LOB!F94:I94)</f>
        <v>3.273445389218697</v>
      </c>
      <c r="D94">
        <f>AVERAGE(concentration_ng_g_LOB!J94:L94)</f>
        <v>0.42335648332239861</v>
      </c>
    </row>
    <row r="95" spans="1:4" x14ac:dyDescent="0.25">
      <c r="A95">
        <v>114</v>
      </c>
      <c r="B95">
        <f>AVERAGE(concentration_ng_g_LOB!B95:E95)</f>
        <v>3.2578360336330716</v>
      </c>
      <c r="C95">
        <f>AVERAGE(concentration_ng_g_LOB!F95:I95)</f>
        <v>8.9792889261776914</v>
      </c>
      <c r="D95">
        <f>AVERAGE(concentration_ng_g_LOB!J95:L95)</f>
        <v>0.70969974230497657</v>
      </c>
    </row>
    <row r="96" spans="1:4" x14ac:dyDescent="0.25">
      <c r="A96">
        <v>115</v>
      </c>
      <c r="B96">
        <f>AVERAGE(concentration_ng_g_LOB!B96:E96)</f>
        <v>11.64565382762351</v>
      </c>
      <c r="C96">
        <f>AVERAGE(concentration_ng_g_LOB!F96:I96)</f>
        <v>35.894311419308117</v>
      </c>
      <c r="D96">
        <f>AVERAGE(concentration_ng_g_LOB!J96:L96)</f>
        <v>1.948377159812182</v>
      </c>
    </row>
    <row r="97" spans="1:4" x14ac:dyDescent="0.25">
      <c r="A97">
        <v>117</v>
      </c>
      <c r="B97">
        <f>AVERAGE(concentration_ng_g_LOB!B97:E97)</f>
        <v>14.170331003535852</v>
      </c>
      <c r="C97">
        <f>AVERAGE(concentration_ng_g_LOB!F97:I97)</f>
        <v>29.040028911907285</v>
      </c>
      <c r="D97">
        <f>AVERAGE(concentration_ng_g_LOB!J97:L97)</f>
        <v>3.1849864445623584</v>
      </c>
    </row>
    <row r="98" spans="1:4" x14ac:dyDescent="0.25">
      <c r="A98">
        <v>118</v>
      </c>
      <c r="B98">
        <f>AVERAGE(concentration_ng_g_LOB!B98:E98)</f>
        <v>282.55682548182671</v>
      </c>
      <c r="C98">
        <f>AVERAGE(concentration_ng_g_LOB!F98:I98)</f>
        <v>725.22546866643154</v>
      </c>
      <c r="D98">
        <f>AVERAGE(concentration_ng_g_LOB!J98:L98)</f>
        <v>58.930078333691561</v>
      </c>
    </row>
    <row r="99" spans="1:4" x14ac:dyDescent="0.25">
      <c r="A99">
        <v>120</v>
      </c>
      <c r="B99">
        <f>AVERAGE(concentration_ng_g_LOB!B99:E99)</f>
        <v>3.821215012727524</v>
      </c>
      <c r="C99">
        <f>AVERAGE(concentration_ng_g_LOB!F99:I99)</f>
        <v>9.7257126641503149</v>
      </c>
      <c r="D99">
        <f>AVERAGE(concentration_ng_g_LOB!J99:L99)</f>
        <v>0.81661070966164229</v>
      </c>
    </row>
    <row r="100" spans="1:4" x14ac:dyDescent="0.25">
      <c r="A100">
        <v>121</v>
      </c>
      <c r="B100">
        <f>AVERAGE(concentration_ng_g_LOB!B100:E100)</f>
        <v>0.69011237835083539</v>
      </c>
      <c r="C100">
        <f>AVERAGE(concentration_ng_g_LOB!F100:I100)</f>
        <v>2.0429058656593972</v>
      </c>
      <c r="D100">
        <f>AVERAGE(concentration_ng_g_LOB!J100:L100)</f>
        <v>0.13778825408046955</v>
      </c>
    </row>
    <row r="101" spans="1:4" x14ac:dyDescent="0.25">
      <c r="A101">
        <v>122</v>
      </c>
      <c r="B101">
        <f>AVERAGE(concentration_ng_g_LOB!B101:E101)</f>
        <v>3.0718850905933732</v>
      </c>
      <c r="C101">
        <f>AVERAGE(concentration_ng_g_LOB!F101:I101)</f>
        <v>7.4841362022034819</v>
      </c>
      <c r="D101">
        <f>AVERAGE(concentration_ng_g_LOB!J101:L101)</f>
        <v>0.73044097362116511</v>
      </c>
    </row>
    <row r="102" spans="1:4" x14ac:dyDescent="0.25">
      <c r="A102">
        <v>123</v>
      </c>
      <c r="B102">
        <f>AVERAGE(concentration_ng_g_LOB!B102:E102)</f>
        <v>5.7161010913422539</v>
      </c>
      <c r="C102">
        <f>AVERAGE(concentration_ng_g_LOB!F102:I102)</f>
        <v>13.408816042087143</v>
      </c>
      <c r="D102">
        <f>AVERAGE(concentration_ng_g_LOB!J102:L102)</f>
        <v>1.2794320701360382</v>
      </c>
    </row>
    <row r="103" spans="1:4" x14ac:dyDescent="0.25">
      <c r="A103">
        <v>126</v>
      </c>
      <c r="B103">
        <f>AVERAGE(concentration_ng_g_LOB!B103:E103)</f>
        <v>1.7908396118852348</v>
      </c>
      <c r="C103">
        <f>AVERAGE(concentration_ng_g_LOB!F103:I103)</f>
        <v>4.918366884324179</v>
      </c>
      <c r="D103">
        <f>AVERAGE(concentration_ng_g_LOB!J103:L103)</f>
        <v>0.4332151645707365</v>
      </c>
    </row>
    <row r="104" spans="1:4" x14ac:dyDescent="0.25">
      <c r="A104">
        <v>127</v>
      </c>
      <c r="B104">
        <f>AVERAGE(concentration_ng_g_LOB!B104:E104)</f>
        <v>0</v>
      </c>
      <c r="C104">
        <f>AVERAGE(concentration_ng_g_LOB!F104:I104)</f>
        <v>0</v>
      </c>
      <c r="D104">
        <f>AVERAGE(concentration_ng_g_LOB!J104:L104)</f>
        <v>0</v>
      </c>
    </row>
    <row r="105" spans="1:4" x14ac:dyDescent="0.25">
      <c r="A105" t="s">
        <v>31</v>
      </c>
      <c r="B105">
        <f>AVERAGE(concentration_ng_g_LOB!B105:E105)</f>
        <v>53.156261864395162</v>
      </c>
      <c r="C105">
        <f>AVERAGE(concentration_ng_g_LOB!F105:I105)</f>
        <v>109.21771038112462</v>
      </c>
      <c r="D105">
        <f>AVERAGE(concentration_ng_g_LOB!J105:L105)</f>
        <v>9.3522517192217212</v>
      </c>
    </row>
    <row r="106" spans="1:4" x14ac:dyDescent="0.25">
      <c r="A106" t="s">
        <v>32</v>
      </c>
      <c r="B106">
        <f>AVERAGE(concentration_ng_g_LOB!B106:E106)</f>
        <v>390.74036989904567</v>
      </c>
      <c r="C106">
        <f>AVERAGE(concentration_ng_g_LOB!F106:I106)</f>
        <v>757.66205045763525</v>
      </c>
      <c r="D106">
        <f>AVERAGE(concentration_ng_g_LOB!J106:L106)</f>
        <v>75.213152049014766</v>
      </c>
    </row>
    <row r="107" spans="1:4" x14ac:dyDescent="0.25">
      <c r="A107">
        <v>130</v>
      </c>
      <c r="B107">
        <f>AVERAGE(concentration_ng_g_LOB!B107:E107)</f>
        <v>23.602707619430511</v>
      </c>
      <c r="C107">
        <f>AVERAGE(concentration_ng_g_LOB!F107:I107)</f>
        <v>46.910772454011209</v>
      </c>
      <c r="D107">
        <f>AVERAGE(concentration_ng_g_LOB!J107:L107)</f>
        <v>4.1374122194998471</v>
      </c>
    </row>
    <row r="108" spans="1:4" x14ac:dyDescent="0.25">
      <c r="A108">
        <v>131</v>
      </c>
      <c r="B108">
        <f>AVERAGE(concentration_ng_g_LOB!B108:E108)</f>
        <v>6.0381237065378617</v>
      </c>
      <c r="C108">
        <f>AVERAGE(concentration_ng_g_LOB!F108:I108)</f>
        <v>14.288749107788277</v>
      </c>
      <c r="D108">
        <f>AVERAGE(concentration_ng_g_LOB!J108:L108)</f>
        <v>1.3430157711936062</v>
      </c>
    </row>
    <row r="109" spans="1:4" x14ac:dyDescent="0.25">
      <c r="A109">
        <v>132</v>
      </c>
      <c r="B109">
        <f>AVERAGE(concentration_ng_g_LOB!B109:E109)</f>
        <v>70.069788407361102</v>
      </c>
      <c r="C109">
        <f>AVERAGE(concentration_ng_g_LOB!F109:I109)</f>
        <v>138.90133474775854</v>
      </c>
      <c r="D109">
        <f>AVERAGE(concentration_ng_g_LOB!J109:L109)</f>
        <v>12.161001627366984</v>
      </c>
    </row>
    <row r="110" spans="1:4" x14ac:dyDescent="0.25">
      <c r="A110">
        <v>133</v>
      </c>
      <c r="B110">
        <f>AVERAGE(concentration_ng_g_LOB!B110:E110)</f>
        <v>11.264129962598663</v>
      </c>
      <c r="C110">
        <f>AVERAGE(concentration_ng_g_LOB!F110:I110)</f>
        <v>22.026190014526254</v>
      </c>
      <c r="D110">
        <f>AVERAGE(concentration_ng_g_LOB!J110:L110)</f>
        <v>2.1966566171132751</v>
      </c>
    </row>
    <row r="111" spans="1:4" x14ac:dyDescent="0.25">
      <c r="A111">
        <v>134</v>
      </c>
      <c r="B111">
        <f>AVERAGE(concentration_ng_g_LOB!B111:E111)</f>
        <v>40.137557888714404</v>
      </c>
      <c r="C111">
        <f>AVERAGE(concentration_ng_g_LOB!F111:I111)</f>
        <v>59.730907023627204</v>
      </c>
      <c r="D111">
        <f>AVERAGE(concentration_ng_g_LOB!J111:L111)</f>
        <v>6.5078564331905531</v>
      </c>
    </row>
    <row r="112" spans="1:4" x14ac:dyDescent="0.25">
      <c r="A112" t="s">
        <v>33</v>
      </c>
      <c r="B112">
        <f>AVERAGE(concentration_ng_g_LOB!B112:E112)</f>
        <v>143.87518487354848</v>
      </c>
      <c r="C112">
        <f>AVERAGE(concentration_ng_g_LOB!F112:I112)</f>
        <v>249.4027962960383</v>
      </c>
      <c r="D112">
        <f>AVERAGE(concentration_ng_g_LOB!J112:L112)</f>
        <v>29.032488214210844</v>
      </c>
    </row>
    <row r="113" spans="1:4" x14ac:dyDescent="0.25">
      <c r="A113">
        <v>136</v>
      </c>
      <c r="B113">
        <f>AVERAGE(concentration_ng_g_LOB!B113:E113)</f>
        <v>86.360076872149591</v>
      </c>
      <c r="C113">
        <f>AVERAGE(concentration_ng_g_LOB!F113:I113)</f>
        <v>166.94125715225528</v>
      </c>
      <c r="D113">
        <f>AVERAGE(concentration_ng_g_LOB!J113:L113)</f>
        <v>15.961394049902902</v>
      </c>
    </row>
    <row r="114" spans="1:4" x14ac:dyDescent="0.25">
      <c r="A114">
        <v>137</v>
      </c>
      <c r="B114">
        <f>AVERAGE(concentration_ng_g_LOB!B114:E114)</f>
        <v>16.619798988176584</v>
      </c>
      <c r="C114">
        <f>AVERAGE(concentration_ng_g_LOB!F114:I114)</f>
        <v>38.433255542434125</v>
      </c>
      <c r="D114">
        <f>AVERAGE(concentration_ng_g_LOB!J114:L114)</f>
        <v>3.4338899780344061</v>
      </c>
    </row>
    <row r="115" spans="1:4" x14ac:dyDescent="0.25">
      <c r="A115" t="s">
        <v>34</v>
      </c>
      <c r="B115">
        <f>AVERAGE(concentration_ng_g_LOB!B115:E115)</f>
        <v>10.219390314845921</v>
      </c>
      <c r="C115">
        <f>AVERAGE(concentration_ng_g_LOB!F115:I115)</f>
        <v>23.196860508709158</v>
      </c>
      <c r="D115">
        <f>AVERAGE(concentration_ng_g_LOB!J115:L115)</f>
        <v>2.0730814886782949</v>
      </c>
    </row>
    <row r="116" spans="1:4" x14ac:dyDescent="0.25">
      <c r="A116">
        <v>141</v>
      </c>
      <c r="B116">
        <f>AVERAGE(concentration_ng_g_LOB!B116:E116)</f>
        <v>21.606309977636734</v>
      </c>
      <c r="C116">
        <f>AVERAGE(concentration_ng_g_LOB!F116:I116)</f>
        <v>52.843727584350859</v>
      </c>
      <c r="D116">
        <f>AVERAGE(concentration_ng_g_LOB!J116:L116)</f>
        <v>5.0363996631194201</v>
      </c>
    </row>
    <row r="117" spans="1:4" x14ac:dyDescent="0.25">
      <c r="A117">
        <v>142</v>
      </c>
      <c r="B117">
        <f>AVERAGE(concentration_ng_g_LOB!B117:E117)</f>
        <v>0.18792761945509609</v>
      </c>
      <c r="C117">
        <f>AVERAGE(concentration_ng_g_LOB!F117:I117)</f>
        <v>0.48668050725566231</v>
      </c>
      <c r="D117">
        <f>AVERAGE(concentration_ng_g_LOB!J117:L117)</f>
        <v>0</v>
      </c>
    </row>
    <row r="118" spans="1:4" x14ac:dyDescent="0.25">
      <c r="A118">
        <v>143</v>
      </c>
      <c r="B118">
        <f>AVERAGE(concentration_ng_g_LOB!B118:E118)</f>
        <v>0.98427957801049648</v>
      </c>
      <c r="C118">
        <f>AVERAGE(concentration_ng_g_LOB!F118:I118)</f>
        <v>8.9687471030310206</v>
      </c>
      <c r="D118">
        <f>AVERAGE(concentration_ng_g_LOB!J118:L118)</f>
        <v>0.92647059359051465</v>
      </c>
    </row>
    <row r="119" spans="1:4" x14ac:dyDescent="0.25">
      <c r="A119">
        <v>144</v>
      </c>
      <c r="B119">
        <f>AVERAGE(concentration_ng_g_LOB!B119:E119)</f>
        <v>8.3280375128088338</v>
      </c>
      <c r="C119">
        <f>AVERAGE(concentration_ng_g_LOB!F119:I119)</f>
        <v>21.141605072390821</v>
      </c>
      <c r="D119">
        <f>AVERAGE(concentration_ng_g_LOB!J119:L119)</f>
        <v>1.7871177626153809</v>
      </c>
    </row>
    <row r="120" spans="1:4" x14ac:dyDescent="0.25">
      <c r="A120">
        <v>145</v>
      </c>
      <c r="B120">
        <f>AVERAGE(concentration_ng_g_LOB!B120:E120)</f>
        <v>0.12620501916753085</v>
      </c>
      <c r="C120">
        <f>AVERAGE(concentration_ng_g_LOB!F120:I120)</f>
        <v>0.36407366817083148</v>
      </c>
      <c r="D120">
        <f>AVERAGE(concentration_ng_g_LOB!J120:L120)</f>
        <v>4.3069737649807781E-2</v>
      </c>
    </row>
    <row r="121" spans="1:4" x14ac:dyDescent="0.25">
      <c r="A121">
        <v>146</v>
      </c>
      <c r="B121">
        <f>AVERAGE(concentration_ng_g_LOB!B121:E121)</f>
        <v>63.370559222985186</v>
      </c>
      <c r="C121">
        <f>AVERAGE(concentration_ng_g_LOB!F121:I121)</f>
        <v>124.28286176231191</v>
      </c>
      <c r="D121">
        <f>AVERAGE(concentration_ng_g_LOB!J121:L121)</f>
        <v>13.604814749367781</v>
      </c>
    </row>
    <row r="122" spans="1:4" x14ac:dyDescent="0.25">
      <c r="A122" t="s">
        <v>35</v>
      </c>
      <c r="B122">
        <f>AVERAGE(concentration_ng_g_LOB!B122:E122)</f>
        <v>617.08862586135683</v>
      </c>
      <c r="C122">
        <f>AVERAGE(concentration_ng_g_LOB!F122:I122)</f>
        <v>1129.4315810534745</v>
      </c>
      <c r="D122">
        <f>AVERAGE(concentration_ng_g_LOB!J122:L122)</f>
        <v>116.55314272959681</v>
      </c>
    </row>
    <row r="123" spans="1:4" x14ac:dyDescent="0.25">
      <c r="A123">
        <v>148</v>
      </c>
      <c r="B123">
        <f>AVERAGE(concentration_ng_g_LOB!B123:E123)</f>
        <v>1.8564912048402578</v>
      </c>
      <c r="C123">
        <f>AVERAGE(concentration_ng_g_LOB!F123:I123)</f>
        <v>3.856146954215657</v>
      </c>
      <c r="D123">
        <f>AVERAGE(concentration_ng_g_LOB!J123:L123)</f>
        <v>0.39740283412761751</v>
      </c>
    </row>
    <row r="124" spans="1:4" x14ac:dyDescent="0.25">
      <c r="A124">
        <v>150</v>
      </c>
      <c r="B124">
        <f>AVERAGE(concentration_ng_g_LOB!B124:E124)</f>
        <v>5.3777213304881979</v>
      </c>
      <c r="C124">
        <f>AVERAGE(concentration_ng_g_LOB!F124:I124)</f>
        <v>11.95219804407497</v>
      </c>
      <c r="D124">
        <f>AVERAGE(concentration_ng_g_LOB!J124:L124)</f>
        <v>1.0808771880955665</v>
      </c>
    </row>
    <row r="125" spans="1:4" x14ac:dyDescent="0.25">
      <c r="A125">
        <v>152</v>
      </c>
      <c r="B125">
        <f>AVERAGE(concentration_ng_g_LOB!B125:E125)</f>
        <v>0.54085087692773071</v>
      </c>
      <c r="C125">
        <f>AVERAGE(concentration_ng_g_LOB!F125:I125)</f>
        <v>1.6212325288291405</v>
      </c>
      <c r="D125">
        <f>AVERAGE(concentration_ng_g_LOB!J125:L125)</f>
        <v>0.12038780383372716</v>
      </c>
    </row>
    <row r="126" spans="1:4" x14ac:dyDescent="0.25">
      <c r="A126" t="s">
        <v>36</v>
      </c>
      <c r="B126">
        <f>AVERAGE(concentration_ng_g_LOB!B126:E126)</f>
        <v>351.76810225196925</v>
      </c>
      <c r="C126">
        <f>AVERAGE(concentration_ng_g_LOB!F126:I126)</f>
        <v>703.73851004001392</v>
      </c>
      <c r="D126">
        <f>AVERAGE(concentration_ng_g_LOB!J126:L126)</f>
        <v>73.56130632152626</v>
      </c>
    </row>
    <row r="127" spans="1:4" x14ac:dyDescent="0.25">
      <c r="A127">
        <v>154</v>
      </c>
      <c r="B127">
        <f>AVERAGE(concentration_ng_g_LOB!B127:E127)</f>
        <v>28.683576687309348</v>
      </c>
      <c r="C127">
        <f>AVERAGE(concentration_ng_g_LOB!F127:I127)</f>
        <v>67.379874956571342</v>
      </c>
      <c r="D127">
        <f>AVERAGE(concentration_ng_g_LOB!J127:L127)</f>
        <v>5.7076846162062482</v>
      </c>
    </row>
    <row r="128" spans="1:4" x14ac:dyDescent="0.25">
      <c r="A128">
        <v>155</v>
      </c>
      <c r="B128">
        <f>AVERAGE(concentration_ng_g_LOB!B128:E128)</f>
        <v>0.28768922350225129</v>
      </c>
      <c r="C128">
        <f>AVERAGE(concentration_ng_g_LOB!F128:I128)</f>
        <v>0.78904872398070425</v>
      </c>
      <c r="D128">
        <f>AVERAGE(concentration_ng_g_LOB!J128:L128)</f>
        <v>6.4860204094959836E-2</v>
      </c>
    </row>
    <row r="129" spans="1:4" x14ac:dyDescent="0.25">
      <c r="A129" t="s">
        <v>37</v>
      </c>
      <c r="B129">
        <f>AVERAGE(concentration_ng_g_LOB!B129:E129)</f>
        <v>40.931724638142988</v>
      </c>
      <c r="C129">
        <f>AVERAGE(concentration_ng_g_LOB!F129:I129)</f>
        <v>107.05138845246358</v>
      </c>
      <c r="D129">
        <f>AVERAGE(concentration_ng_g_LOB!J129:L129)</f>
        <v>8.8569281756907667</v>
      </c>
    </row>
    <row r="130" spans="1:4" x14ac:dyDescent="0.25">
      <c r="A130">
        <v>158</v>
      </c>
      <c r="B130">
        <f>AVERAGE(concentration_ng_g_LOB!B130:E130)</f>
        <v>37.179337938583004</v>
      </c>
      <c r="C130">
        <f>AVERAGE(concentration_ng_g_LOB!F130:I130)</f>
        <v>93.190359938036764</v>
      </c>
      <c r="D130">
        <f>AVERAGE(concentration_ng_g_LOB!J130:L130)</f>
        <v>7.82816759673491</v>
      </c>
    </row>
    <row r="131" spans="1:4" x14ac:dyDescent="0.25">
      <c r="A131">
        <v>159</v>
      </c>
      <c r="B131">
        <f>AVERAGE(concentration_ng_g_LOB!B131:E131)</f>
        <v>0.57508291883738949</v>
      </c>
      <c r="C131">
        <f>AVERAGE(concentration_ng_g_LOB!F131:I131)</f>
        <v>1.5052168993121999</v>
      </c>
      <c r="D131">
        <f>AVERAGE(concentration_ng_g_LOB!J131:L131)</f>
        <v>0.1610318222513758</v>
      </c>
    </row>
    <row r="132" spans="1:4" x14ac:dyDescent="0.25">
      <c r="A132">
        <v>160</v>
      </c>
      <c r="B132">
        <f>AVERAGE(concentration_ng_g_LOB!B132:E132)</f>
        <v>0.17460462126931059</v>
      </c>
      <c r="C132">
        <f>AVERAGE(concentration_ng_g_LOB!F132:I132)</f>
        <v>1.6971558977916214E-2</v>
      </c>
      <c r="D132">
        <f>AVERAGE(concentration_ng_g_LOB!J132:L132)</f>
        <v>0</v>
      </c>
    </row>
    <row r="133" spans="1:4" x14ac:dyDescent="0.25">
      <c r="A133">
        <v>161</v>
      </c>
      <c r="B133">
        <f>AVERAGE(concentration_ng_g_LOB!B133:E133)</f>
        <v>0.28021855770876436</v>
      </c>
      <c r="C133">
        <f>AVERAGE(concentration_ng_g_LOB!F133:I133)</f>
        <v>0.69819317491298316</v>
      </c>
      <c r="D133">
        <f>AVERAGE(concentration_ng_g_LOB!J133:L133)</f>
        <v>5.623705388293973E-2</v>
      </c>
    </row>
    <row r="134" spans="1:4" x14ac:dyDescent="0.25">
      <c r="A134">
        <v>162</v>
      </c>
      <c r="B134">
        <f>AVERAGE(concentration_ng_g_LOB!B134:E134)</f>
        <v>2.4292238917334901</v>
      </c>
      <c r="C134">
        <f>AVERAGE(concentration_ng_g_LOB!F134:I134)</f>
        <v>4.9915352651690368</v>
      </c>
      <c r="D134">
        <f>AVERAGE(concentration_ng_g_LOB!J134:L134)</f>
        <v>0.57931141744084758</v>
      </c>
    </row>
    <row r="135" spans="1:4" x14ac:dyDescent="0.25">
      <c r="A135">
        <v>164</v>
      </c>
      <c r="B135">
        <f>AVERAGE(concentration_ng_g_LOB!B135:E135)</f>
        <v>25.654770485043436</v>
      </c>
      <c r="C135">
        <f>AVERAGE(concentration_ng_g_LOB!F135:I135)</f>
        <v>47.56355766911588</v>
      </c>
      <c r="D135">
        <f>AVERAGE(concentration_ng_g_LOB!J135:L135)</f>
        <v>5.5918363651588727</v>
      </c>
    </row>
    <row r="136" spans="1:4" x14ac:dyDescent="0.25">
      <c r="A136">
        <v>165</v>
      </c>
      <c r="B136">
        <f>AVERAGE(concentration_ng_g_LOB!B136:E136)</f>
        <v>1.2650611782834666</v>
      </c>
      <c r="C136">
        <f>AVERAGE(concentration_ng_g_LOB!F136:I136)</f>
        <v>2.3472296514647999</v>
      </c>
      <c r="D136">
        <f>AVERAGE(concentration_ng_g_LOB!J136:L136)</f>
        <v>0.24633782362379117</v>
      </c>
    </row>
    <row r="137" spans="1:4" x14ac:dyDescent="0.25">
      <c r="A137">
        <v>167</v>
      </c>
      <c r="B137">
        <f>AVERAGE(concentration_ng_g_LOB!B137:E137)</f>
        <v>28.606086098485974</v>
      </c>
      <c r="C137">
        <f>AVERAGE(concentration_ng_g_LOB!F137:I137)</f>
        <v>63.100249130704952</v>
      </c>
      <c r="D137">
        <f>AVERAGE(concentration_ng_g_LOB!J137:L137)</f>
        <v>6.1002976675906249</v>
      </c>
    </row>
    <row r="138" spans="1:4" x14ac:dyDescent="0.25">
      <c r="A138">
        <v>169</v>
      </c>
      <c r="B138">
        <f>AVERAGE(concentration_ng_g_LOB!B138:E138)</f>
        <v>0.41223642071649597</v>
      </c>
      <c r="C138">
        <f>AVERAGE(concentration_ng_g_LOB!F138:I138)</f>
        <v>1.2211891663865044</v>
      </c>
      <c r="D138">
        <f>AVERAGE(concentration_ng_g_LOB!J138:L138)</f>
        <v>0.13745231736760766</v>
      </c>
    </row>
    <row r="139" spans="1:4" x14ac:dyDescent="0.25">
      <c r="A139">
        <v>170</v>
      </c>
      <c r="B139">
        <f>AVERAGE(concentration_ng_g_LOB!B139:E139)</f>
        <v>41.031806181087561</v>
      </c>
      <c r="C139">
        <f>AVERAGE(concentration_ng_g_LOB!F139:I139)</f>
        <v>97.086916479545778</v>
      </c>
      <c r="D139">
        <f>AVERAGE(concentration_ng_g_LOB!J139:L139)</f>
        <v>8.2053091970380443</v>
      </c>
    </row>
    <row r="140" spans="1:4" x14ac:dyDescent="0.25">
      <c r="A140" t="s">
        <v>38</v>
      </c>
      <c r="B140">
        <f>AVERAGE(concentration_ng_g_LOB!B140:E140)</f>
        <v>12.892630053946922</v>
      </c>
      <c r="C140">
        <f>AVERAGE(concentration_ng_g_LOB!F140:I140)</f>
        <v>31.31940572383018</v>
      </c>
      <c r="D140">
        <f>AVERAGE(concentration_ng_g_LOB!J140:L140)</f>
        <v>2.5921143361571439</v>
      </c>
    </row>
    <row r="141" spans="1:4" x14ac:dyDescent="0.25">
      <c r="A141">
        <v>172</v>
      </c>
      <c r="B141">
        <f>AVERAGE(concentration_ng_g_LOB!B141:E141)</f>
        <v>6.7881928520286881</v>
      </c>
      <c r="C141">
        <f>AVERAGE(concentration_ng_g_LOB!F141:I141)</f>
        <v>16.405330481112895</v>
      </c>
      <c r="D141">
        <f>AVERAGE(concentration_ng_g_LOB!J141:L141)</f>
        <v>1.3923105654310917</v>
      </c>
    </row>
    <row r="142" spans="1:4" x14ac:dyDescent="0.25">
      <c r="A142">
        <v>174</v>
      </c>
      <c r="B142">
        <f>AVERAGE(concentration_ng_g_LOB!B142:E142)</f>
        <v>22.329102194744909</v>
      </c>
      <c r="C142">
        <f>AVERAGE(concentration_ng_g_LOB!F142:I142)</f>
        <v>56.528732095546324</v>
      </c>
      <c r="D142">
        <f>AVERAGE(concentration_ng_g_LOB!J142:L142)</f>
        <v>4.2713783211614649</v>
      </c>
    </row>
    <row r="143" spans="1:4" x14ac:dyDescent="0.25">
      <c r="A143">
        <v>175</v>
      </c>
      <c r="B143">
        <f>AVERAGE(concentration_ng_g_LOB!B143:E143)</f>
        <v>1.6636475698093554</v>
      </c>
      <c r="C143">
        <f>AVERAGE(concentration_ng_g_LOB!F143:I143)</f>
        <v>4.3609663657621622</v>
      </c>
      <c r="D143">
        <f>AVERAGE(concentration_ng_g_LOB!J143:L143)</f>
        <v>0.32987822907400721</v>
      </c>
    </row>
    <row r="144" spans="1:4" x14ac:dyDescent="0.25">
      <c r="A144">
        <v>176</v>
      </c>
      <c r="B144">
        <f>AVERAGE(concentration_ng_g_LOB!B144:E144)</f>
        <v>3.5185196569865065</v>
      </c>
      <c r="C144">
        <f>AVERAGE(concentration_ng_g_LOB!F144:I144)</f>
        <v>9.0958973110412025</v>
      </c>
      <c r="D144">
        <f>AVERAGE(concentration_ng_g_LOB!J144:L144)</f>
        <v>0.7170438310301579</v>
      </c>
    </row>
    <row r="145" spans="1:4" x14ac:dyDescent="0.25">
      <c r="A145">
        <v>177</v>
      </c>
      <c r="B145">
        <f>AVERAGE(concentration_ng_g_LOB!B145:E145)</f>
        <v>19.044620551299325</v>
      </c>
      <c r="C145">
        <f>AVERAGE(concentration_ng_g_LOB!F145:I145)</f>
        <v>41.329883215204553</v>
      </c>
      <c r="D145">
        <f>AVERAGE(concentration_ng_g_LOB!J145:L145)</f>
        <v>3.3836191111201841</v>
      </c>
    </row>
    <row r="146" spans="1:4" x14ac:dyDescent="0.25">
      <c r="A146">
        <v>178</v>
      </c>
      <c r="B146">
        <f>AVERAGE(concentration_ng_g_LOB!B146:E146)</f>
        <v>13.243333675112652</v>
      </c>
      <c r="C146">
        <f>AVERAGE(concentration_ng_g_LOB!F146:I146)</f>
        <v>25.757401921090313</v>
      </c>
      <c r="D146">
        <f>AVERAGE(concentration_ng_g_LOB!J146:L146)</f>
        <v>2.3134976985585314</v>
      </c>
    </row>
    <row r="147" spans="1:4" x14ac:dyDescent="0.25">
      <c r="A147">
        <v>179</v>
      </c>
      <c r="B147">
        <f>AVERAGE(concentration_ng_g_LOB!B147:E147)</f>
        <v>22.660940505990293</v>
      </c>
      <c r="C147">
        <f>AVERAGE(concentration_ng_g_LOB!F147:I147)</f>
        <v>45.283807319403607</v>
      </c>
      <c r="D147">
        <f>AVERAGE(concentration_ng_g_LOB!J147:L147)</f>
        <v>3.9942518605426383</v>
      </c>
    </row>
    <row r="148" spans="1:4" x14ac:dyDescent="0.25">
      <c r="A148" t="s">
        <v>39</v>
      </c>
      <c r="B148">
        <f>AVERAGE(concentration_ng_g_LOB!B148:E148)</f>
        <v>69.530975897160417</v>
      </c>
      <c r="C148">
        <f>AVERAGE(concentration_ng_g_LOB!F148:I148)</f>
        <v>176.57561820509659</v>
      </c>
      <c r="D148">
        <f>AVERAGE(concentration_ng_g_LOB!J148:L148)</f>
        <v>13.970255289196936</v>
      </c>
    </row>
    <row r="149" spans="1:4" x14ac:dyDescent="0.25">
      <c r="A149">
        <v>181</v>
      </c>
      <c r="B149">
        <f>AVERAGE(concentration_ng_g_LOB!B149:E149)</f>
        <v>1.54475774724026</v>
      </c>
      <c r="C149">
        <f>AVERAGE(concentration_ng_g_LOB!F149:I149)</f>
        <v>3.4704307569325312</v>
      </c>
      <c r="D149">
        <f>AVERAGE(concentration_ng_g_LOB!J149:L149)</f>
        <v>0.35470263876372127</v>
      </c>
    </row>
    <row r="150" spans="1:4" x14ac:dyDescent="0.25">
      <c r="A150">
        <v>182</v>
      </c>
      <c r="B150">
        <f>AVERAGE(concentration_ng_g_LOB!B150:E150)</f>
        <v>0.39936308718243962</v>
      </c>
      <c r="C150">
        <f>AVERAGE(concentration_ng_g_LOB!F150:I150)</f>
        <v>0.92798786364156094</v>
      </c>
      <c r="D150">
        <f>AVERAGE(concentration_ng_g_LOB!J150:L150)</f>
        <v>8.8334517338110888E-2</v>
      </c>
    </row>
    <row r="151" spans="1:4" x14ac:dyDescent="0.25">
      <c r="A151">
        <v>183</v>
      </c>
      <c r="B151">
        <f>AVERAGE(concentration_ng_g_LOB!B151:E151)</f>
        <v>23.885101509365604</v>
      </c>
      <c r="C151">
        <f>AVERAGE(concentration_ng_g_LOB!F151:I151)</f>
        <v>60.186323261776018</v>
      </c>
      <c r="D151">
        <f>AVERAGE(concentration_ng_g_LOB!J151:L151)</f>
        <v>4.6802330251224946</v>
      </c>
    </row>
    <row r="152" spans="1:4" x14ac:dyDescent="0.25">
      <c r="A152">
        <v>184</v>
      </c>
      <c r="B152">
        <f>AVERAGE(concentration_ng_g_LOB!B152:E152)</f>
        <v>0.10200535893730203</v>
      </c>
      <c r="C152">
        <f>AVERAGE(concentration_ng_g_LOB!F152:I152)</f>
        <v>0.28487090294580747</v>
      </c>
      <c r="D152">
        <f>AVERAGE(concentration_ng_g_LOB!J152:L152)</f>
        <v>3.3855402083955578E-2</v>
      </c>
    </row>
    <row r="153" spans="1:4" x14ac:dyDescent="0.25">
      <c r="A153">
        <v>185</v>
      </c>
      <c r="B153">
        <f>AVERAGE(concentration_ng_g_LOB!B153:E153)</f>
        <v>1.7984176613032847</v>
      </c>
      <c r="C153">
        <f>AVERAGE(concentration_ng_g_LOB!F153:I153)</f>
        <v>4.7341140318633261</v>
      </c>
      <c r="D153">
        <f>AVERAGE(concentration_ng_g_LOB!J153:L153)</f>
        <v>0.34661513095271018</v>
      </c>
    </row>
    <row r="154" spans="1:4" x14ac:dyDescent="0.25">
      <c r="A154">
        <v>186</v>
      </c>
      <c r="B154">
        <f>AVERAGE(concentration_ng_g_LOB!B154:E154)</f>
        <v>4.5843853642100502E-2</v>
      </c>
      <c r="C154">
        <f>AVERAGE(concentration_ng_g_LOB!F154:I154)</f>
        <v>0.18226795486477038</v>
      </c>
      <c r="D154">
        <f>AVERAGE(concentration_ng_g_LOB!J154:L154)</f>
        <v>1.1482850246990433E-2</v>
      </c>
    </row>
    <row r="155" spans="1:4" x14ac:dyDescent="0.25">
      <c r="A155">
        <v>187</v>
      </c>
      <c r="B155">
        <f>AVERAGE(concentration_ng_g_LOB!B155:E155)</f>
        <v>77.484509698810044</v>
      </c>
      <c r="C155">
        <f>AVERAGE(concentration_ng_g_LOB!F155:I155)</f>
        <v>149.36349350028789</v>
      </c>
      <c r="D155">
        <f>AVERAGE(concentration_ng_g_LOB!J155:L155)</f>
        <v>13.924076964659571</v>
      </c>
    </row>
    <row r="156" spans="1:4" x14ac:dyDescent="0.25">
      <c r="A156">
        <v>188</v>
      </c>
      <c r="B156">
        <f>AVERAGE(concentration_ng_g_LOB!B156:E156)</f>
        <v>1.0972317484898377</v>
      </c>
      <c r="C156">
        <f>AVERAGE(concentration_ng_g_LOB!F156:I156)</f>
        <v>2.0635894073248067</v>
      </c>
      <c r="D156">
        <f>AVERAGE(concentration_ng_g_LOB!J156:L156)</f>
        <v>0.21197791856822593</v>
      </c>
    </row>
    <row r="157" spans="1:4" x14ac:dyDescent="0.25">
      <c r="A157">
        <v>189</v>
      </c>
      <c r="B157">
        <f>AVERAGE(concentration_ng_g_LOB!B157:E157)</f>
        <v>2.6380216481401702</v>
      </c>
      <c r="C157">
        <f>AVERAGE(concentration_ng_g_LOB!F157:I157)</f>
        <v>6.6362302847974108</v>
      </c>
      <c r="D157">
        <f>AVERAGE(concentration_ng_g_LOB!J157:L157)</f>
        <v>0.56212119835457319</v>
      </c>
    </row>
    <row r="158" spans="1:4" x14ac:dyDescent="0.25">
      <c r="A158">
        <v>190</v>
      </c>
      <c r="B158">
        <f>AVERAGE(concentration_ng_g_LOB!B158:E158)</f>
        <v>9.6122798101871307</v>
      </c>
      <c r="C158">
        <f>AVERAGE(concentration_ng_g_LOB!F158:I158)</f>
        <v>23.502230039431343</v>
      </c>
      <c r="D158">
        <f>AVERAGE(concentration_ng_g_LOB!J158:L158)</f>
        <v>1.7705803351324556</v>
      </c>
    </row>
    <row r="159" spans="1:4" x14ac:dyDescent="0.25">
      <c r="A159">
        <v>191</v>
      </c>
      <c r="B159">
        <f>AVERAGE(concentration_ng_g_LOB!B159:E159)</f>
        <v>1.9080477016000934</v>
      </c>
      <c r="C159">
        <f>AVERAGE(concentration_ng_g_LOB!F159:I159)</f>
        <v>5.1841248814470164</v>
      </c>
      <c r="D159">
        <f>AVERAGE(concentration_ng_g_LOB!J159:L159)</f>
        <v>0.46038179141350893</v>
      </c>
    </row>
    <row r="160" spans="1:4" x14ac:dyDescent="0.25">
      <c r="A160">
        <v>192</v>
      </c>
      <c r="B160">
        <f>AVERAGE(concentration_ng_g_LOB!B160:E160)</f>
        <v>9.96172128928971E-2</v>
      </c>
      <c r="C160">
        <f>AVERAGE(concentration_ng_g_LOB!F160:I160)</f>
        <v>0.35120935945681653</v>
      </c>
      <c r="D160">
        <f>AVERAGE(concentration_ng_g_LOB!J160:L160)</f>
        <v>0</v>
      </c>
    </row>
    <row r="161" spans="1:4" x14ac:dyDescent="0.25">
      <c r="A161">
        <v>194</v>
      </c>
      <c r="B161">
        <f>AVERAGE(concentration_ng_g_LOB!B161:E161)</f>
        <v>13.790514362624545</v>
      </c>
      <c r="C161">
        <f>AVERAGE(concentration_ng_g_LOB!F161:I161)</f>
        <v>41.266238560264199</v>
      </c>
      <c r="D161">
        <f>AVERAGE(concentration_ng_g_LOB!J161:L161)</f>
        <v>2.6102491292454864</v>
      </c>
    </row>
    <row r="162" spans="1:4" x14ac:dyDescent="0.25">
      <c r="A162">
        <v>195</v>
      </c>
      <c r="B162">
        <f>AVERAGE(concentration_ng_g_LOB!B162:E162)</f>
        <v>4.7447148621189887</v>
      </c>
      <c r="C162">
        <f>AVERAGE(concentration_ng_g_LOB!F162:I162)</f>
        <v>15.940010556938818</v>
      </c>
      <c r="D162">
        <f>AVERAGE(concentration_ng_g_LOB!J162:L162)</f>
        <v>0.89499054776056031</v>
      </c>
    </row>
    <row r="163" spans="1:4" x14ac:dyDescent="0.25">
      <c r="A163">
        <v>196</v>
      </c>
      <c r="B163">
        <f>AVERAGE(concentration_ng_g_LOB!B163:E163)</f>
        <v>6.4204356194314638</v>
      </c>
      <c r="C163">
        <f>AVERAGE(concentration_ng_g_LOB!F163:I163)</f>
        <v>22.984097616902631</v>
      </c>
      <c r="D163">
        <f>AVERAGE(concentration_ng_g_LOB!J163:L163)</f>
        <v>1.2455066957840606</v>
      </c>
    </row>
    <row r="164" spans="1:4" x14ac:dyDescent="0.25">
      <c r="A164">
        <v>197</v>
      </c>
      <c r="B164">
        <f>AVERAGE(concentration_ng_g_LOB!B164:E164)</f>
        <v>0.59259170646565396</v>
      </c>
      <c r="C164">
        <f>AVERAGE(concentration_ng_g_LOB!F164:I164)</f>
        <v>2.0875398177258115</v>
      </c>
      <c r="D164">
        <f>AVERAGE(concentration_ng_g_LOB!J164:L164)</f>
        <v>0.14260581116008178</v>
      </c>
    </row>
    <row r="165" spans="1:4" x14ac:dyDescent="0.25">
      <c r="A165" t="s">
        <v>40</v>
      </c>
      <c r="B165">
        <f>AVERAGE(concentration_ng_g_LOB!B165:E165)</f>
        <v>14.501648232284676</v>
      </c>
      <c r="C165">
        <f>AVERAGE(concentration_ng_g_LOB!F165:I165)</f>
        <v>50.11152653215251</v>
      </c>
      <c r="D165">
        <f>AVERAGE(concentration_ng_g_LOB!J165:L165)</f>
        <v>2.8829175886852467</v>
      </c>
    </row>
    <row r="166" spans="1:4" x14ac:dyDescent="0.25">
      <c r="A166">
        <v>200</v>
      </c>
      <c r="B166">
        <f>AVERAGE(concentration_ng_g_LOB!B166:E166)</f>
        <v>1.3986022668512061</v>
      </c>
      <c r="C166">
        <f>AVERAGE(concentration_ng_g_LOB!F166:I166)</f>
        <v>4.8387610682665434</v>
      </c>
      <c r="D166">
        <f>AVERAGE(concentration_ng_g_LOB!J166:L166)</f>
        <v>0.29861194809702335</v>
      </c>
    </row>
    <row r="167" spans="1:4" x14ac:dyDescent="0.25">
      <c r="A167">
        <v>201</v>
      </c>
      <c r="B167">
        <f>AVERAGE(concentration_ng_g_LOB!B167:E167)</f>
        <v>1.7102867995490425</v>
      </c>
      <c r="C167">
        <f>AVERAGE(concentration_ng_g_LOB!F167:I167)</f>
        <v>5.9543741383979869</v>
      </c>
      <c r="D167">
        <f>AVERAGE(concentration_ng_g_LOB!J167:L167)</f>
        <v>0.37647183754254265</v>
      </c>
    </row>
    <row r="168" spans="1:4" x14ac:dyDescent="0.25">
      <c r="A168">
        <v>202</v>
      </c>
      <c r="B168">
        <f>AVERAGE(concentration_ng_g_LOB!B168:E168)</f>
        <v>4.907136645004341</v>
      </c>
      <c r="C168">
        <f>AVERAGE(concentration_ng_g_LOB!F168:I168)</f>
        <v>13.015219307904175</v>
      </c>
      <c r="D168">
        <f>AVERAGE(concentration_ng_g_LOB!J168:L168)</f>
        <v>0.89888710771941105</v>
      </c>
    </row>
    <row r="169" spans="1:4" x14ac:dyDescent="0.25">
      <c r="A169">
        <v>203</v>
      </c>
      <c r="B169">
        <f>AVERAGE(concentration_ng_g_LOB!B169:E169)</f>
        <v>11.299981511516981</v>
      </c>
      <c r="C169">
        <f>AVERAGE(concentration_ng_g_LOB!F169:I169)</f>
        <v>35.558845634017167</v>
      </c>
      <c r="D169">
        <f>AVERAGE(concentration_ng_g_LOB!J169:L169)</f>
        <v>2.0791717507127787</v>
      </c>
    </row>
    <row r="170" spans="1:4" x14ac:dyDescent="0.25">
      <c r="A170">
        <v>205</v>
      </c>
      <c r="B170">
        <f>AVERAGE(concentration_ng_g_LOB!B170:E170)</f>
        <v>0.79007407667025364</v>
      </c>
      <c r="C170">
        <f>AVERAGE(concentration_ng_g_LOB!F170:I170)</f>
        <v>2.6719801098092484</v>
      </c>
      <c r="D170">
        <f>AVERAGE(concentration_ng_g_LOB!J170:L170)</f>
        <v>0.1768940779509808</v>
      </c>
    </row>
    <row r="171" spans="1:4" x14ac:dyDescent="0.25">
      <c r="A171">
        <v>206</v>
      </c>
      <c r="B171">
        <f>AVERAGE(concentration_ng_g_LOB!B171:E171)</f>
        <v>8.8974060042826029</v>
      </c>
      <c r="C171">
        <f>AVERAGE(concentration_ng_g_LOB!F171:I171)</f>
        <v>37.198543728043333</v>
      </c>
      <c r="D171">
        <f>AVERAGE(concentration_ng_g_LOB!J171:L171)</f>
        <v>1.9334141289244033</v>
      </c>
    </row>
    <row r="172" spans="1:4" x14ac:dyDescent="0.25">
      <c r="A172">
        <v>207</v>
      </c>
      <c r="B172">
        <f>AVERAGE(concentration_ng_g_LOB!B172:E172)</f>
        <v>0.97011558101596074</v>
      </c>
      <c r="C172">
        <f>AVERAGE(concentration_ng_g_LOB!F172:I172)</f>
        <v>4.2131639099004543</v>
      </c>
      <c r="D172">
        <f>AVERAGE(concentration_ng_g_LOB!J172:L172)</f>
        <v>0.20846070948844106</v>
      </c>
    </row>
    <row r="173" spans="1:4" x14ac:dyDescent="0.25">
      <c r="A173">
        <v>208</v>
      </c>
      <c r="B173">
        <f>AVERAGE(concentration_ng_g_LOB!B173:E173)</f>
        <v>2.9157125272726847</v>
      </c>
      <c r="C173">
        <f>AVERAGE(concentration_ng_g_LOB!F173:I173)</f>
        <v>16.312730360858801</v>
      </c>
      <c r="D173">
        <f>AVERAGE(concentration_ng_g_LOB!J173:L173)</f>
        <v>0.64725007468018447</v>
      </c>
    </row>
    <row r="174" spans="1:4" x14ac:dyDescent="0.25">
      <c r="A174">
        <v>209</v>
      </c>
      <c r="B174">
        <f>AVERAGE(concentration_ng_g_LOB!B174:E174)</f>
        <v>3.6688415391560278</v>
      </c>
      <c r="C174">
        <f>AVERAGE(concentration_ng_g_LOB!F174:I174)</f>
        <v>41.360831682103203</v>
      </c>
      <c r="D174">
        <f>AVERAGE(concentration_ng_g_LOB!J174:L174)</f>
        <v>1.3728998662357419</v>
      </c>
    </row>
    <row r="175" spans="1:4" x14ac:dyDescent="0.25">
      <c r="A175" t="s">
        <v>41</v>
      </c>
      <c r="B175">
        <f>SUM(B2:B174)</f>
        <v>19046.435923592486</v>
      </c>
      <c r="C175">
        <f t="shared" ref="C175:D175" si="0">SUM(C2:C174)</f>
        <v>46233.026232704426</v>
      </c>
      <c r="D175">
        <f t="shared" si="0"/>
        <v>3933.411081261545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A634-2F74-485B-B0C5-4456B504E474}">
  <dimension ref="A1:K2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5.140625" customWidth="1"/>
    <col min="3" max="3" width="14.85546875" customWidth="1"/>
    <col min="4" max="4" width="13.85546875" customWidth="1"/>
    <col min="5" max="5" width="13.42578125" customWidth="1"/>
    <col min="6" max="6" width="15.85546875" customWidth="1"/>
    <col min="7" max="7" width="12.140625" customWidth="1"/>
    <col min="8" max="8" width="12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</row>
    <row r="2" spans="1:11" x14ac:dyDescent="0.25">
      <c r="A2">
        <f>sediment_wet_mass_g!A2*0.3578</f>
        <v>0.46979139999999997</v>
      </c>
      <c r="B2">
        <f>sediment_wet_mass_g!B2*0.3578</f>
        <v>0.54385600000000001</v>
      </c>
      <c r="C2">
        <f>sediment_wet_mass_g!C2*0.3578</f>
        <v>0.54779179999999994</v>
      </c>
      <c r="D2">
        <f>sediment_wet_mass_g!D2*0.3578</f>
        <v>0.57104880000000002</v>
      </c>
      <c r="E2">
        <f>sediment_wet_mass_g!E2*0.5613</f>
        <v>0.93456450000000002</v>
      </c>
      <c r="F2">
        <f>sediment_wet_mass_g!F2*0.5613</f>
        <v>0.10092174</v>
      </c>
      <c r="G2">
        <f>sediment_wet_mass_g!G2*0.5613</f>
        <v>0.86327940000000003</v>
      </c>
      <c r="H2">
        <f>sediment_wet_mass_g!H2*0.5613</f>
        <v>0.96824250000000012</v>
      </c>
      <c r="I2">
        <f>sediment_wet_mass_g!I2*0.5652</f>
        <v>0.86023440000000007</v>
      </c>
      <c r="J2">
        <f>sediment_wet_mass_g!J2*0.5652</f>
        <v>0.95292719999999997</v>
      </c>
      <c r="K2">
        <f>sediment_wet_mass_g!K2*0.5652</f>
        <v>0.66919680000000004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5687-0D19-45DB-BCC2-61C6A2C56240}">
  <dimension ref="A1:L174"/>
  <sheetViews>
    <sheetView workbookViewId="0">
      <selection activeCell="M173" sqref="M173"/>
    </sheetView>
  </sheetViews>
  <sheetFormatPr defaultRowHeight="15" x14ac:dyDescent="0.25"/>
  <cols>
    <col min="2" max="2" width="10.5703125" customWidth="1"/>
    <col min="3" max="3" width="12" customWidth="1"/>
    <col min="4" max="4" width="11" customWidth="1"/>
    <col min="5" max="5" width="11.42578125" customWidth="1"/>
    <col min="6" max="6" width="10.85546875" customWidth="1"/>
    <col min="7" max="7" width="10.5703125" customWidth="1"/>
    <col min="8" max="8" width="11" customWidth="1"/>
    <col min="9" max="9" width="10.85546875" customWidth="1"/>
  </cols>
  <sheetData>
    <row r="1" spans="1:12" x14ac:dyDescent="0.25">
      <c r="A1" t="s">
        <v>45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f>mass_ng!C2/sediment_dry_mass_g!A$2</f>
        <v>46.213568576829971</v>
      </c>
      <c r="C2">
        <f>mass_ng!D2/sediment_dry_mass_g!B$2</f>
        <v>35.483204795528358</v>
      </c>
      <c r="D2">
        <f>mass_ng!E2/sediment_dry_mass_g!C$2</f>
        <v>77.005099535919626</v>
      </c>
      <c r="E2">
        <f>mass_ng!F2/sediment_dry_mass_g!D$2</f>
        <v>41.501700588790023</v>
      </c>
      <c r="F2">
        <f>mass_ng!G2/sediment_dry_mass_g!E$2</f>
        <v>1.715478860253784E-2</v>
      </c>
      <c r="G2">
        <f>mass_ng!H2/sediment_dry_mass_g!F$2</f>
        <v>150.10960787106541</v>
      </c>
      <c r="H2">
        <f>mass_ng!I2/sediment_dry_mass_g!G$2</f>
        <v>12.827619652277093</v>
      </c>
      <c r="I2">
        <f>mass_ng!J2/sediment_dry_mass_g!H$2</f>
        <v>6.131960293079791</v>
      </c>
      <c r="J2">
        <f>mass_ng!K2/sediment_dry_mass_g!I$2</f>
        <v>10.161420832179026</v>
      </c>
      <c r="K2">
        <f>mass_ng!L2/sediment_dry_mass_g!J$2</f>
        <v>1.5298922479104742E-2</v>
      </c>
      <c r="L2">
        <f>mass_ng!M2/sediment_dry_mass_g!K$2</f>
        <v>3.7144118010367522</v>
      </c>
    </row>
    <row r="3" spans="1:12" x14ac:dyDescent="0.25">
      <c r="A3">
        <v>2</v>
      </c>
      <c r="B3">
        <f>mass_ng!C3/sediment_dry_mass_g!A$2</f>
        <v>14.335607285673483</v>
      </c>
      <c r="C3">
        <f>mass_ng!D3/sediment_dry_mass_g!B$2</f>
        <v>8.6320993031094222</v>
      </c>
      <c r="D3">
        <f>mass_ng!E3/sediment_dry_mass_g!C$2</f>
        <v>9.2453669732455968</v>
      </c>
      <c r="E3">
        <f>mass_ng!F3/sediment_dry_mass_g!D$2</f>
        <v>6.1859294093129291</v>
      </c>
      <c r="F3">
        <f>mass_ng!G3/sediment_dry_mass_g!E$2</f>
        <v>7.1998307468686823E-3</v>
      </c>
      <c r="G3">
        <f>mass_ng!H3/sediment_dry_mass_g!F$2</f>
        <v>82.677994315977116</v>
      </c>
      <c r="H3">
        <f>mass_ng!I3/sediment_dry_mass_g!G$2</f>
        <v>6.6305522421248853</v>
      </c>
      <c r="I3">
        <f>mass_ng!J3/sediment_dry_mass_g!H$2</f>
        <v>4.4613309398372101</v>
      </c>
      <c r="J3">
        <f>mass_ng!K3/sediment_dry_mass_g!I$2</f>
        <v>5.8664308798655318</v>
      </c>
      <c r="K3">
        <f>mass_ng!L3/sediment_dry_mass_g!J$2</f>
        <v>5.8597324669068555E-3</v>
      </c>
      <c r="L3">
        <f>mass_ng!M3/sediment_dry_mass_g!K$2</f>
        <v>1.5554416970261953</v>
      </c>
    </row>
    <row r="4" spans="1:12" x14ac:dyDescent="0.25">
      <c r="A4">
        <v>3</v>
      </c>
      <c r="B4">
        <f>mass_ng!C4/sediment_dry_mass_g!A$2</f>
        <v>30.573262950952518</v>
      </c>
      <c r="C4">
        <f>mass_ng!D4/sediment_dry_mass_g!B$2</f>
        <v>23.76824021038161</v>
      </c>
      <c r="D4">
        <f>mass_ng!E4/sediment_dry_mass_g!C$2</f>
        <v>28.30456569068264</v>
      </c>
      <c r="E4">
        <f>mass_ng!F4/sediment_dry_mass_g!D$2</f>
        <v>19.15181705837951</v>
      </c>
      <c r="F4">
        <f>mass_ng!G4/sediment_dry_mass_g!E$2</f>
        <v>1.8412868104824606E-2</v>
      </c>
      <c r="G4">
        <f>mass_ng!H4/sediment_dry_mass_g!F$2</f>
        <v>241.69863769448628</v>
      </c>
      <c r="H4">
        <f>mass_ng!I4/sediment_dry_mass_g!G$2</f>
        <v>18.683004332908506</v>
      </c>
      <c r="I4">
        <f>mass_ng!J4/sediment_dry_mass_g!H$2</f>
        <v>12.626837852752084</v>
      </c>
      <c r="J4">
        <f>mass_ng!K4/sediment_dry_mass_g!I$2</f>
        <v>15.852245121349657</v>
      </c>
      <c r="K4">
        <f>mass_ng!L4/sediment_dry_mass_g!J$2</f>
        <v>1.3845071251013506E-2</v>
      </c>
      <c r="L4">
        <f>mass_ng!M4/sediment_dry_mass_g!K$2</f>
        <v>5.1443756253489976</v>
      </c>
    </row>
    <row r="5" spans="1:12" x14ac:dyDescent="0.25">
      <c r="A5">
        <v>4</v>
      </c>
      <c r="B5">
        <f>mass_ng!C5/sediment_dry_mass_g!A$2</f>
        <v>611.67925617649109</v>
      </c>
      <c r="C5">
        <f>mass_ng!D5/sediment_dry_mass_g!B$2</f>
        <v>375.7914553712705</v>
      </c>
      <c r="D5">
        <f>mass_ng!E5/sediment_dry_mass_g!C$2</f>
        <v>633.44233197473966</v>
      </c>
      <c r="E5">
        <f>mass_ng!F5/sediment_dry_mass_g!D$2</f>
        <v>361.65616927824351</v>
      </c>
      <c r="F5">
        <f>mass_ng!G5/sediment_dry_mass_g!E$2</f>
        <v>0.12919112431650495</v>
      </c>
      <c r="G5">
        <f>mass_ng!H5/sediment_dry_mass_g!F$2</f>
        <v>1915.9283465651122</v>
      </c>
      <c r="H5">
        <f>mass_ng!I5/sediment_dry_mass_g!G$2</f>
        <v>183.24705973684789</v>
      </c>
      <c r="I5">
        <f>mass_ng!J5/sediment_dry_mass_g!H$2</f>
        <v>97.887871047699662</v>
      </c>
      <c r="J5">
        <f>mass_ng!K5/sediment_dry_mass_g!I$2</f>
        <v>117.64462576143966</v>
      </c>
      <c r="K5">
        <f>mass_ng!L5/sediment_dry_mass_g!J$2</f>
        <v>9.1174565726341167E-2</v>
      </c>
      <c r="L5">
        <f>mass_ng!M5/sediment_dry_mass_g!K$2</f>
        <v>88.507298303402237</v>
      </c>
    </row>
    <row r="6" spans="1:12" x14ac:dyDescent="0.25">
      <c r="A6">
        <v>5</v>
      </c>
      <c r="B6">
        <f>mass_ng!C6/sediment_dry_mass_g!A$2</f>
        <v>3.276192769868453</v>
      </c>
      <c r="C6">
        <f>mass_ng!D6/sediment_dry_mass_g!B$2</f>
        <v>2.6656527817256555</v>
      </c>
      <c r="D6">
        <f>mass_ng!E6/sediment_dry_mass_g!C$2</f>
        <v>6.6558521427107111</v>
      </c>
      <c r="E6">
        <f>mass_ng!F6/sediment_dry_mass_g!D$2</f>
        <v>2.50224710744954</v>
      </c>
      <c r="F6">
        <f>mass_ng!G6/sediment_dry_mass_g!E$2</f>
        <v>3.6628521584283315E-3</v>
      </c>
      <c r="G6">
        <f>mass_ng!H6/sediment_dry_mass_g!F$2</f>
        <v>22.684754660272191</v>
      </c>
      <c r="H6">
        <f>mass_ng!I6/sediment_dry_mass_g!G$2</f>
        <v>1.1511543664060611</v>
      </c>
      <c r="I6">
        <f>mass_ng!J6/sediment_dry_mass_g!H$2</f>
        <v>0.55772423735938148</v>
      </c>
      <c r="J6">
        <f>mass_ng!K6/sediment_dry_mass_g!I$2</f>
        <v>0.76062036933132937</v>
      </c>
      <c r="K6">
        <f>mass_ng!L6/sediment_dry_mass_g!J$2</f>
        <v>4.9920592558251103E-3</v>
      </c>
      <c r="L6">
        <f>mass_ng!M6/sediment_dry_mass_g!K$2</f>
        <v>0.40874844248858694</v>
      </c>
    </row>
    <row r="7" spans="1:12" x14ac:dyDescent="0.25">
      <c r="A7">
        <v>6</v>
      </c>
      <c r="B7">
        <f>mass_ng!C7/sediment_dry_mass_g!A$2</f>
        <v>1354.0783685674564</v>
      </c>
      <c r="C7">
        <f>mass_ng!D7/sediment_dry_mass_g!B$2</f>
        <v>651.5815224904477</v>
      </c>
      <c r="D7">
        <f>mass_ng!E7/sediment_dry_mass_g!C$2</f>
        <v>834.06866850120491</v>
      </c>
      <c r="E7">
        <f>mass_ng!F7/sediment_dry_mass_g!D$2</f>
        <v>457.83957836569419</v>
      </c>
      <c r="F7">
        <f>mass_ng!G7/sediment_dry_mass_g!E$2</f>
        <v>0.24995161911565439</v>
      </c>
      <c r="G7">
        <f>mass_ng!H7/sediment_dry_mass_g!F$2</f>
        <v>7467.6937901317469</v>
      </c>
      <c r="H7">
        <f>mass_ng!I7/sediment_dry_mass_g!G$2</f>
        <v>655.92595760579047</v>
      </c>
      <c r="I7">
        <f>mass_ng!J7/sediment_dry_mass_g!H$2</f>
        <v>407.23554620070286</v>
      </c>
      <c r="J7">
        <f>mass_ng!K7/sediment_dry_mass_g!I$2</f>
        <v>518.9234794854699</v>
      </c>
      <c r="K7">
        <f>mass_ng!L7/sediment_dry_mass_g!J$2</f>
        <v>0.25450309439506658</v>
      </c>
      <c r="L7">
        <f>mass_ng!M7/sediment_dry_mass_g!K$2</f>
        <v>217.84130532316067</v>
      </c>
    </row>
    <row r="8" spans="1:12" x14ac:dyDescent="0.25">
      <c r="A8">
        <v>7</v>
      </c>
      <c r="B8">
        <f>mass_ng!C8/sediment_dry_mass_g!A$2</f>
        <v>33.228744206320577</v>
      </c>
      <c r="C8">
        <f>mass_ng!D8/sediment_dry_mass_g!B$2</f>
        <v>23.471729525437421</v>
      </c>
      <c r="D8">
        <f>mass_ng!E8/sediment_dry_mass_g!C$2</f>
        <v>39.903785917269957</v>
      </c>
      <c r="E8">
        <f>mass_ng!F8/sediment_dry_mass_g!D$2</f>
        <v>19.729351726042985</v>
      </c>
      <c r="F8">
        <f>mass_ng!G8/sediment_dry_mass_g!E$2</f>
        <v>1.2783701529255582E-2</v>
      </c>
      <c r="G8">
        <f>mass_ng!H8/sediment_dry_mass_g!F$2</f>
        <v>190.36123101736851</v>
      </c>
      <c r="H8">
        <f>mass_ng!I8/sediment_dry_mass_g!G$2</f>
        <v>16.608114383421071</v>
      </c>
      <c r="I8">
        <f>mass_ng!J8/sediment_dry_mass_g!H$2</f>
        <v>9.2345480603009857</v>
      </c>
      <c r="J8">
        <f>mass_ng!K8/sediment_dry_mass_g!I$2</f>
        <v>12.772822194683041</v>
      </c>
      <c r="K8">
        <f>mass_ng!L8/sediment_dry_mass_g!J$2</f>
        <v>1.1856451717035973E-2</v>
      </c>
      <c r="L8">
        <f>mass_ng!M8/sediment_dry_mass_g!K$2</f>
        <v>5.5060214258119169</v>
      </c>
    </row>
    <row r="9" spans="1:12" x14ac:dyDescent="0.25">
      <c r="A9">
        <v>8</v>
      </c>
      <c r="B9">
        <f>mass_ng!C9/sediment_dry_mass_g!A$2</f>
        <v>1349.4519021826654</v>
      </c>
      <c r="C9">
        <f>mass_ng!D9/sediment_dry_mass_g!B$2</f>
        <v>806.86199648964714</v>
      </c>
      <c r="D9">
        <f>mass_ng!E9/sediment_dry_mass_g!C$2</f>
        <v>1315.2830653256999</v>
      </c>
      <c r="E9">
        <f>mass_ng!F9/sediment_dry_mass_g!D$2</f>
        <v>603.91092479861152</v>
      </c>
      <c r="F9">
        <f>mass_ng!G9/sediment_dry_mass_g!E$2</f>
        <v>0.33536133524701356</v>
      </c>
      <c r="G9">
        <f>mass_ng!H9/sediment_dry_mass_g!F$2</f>
        <v>7938.9756430753723</v>
      </c>
      <c r="H9">
        <f>mass_ng!I9/sediment_dry_mass_g!G$2</f>
        <v>654.80912840486815</v>
      </c>
      <c r="I9">
        <f>mass_ng!J9/sediment_dry_mass_g!H$2</f>
        <v>400.65950065418053</v>
      </c>
      <c r="J9">
        <f>mass_ng!K9/sediment_dry_mass_g!I$2</f>
        <v>556.73129015949667</v>
      </c>
      <c r="K9">
        <f>mass_ng!L9/sediment_dry_mass_g!J$2</f>
        <v>0.3483758499862879</v>
      </c>
      <c r="L9">
        <f>mass_ng!M9/sediment_dry_mass_g!K$2</f>
        <v>222.28732742270239</v>
      </c>
    </row>
    <row r="10" spans="1:12" x14ac:dyDescent="0.25">
      <c r="A10">
        <v>9</v>
      </c>
      <c r="B10">
        <f>mass_ng!C10/sediment_dry_mass_g!A$2</f>
        <v>53.894221796323713</v>
      </c>
      <c r="C10">
        <f>mass_ng!D10/sediment_dry_mass_g!B$2</f>
        <v>37.837932571898037</v>
      </c>
      <c r="D10">
        <f>mass_ng!E10/sediment_dry_mass_g!C$2</f>
        <v>69.423844846578888</v>
      </c>
      <c r="E10">
        <f>mass_ng!F10/sediment_dry_mass_g!D$2</f>
        <v>33.275523428923407</v>
      </c>
      <c r="F10">
        <f>mass_ng!G10/sediment_dry_mass_g!E$2</f>
        <v>1.6811710207721962E-2</v>
      </c>
      <c r="G10">
        <f>mass_ng!H10/sediment_dry_mass_g!F$2</f>
        <v>326.79140437556055</v>
      </c>
      <c r="H10">
        <f>mass_ng!I10/sediment_dry_mass_g!G$2</f>
        <v>28.141350142574648</v>
      </c>
      <c r="I10">
        <f>mass_ng!J10/sediment_dry_mass_g!H$2</f>
        <v>16.341519366349754</v>
      </c>
      <c r="J10">
        <f>mass_ng!K10/sediment_dry_mass_g!I$2</f>
        <v>21.042701647999269</v>
      </c>
      <c r="K10">
        <f>mass_ng!L10/sediment_dry_mass_g!J$2</f>
        <v>1.6611843069873084E-2</v>
      </c>
      <c r="L10">
        <f>mass_ng!M10/sediment_dry_mass_g!K$2</f>
        <v>9.7258724601480768</v>
      </c>
    </row>
    <row r="11" spans="1:12" x14ac:dyDescent="0.25">
      <c r="A11">
        <v>10</v>
      </c>
      <c r="B11">
        <f>mass_ng!C11/sediment_dry_mass_g!A$2</f>
        <v>19.677240937285465</v>
      </c>
      <c r="C11">
        <f>mass_ng!D11/sediment_dry_mass_g!B$2</f>
        <v>12.374875026613802</v>
      </c>
      <c r="D11">
        <f>mass_ng!E11/sediment_dry_mass_g!C$2</f>
        <v>20.408615798147036</v>
      </c>
      <c r="E11">
        <f>mass_ng!F11/sediment_dry_mass_g!D$2</f>
        <v>11.853845126844408</v>
      </c>
      <c r="F11">
        <f>mass_ng!G11/sediment_dry_mass_g!E$2</f>
        <v>6.7246540830135032E-3</v>
      </c>
      <c r="G11">
        <f>mass_ng!H11/sediment_dry_mass_g!F$2</f>
        <v>69.28595186802211</v>
      </c>
      <c r="H11">
        <f>mass_ng!I11/sediment_dry_mass_g!G$2</f>
        <v>6.3556319510192587</v>
      </c>
      <c r="I11">
        <f>mass_ng!J11/sediment_dry_mass_g!H$2</f>
        <v>3.2740229977076161</v>
      </c>
      <c r="J11">
        <f>mass_ng!K11/sediment_dry_mass_g!I$2</f>
        <v>4.1158532610296916</v>
      </c>
      <c r="K11">
        <f>mass_ng!L11/sediment_dry_mass_g!J$2</f>
        <v>5.4681990047763512E-3</v>
      </c>
      <c r="L11">
        <f>mass_ng!M11/sediment_dry_mass_g!K$2</f>
        <v>2.5934757575662486</v>
      </c>
    </row>
    <row r="12" spans="1:12" x14ac:dyDescent="0.25">
      <c r="A12">
        <v>11</v>
      </c>
      <c r="B12">
        <f>mass_ng!C12/sediment_dry_mass_g!A$2</f>
        <v>191.79153113291207</v>
      </c>
      <c r="C12">
        <f>mass_ng!D12/sediment_dry_mass_g!B$2</f>
        <v>92.465471184815812</v>
      </c>
      <c r="D12">
        <f>mass_ng!E12/sediment_dry_mass_g!C$2</f>
        <v>91.644827875628451</v>
      </c>
      <c r="E12">
        <f>mass_ng!F12/sediment_dry_mass_g!D$2</f>
        <v>57.928345011203028</v>
      </c>
      <c r="F12">
        <f>mass_ng!G12/sediment_dry_mass_g!E$2</f>
        <v>9.3334710077679364E-2</v>
      </c>
      <c r="G12">
        <f>mass_ng!H12/sediment_dry_mass_g!F$2</f>
        <v>1137.145760160837</v>
      </c>
      <c r="H12">
        <f>mass_ng!I12/sediment_dry_mass_g!G$2</f>
        <v>99.158975944442986</v>
      </c>
      <c r="I12">
        <f>mass_ng!J12/sediment_dry_mass_g!H$2</f>
        <v>67.977650061849644</v>
      </c>
      <c r="J12">
        <f>mass_ng!K12/sediment_dry_mass_g!I$2</f>
        <v>84.141055355873064</v>
      </c>
      <c r="K12">
        <f>mass_ng!L12/sediment_dry_mass_g!J$2</f>
        <v>0.10843692296443101</v>
      </c>
      <c r="L12">
        <f>mass_ng!M12/sediment_dry_mass_g!K$2</f>
        <v>30.294341401964424</v>
      </c>
    </row>
    <row r="13" spans="1:12" x14ac:dyDescent="0.25">
      <c r="A13" t="s">
        <v>14</v>
      </c>
      <c r="B13">
        <f>mass_ng!C13/sediment_dry_mass_g!A$2</f>
        <v>740.61476997978411</v>
      </c>
      <c r="C13">
        <f>mass_ng!D13/sediment_dry_mass_g!B$2</f>
        <v>407.09146901560882</v>
      </c>
      <c r="D13">
        <f>mass_ng!E13/sediment_dry_mass_g!C$2</f>
        <v>415.70320086540647</v>
      </c>
      <c r="E13">
        <f>mass_ng!F13/sediment_dry_mass_g!D$2</f>
        <v>254.52972632558075</v>
      </c>
      <c r="F13">
        <f>mass_ng!G13/sediment_dry_mass_g!E$2</f>
        <v>0.21471311134928639</v>
      </c>
      <c r="G13">
        <f>mass_ng!H13/sediment_dry_mass_g!F$2</f>
        <v>5183.4418962475102</v>
      </c>
      <c r="H13">
        <f>mass_ng!I13/sediment_dry_mass_g!G$2</f>
        <v>426.66583092161261</v>
      </c>
      <c r="I13">
        <f>mass_ng!J13/sediment_dry_mass_g!H$2</f>
        <v>298.53245549261857</v>
      </c>
      <c r="J13">
        <f>mass_ng!K13/sediment_dry_mass_g!I$2</f>
        <v>373.3166961087739</v>
      </c>
      <c r="K13">
        <f>mass_ng!L13/sediment_dry_mass_g!J$2</f>
        <v>0.28789856352022719</v>
      </c>
      <c r="L13">
        <f>mass_ng!M13/sediment_dry_mass_g!K$2</f>
        <v>123.30765417685377</v>
      </c>
    </row>
    <row r="14" spans="1:12" x14ac:dyDescent="0.25">
      <c r="A14">
        <v>14</v>
      </c>
      <c r="B14">
        <f>mass_ng!C14/sediment_dry_mass_g!A$2</f>
        <v>0.41112911558948506</v>
      </c>
      <c r="C14">
        <f>mass_ng!D14/sediment_dry_mass_g!B$2</f>
        <v>0.25164122507684711</v>
      </c>
      <c r="D14">
        <f>mass_ng!E14/sediment_dry_mass_g!C$2</f>
        <v>0.25769863673910842</v>
      </c>
      <c r="E14">
        <f>mass_ng!F14/sediment_dry_mass_g!D$2</f>
        <v>0.18260130137331784</v>
      </c>
      <c r="F14">
        <f>mass_ng!G14/sediment_dry_mass_g!E$2</f>
        <v>2.3841631487562854E-3</v>
      </c>
      <c r="G14">
        <f>mass_ng!H14/sediment_dry_mass_g!F$2</f>
        <v>2.8714026780702233</v>
      </c>
      <c r="H14">
        <f>mass_ng!I14/sediment_dry_mass_g!G$2</f>
        <v>0.25835753540932244</v>
      </c>
      <c r="I14">
        <f>mass_ng!J14/sediment_dry_mass_g!H$2</f>
        <v>0.17966273234189237</v>
      </c>
      <c r="J14">
        <f>mass_ng!K14/sediment_dry_mass_g!I$2</f>
        <v>0.19213869618992449</v>
      </c>
      <c r="K14">
        <f>mass_ng!L14/sediment_dry_mass_g!J$2</f>
        <v>2.7796408248811407E-3</v>
      </c>
      <c r="L14">
        <f>mass_ng!M14/sediment_dry_mass_g!K$2</f>
        <v>9.8685936802911448E-2</v>
      </c>
    </row>
    <row r="15" spans="1:12" x14ac:dyDescent="0.25">
      <c r="A15">
        <v>15</v>
      </c>
      <c r="B15">
        <f>mass_ng!C15/sediment_dry_mass_g!A$2</f>
        <v>817.70981780933232</v>
      </c>
      <c r="C15">
        <f>mass_ng!D15/sediment_dry_mass_g!B$2</f>
        <v>582.31108914668266</v>
      </c>
      <c r="D15">
        <f>mass_ng!E15/sediment_dry_mass_g!C$2</f>
        <v>636.08995094736827</v>
      </c>
      <c r="E15">
        <f>mass_ng!F15/sediment_dry_mass_g!D$2</f>
        <v>357.24821232747985</v>
      </c>
      <c r="F15">
        <f>mass_ng!G15/sediment_dry_mass_g!E$2</f>
        <v>0.29180713940408654</v>
      </c>
      <c r="G15">
        <f>mass_ng!H15/sediment_dry_mass_g!F$2</f>
        <v>5382.255506930901</v>
      </c>
      <c r="H15">
        <f>mass_ng!I15/sediment_dry_mass_g!G$2</f>
        <v>429.82218066615968</v>
      </c>
      <c r="I15">
        <f>mass_ng!J15/sediment_dry_mass_g!H$2</f>
        <v>295.9193587510058</v>
      </c>
      <c r="J15">
        <f>mass_ng!K15/sediment_dry_mass_g!I$2</f>
        <v>368.97724148322425</v>
      </c>
      <c r="K15">
        <f>mass_ng!L15/sediment_dry_mass_g!J$2</f>
        <v>0.39380296032856021</v>
      </c>
      <c r="L15">
        <f>mass_ng!M15/sediment_dry_mass_g!K$2</f>
        <v>138.40758739669218</v>
      </c>
    </row>
    <row r="16" spans="1:12" x14ac:dyDescent="0.25">
      <c r="A16">
        <v>16</v>
      </c>
      <c r="B16">
        <f>mass_ng!C16/sediment_dry_mass_g!A$2</f>
        <v>139.75186899991044</v>
      </c>
      <c r="C16">
        <f>mass_ng!D16/sediment_dry_mass_g!B$2</f>
        <v>128.465570194284</v>
      </c>
      <c r="D16">
        <f>mass_ng!E16/sediment_dry_mass_g!C$2</f>
        <v>225.96616299651907</v>
      </c>
      <c r="E16">
        <f>mass_ng!F16/sediment_dry_mass_g!D$2</f>
        <v>76.415181404291388</v>
      </c>
      <c r="F16">
        <f>mass_ng!G16/sediment_dry_mass_g!E$2</f>
        <v>7.3320812363703594E-2</v>
      </c>
      <c r="G16">
        <f>mass_ng!H16/sediment_dry_mass_g!F$2</f>
        <v>743.05953324104883</v>
      </c>
      <c r="H16">
        <f>mass_ng!I16/sediment_dry_mass_g!G$2</f>
        <v>47.27966501492196</v>
      </c>
      <c r="I16">
        <f>mass_ng!J16/sediment_dry_mass_g!H$2</f>
        <v>34.605473470492441</v>
      </c>
      <c r="J16">
        <f>mass_ng!K16/sediment_dry_mass_g!I$2</f>
        <v>24.492835006755683</v>
      </c>
      <c r="K16">
        <f>mass_ng!L16/sediment_dry_mass_g!J$2</f>
        <v>8.1436564990380891E-2</v>
      </c>
      <c r="L16">
        <f>mass_ng!M16/sediment_dry_mass_g!K$2</f>
        <v>28.682655886374079</v>
      </c>
    </row>
    <row r="17" spans="1:12" x14ac:dyDescent="0.25">
      <c r="A17">
        <v>17</v>
      </c>
      <c r="B17">
        <f>mass_ng!C17/sediment_dry_mass_g!A$2</f>
        <v>1536.2733120575199</v>
      </c>
      <c r="C17">
        <f>mass_ng!D17/sediment_dry_mass_g!B$2</f>
        <v>790.83847846397759</v>
      </c>
      <c r="D17">
        <f>mass_ng!E17/sediment_dry_mass_g!C$2</f>
        <v>928.65425569514935</v>
      </c>
      <c r="E17">
        <f>mass_ng!F17/sediment_dry_mass_g!D$2</f>
        <v>539.30927752398736</v>
      </c>
      <c r="F17">
        <f>mass_ng!G17/sediment_dry_mass_g!E$2</f>
        <v>0.27057672838192781</v>
      </c>
      <c r="G17">
        <f>mass_ng!H17/sediment_dry_mass_g!F$2</f>
        <v>6942.4832932950612</v>
      </c>
      <c r="H17">
        <f>mass_ng!I17/sediment_dry_mass_g!G$2</f>
        <v>557.8850908939794</v>
      </c>
      <c r="I17">
        <f>mass_ng!J17/sediment_dry_mass_g!H$2</f>
        <v>460.78352738114785</v>
      </c>
      <c r="J17">
        <f>mass_ng!K17/sediment_dry_mass_g!I$2</f>
        <v>327.31359589924267</v>
      </c>
      <c r="K17">
        <f>mass_ng!L17/sediment_dry_mass_g!J$2</f>
        <v>0.33952861184068467</v>
      </c>
      <c r="L17">
        <f>mass_ng!M17/sediment_dry_mass_g!K$2</f>
        <v>193.8821840999762</v>
      </c>
    </row>
    <row r="18" spans="1:12" x14ac:dyDescent="0.25">
      <c r="A18" t="s">
        <v>15</v>
      </c>
      <c r="B18">
        <f>mass_ng!C18/sediment_dry_mass_g!A$2</f>
        <v>3404.6450293876946</v>
      </c>
      <c r="C18">
        <f>mass_ng!D18/sediment_dry_mass_g!B$2</f>
        <v>1562.6691044898394</v>
      </c>
      <c r="D18">
        <f>mass_ng!E18/sediment_dry_mass_g!C$2</f>
        <v>1804.797030127218</v>
      </c>
      <c r="E18">
        <f>mass_ng!F18/sediment_dry_mass_g!D$2</f>
        <v>1067.9409730640928</v>
      </c>
      <c r="F18">
        <f>mass_ng!G18/sediment_dry_mass_g!E$2</f>
        <v>0.4875514608535591</v>
      </c>
      <c r="G18">
        <f>mass_ng!H18/sediment_dry_mass_g!F$2</f>
        <v>14251.151425329412</v>
      </c>
      <c r="H18">
        <f>mass_ng!I18/sediment_dry_mass_g!G$2</f>
        <v>1111.773374240483</v>
      </c>
      <c r="I18">
        <f>mass_ng!J18/sediment_dry_mass_g!H$2</f>
        <v>920.29790909211738</v>
      </c>
      <c r="J18">
        <f>mass_ng!K18/sediment_dry_mass_g!I$2</f>
        <v>654.14368880589404</v>
      </c>
      <c r="K18">
        <f>mass_ng!L18/sediment_dry_mass_g!J$2</f>
        <v>0.64717092894713613</v>
      </c>
      <c r="L18">
        <f>mass_ng!M18/sediment_dry_mass_g!K$2</f>
        <v>365.99920138278424</v>
      </c>
    </row>
    <row r="19" spans="1:12" x14ac:dyDescent="0.25">
      <c r="A19">
        <v>19</v>
      </c>
      <c r="B19">
        <f>mass_ng!C19/sediment_dry_mass_g!A$2</f>
        <v>420.38819776133539</v>
      </c>
      <c r="C19">
        <f>mass_ng!D19/sediment_dry_mass_g!B$2</f>
        <v>191.22449485459117</v>
      </c>
      <c r="D19">
        <f>mass_ng!E19/sediment_dry_mass_g!C$2</f>
        <v>192.80472805374441</v>
      </c>
      <c r="E19">
        <f>mass_ng!F19/sediment_dry_mass_g!D$2</f>
        <v>132.50540002352022</v>
      </c>
      <c r="F19">
        <f>mass_ng!G19/sediment_dry_mass_g!E$2</f>
        <v>6.3062988825463004E-2</v>
      </c>
      <c r="G19">
        <f>mass_ng!H19/sediment_dry_mass_g!F$2</f>
        <v>1726.0080297695781</v>
      </c>
      <c r="H19">
        <f>mass_ng!I19/sediment_dry_mass_g!G$2</f>
        <v>149.91193570980511</v>
      </c>
      <c r="I19">
        <f>mass_ng!J19/sediment_dry_mass_g!H$2</f>
        <v>113.4089294224937</v>
      </c>
      <c r="J19">
        <f>mass_ng!K19/sediment_dry_mass_g!I$2</f>
        <v>91.134279481225732</v>
      </c>
      <c r="K19">
        <f>mass_ng!L19/sediment_dry_mass_g!J$2</f>
        <v>7.3946281636226269E-2</v>
      </c>
      <c r="L19">
        <f>mass_ng!M19/sediment_dry_mass_g!K$2</f>
        <v>35.296127504613928</v>
      </c>
    </row>
    <row r="20" spans="1:12" x14ac:dyDescent="0.25">
      <c r="A20" t="s">
        <v>16</v>
      </c>
      <c r="B20">
        <f>mass_ng!C20/sediment_dry_mass_g!A$2</f>
        <v>5501.4425049313586</v>
      </c>
      <c r="C20">
        <f>mass_ng!D20/sediment_dry_mass_g!B$2</f>
        <v>3331.2269123719984</v>
      </c>
      <c r="D20">
        <f>mass_ng!E20/sediment_dry_mass_g!C$2</f>
        <v>3402.8869996352646</v>
      </c>
      <c r="E20">
        <f>mass_ng!F20/sediment_dry_mass_g!D$2</f>
        <v>2000.1769797639595</v>
      </c>
      <c r="F20">
        <f>mass_ng!G20/sediment_dry_mass_g!E$2</f>
        <v>1.4220835006225163</v>
      </c>
      <c r="G20">
        <f>mass_ng!H20/sediment_dry_mass_g!F$2</f>
        <v>24378.13768283993</v>
      </c>
      <c r="H20">
        <f>mass_ng!I20/sediment_dry_mass_g!G$2</f>
        <v>1972.9404243683452</v>
      </c>
      <c r="I20">
        <f>mass_ng!J20/sediment_dry_mass_g!H$2</f>
        <v>1547.2563103177667</v>
      </c>
      <c r="J20">
        <f>mass_ng!K20/sediment_dry_mass_g!I$2</f>
        <v>1445.9683220244715</v>
      </c>
      <c r="K20">
        <f>mass_ng!L20/sediment_dry_mass_g!J$2</f>
        <v>1.6579674387392356</v>
      </c>
      <c r="L20">
        <f>mass_ng!M20/sediment_dry_mass_g!K$2</f>
        <v>838.97183792816691</v>
      </c>
    </row>
    <row r="21" spans="1:12" x14ac:dyDescent="0.25">
      <c r="A21" t="s">
        <v>17</v>
      </c>
      <c r="B21">
        <f>mass_ng!C21/sediment_dry_mass_g!A$2</f>
        <v>312.20051469748358</v>
      </c>
      <c r="C21">
        <f>mass_ng!D21/sediment_dry_mass_g!B$2</f>
        <v>223.4564891263249</v>
      </c>
      <c r="D21">
        <f>mass_ng!E21/sediment_dry_mass_g!C$2</f>
        <v>592.52670706438903</v>
      </c>
      <c r="E21">
        <f>mass_ng!F21/sediment_dry_mass_g!D$2</f>
        <v>126.94533012165989</v>
      </c>
      <c r="F21">
        <f>mass_ng!G21/sediment_dry_mass_g!E$2</f>
        <v>0.19767644206164262</v>
      </c>
      <c r="G21">
        <f>mass_ng!H21/sediment_dry_mass_g!F$2</f>
        <v>1436.3386072088042</v>
      </c>
      <c r="H21">
        <f>mass_ng!I21/sediment_dry_mass_g!G$2</f>
        <v>108.9549706833883</v>
      </c>
      <c r="I21">
        <f>mass_ng!J21/sediment_dry_mass_g!H$2</f>
        <v>69.908389588894565</v>
      </c>
      <c r="J21">
        <f>mass_ng!K21/sediment_dry_mass_g!I$2</f>
        <v>73.764126898501772</v>
      </c>
      <c r="K21">
        <f>mass_ng!L21/sediment_dry_mass_g!J$2</f>
        <v>0.20542786966499954</v>
      </c>
      <c r="L21">
        <f>mass_ng!M21/sediment_dry_mass_g!K$2</f>
        <v>81.309619788800944</v>
      </c>
    </row>
    <row r="22" spans="1:12" x14ac:dyDescent="0.25">
      <c r="A22">
        <v>22</v>
      </c>
      <c r="B22">
        <f>mass_ng!C22/sediment_dry_mass_g!A$2</f>
        <v>408.99295788768973</v>
      </c>
      <c r="C22">
        <f>mass_ng!D22/sediment_dry_mass_g!B$2</f>
        <v>325.37521188380629</v>
      </c>
      <c r="D22">
        <f>mass_ng!E22/sediment_dry_mass_g!C$2</f>
        <v>472.73950789310777</v>
      </c>
      <c r="E22">
        <f>mass_ng!F22/sediment_dry_mass_g!D$2</f>
        <v>178.74474827322351</v>
      </c>
      <c r="F22">
        <f>mass_ng!G22/sediment_dry_mass_g!E$2</f>
        <v>0.20413104820163663</v>
      </c>
      <c r="G22">
        <f>mass_ng!H22/sediment_dry_mass_g!F$2</f>
        <v>2172.1863039157711</v>
      </c>
      <c r="H22">
        <f>mass_ng!I22/sediment_dry_mass_g!G$2</f>
        <v>162.68177440191775</v>
      </c>
      <c r="I22">
        <f>mass_ng!J22/sediment_dry_mass_g!H$2</f>
        <v>114.79450291739401</v>
      </c>
      <c r="J22">
        <f>mass_ng!K22/sediment_dry_mass_g!I$2</f>
        <v>111.75988758165354</v>
      </c>
      <c r="K22">
        <f>mass_ng!L22/sediment_dry_mass_g!J$2</f>
        <v>0.23499645373997152</v>
      </c>
      <c r="L22">
        <f>mass_ng!M22/sediment_dry_mass_g!K$2</f>
        <v>96.803143409282185</v>
      </c>
    </row>
    <row r="23" spans="1:12" x14ac:dyDescent="0.25">
      <c r="A23">
        <v>23</v>
      </c>
      <c r="B23">
        <f>mass_ng!C23/sediment_dry_mass_g!A$2</f>
        <v>0.45059146111739867</v>
      </c>
      <c r="C23">
        <f>mass_ng!D23/sediment_dry_mass_g!B$2</f>
        <v>0.39631546987811339</v>
      </c>
      <c r="D23">
        <f>mass_ng!E23/sediment_dry_mass_g!C$2</f>
        <v>0.76701873354544947</v>
      </c>
      <c r="E23">
        <f>mass_ng!F23/sediment_dry_mass_g!D$2</f>
        <v>0.29372226295915327</v>
      </c>
      <c r="F23">
        <f>mass_ng!G23/sediment_dry_mass_g!E$2</f>
        <v>2.9993834693665187E-3</v>
      </c>
      <c r="G23">
        <f>mass_ng!H23/sediment_dry_mass_g!F$2</f>
        <v>2.9528838026289232</v>
      </c>
      <c r="H23">
        <f>mass_ng!I23/sediment_dry_mass_g!G$2</f>
        <v>0.22807243452236617</v>
      </c>
      <c r="I23">
        <f>mass_ng!J23/sediment_dry_mass_g!H$2</f>
        <v>0.15188976356129241</v>
      </c>
      <c r="J23">
        <f>mass_ng!K23/sediment_dry_mass_g!I$2</f>
        <v>0.12316890490548603</v>
      </c>
      <c r="K23">
        <f>mass_ng!L23/sediment_dry_mass_g!J$2</f>
        <v>0</v>
      </c>
      <c r="L23">
        <f>mass_ng!M23/sediment_dry_mass_g!K$2</f>
        <v>0.14189156683248347</v>
      </c>
    </row>
    <row r="24" spans="1:12" x14ac:dyDescent="0.25">
      <c r="A24">
        <v>24</v>
      </c>
      <c r="B24">
        <f>mass_ng!C24/sediment_dry_mass_g!A$2</f>
        <v>5.7523790994256361</v>
      </c>
      <c r="C24">
        <f>mass_ng!D24/sediment_dry_mass_g!B$2</f>
        <v>6.6383786023981015</v>
      </c>
      <c r="D24">
        <f>mass_ng!E24/sediment_dry_mass_g!C$2</f>
        <v>10.022190163872562</v>
      </c>
      <c r="E24">
        <f>mass_ng!F24/sediment_dry_mass_g!D$2</f>
        <v>3.9152936854288072</v>
      </c>
      <c r="F24">
        <f>mass_ng!G24/sediment_dry_mass_g!E$2</f>
        <v>3.9207455588577455E-3</v>
      </c>
      <c r="G24">
        <f>mass_ng!H24/sediment_dry_mass_g!F$2</f>
        <v>25.199357349366206</v>
      </c>
      <c r="H24">
        <f>mass_ng!I24/sediment_dry_mass_g!G$2</f>
        <v>1.6605364264064488</v>
      </c>
      <c r="I24">
        <f>mass_ng!J24/sediment_dry_mass_g!H$2</f>
        <v>1.3183100783559429</v>
      </c>
      <c r="J24">
        <f>mass_ng!K24/sediment_dry_mass_g!I$2</f>
        <v>0.91414713543068682</v>
      </c>
      <c r="K24">
        <f>mass_ng!L24/sediment_dry_mass_g!J$2</f>
        <v>4.8800321702315774E-3</v>
      </c>
      <c r="L24">
        <f>mass_ng!M24/sediment_dry_mass_g!K$2</f>
        <v>1.4889913925892455</v>
      </c>
    </row>
    <row r="25" spans="1:12" x14ac:dyDescent="0.25">
      <c r="A25">
        <v>25</v>
      </c>
      <c r="B25">
        <f>mass_ng!C25/sediment_dry_mass_g!A$2</f>
        <v>3569.2161167265376</v>
      </c>
      <c r="C25">
        <f>mass_ng!D25/sediment_dry_mass_g!B$2</f>
        <v>1803.2334189968842</v>
      </c>
      <c r="D25">
        <f>mass_ng!E25/sediment_dry_mass_g!C$2</f>
        <v>1624.6864210640338</v>
      </c>
      <c r="E25">
        <f>mass_ng!F25/sediment_dry_mass_g!D$2</f>
        <v>1087.0847574476277</v>
      </c>
      <c r="F25">
        <f>mass_ng!G25/sediment_dry_mass_g!E$2</f>
        <v>0.70001309652114796</v>
      </c>
      <c r="G25">
        <f>mass_ng!H25/sediment_dry_mass_g!F$2</f>
        <v>15838.027079844291</v>
      </c>
      <c r="H25">
        <f>mass_ng!I25/sediment_dry_mass_g!G$2</f>
        <v>1239.8663594238151</v>
      </c>
      <c r="I25">
        <f>mass_ng!J25/sediment_dry_mass_g!H$2</f>
        <v>1031.688211519888</v>
      </c>
      <c r="J25">
        <f>mass_ng!K25/sediment_dry_mass_g!I$2</f>
        <v>894.78847836858415</v>
      </c>
      <c r="K25">
        <f>mass_ng!L25/sediment_dry_mass_g!J$2</f>
        <v>0.88028549593950545</v>
      </c>
      <c r="L25">
        <f>mass_ng!M25/sediment_dry_mass_g!K$2</f>
        <v>422.01577054693462</v>
      </c>
    </row>
    <row r="26" spans="1:12" x14ac:dyDescent="0.25">
      <c r="A26" t="s">
        <v>18</v>
      </c>
      <c r="B26">
        <f>mass_ng!C26/sediment_dry_mass_g!A$2</f>
        <v>5474.590576721871</v>
      </c>
      <c r="C26">
        <f>mass_ng!D26/sediment_dry_mass_g!B$2</f>
        <v>2779.8352935047096</v>
      </c>
      <c r="D26">
        <f>mass_ng!E26/sediment_dry_mass_g!C$2</f>
        <v>2473.9077593059633</v>
      </c>
      <c r="E26">
        <f>mass_ng!F26/sediment_dry_mass_g!D$2</f>
        <v>1713.9063441849191</v>
      </c>
      <c r="F26">
        <f>mass_ng!G26/sediment_dry_mass_g!E$2</f>
        <v>1.0589568553674797</v>
      </c>
      <c r="G26">
        <f>mass_ng!H26/sediment_dry_mass_g!F$2</f>
        <v>24369.992821901455</v>
      </c>
      <c r="H26">
        <f>mass_ng!I26/sediment_dry_mass_g!G$2</f>
        <v>1998.2905111684124</v>
      </c>
      <c r="I26">
        <f>mass_ng!J26/sediment_dry_mass_g!H$2</f>
        <v>1698.7044566115428</v>
      </c>
      <c r="J26">
        <f>mass_ng!K26/sediment_dry_mass_g!I$2</f>
        <v>1468.3529821771867</v>
      </c>
      <c r="K26">
        <f>mass_ng!L26/sediment_dry_mass_g!J$2</f>
        <v>1.3471529657337067</v>
      </c>
      <c r="L26">
        <f>mass_ng!M26/sediment_dry_mass_g!K$2</f>
        <v>662.54552991408764</v>
      </c>
    </row>
    <row r="27" spans="1:12" x14ac:dyDescent="0.25">
      <c r="A27">
        <v>27</v>
      </c>
      <c r="B27">
        <f>mass_ng!C27/sediment_dry_mass_g!A$2</f>
        <v>1457.0056499219172</v>
      </c>
      <c r="C27">
        <f>mass_ng!D27/sediment_dry_mass_g!B$2</f>
        <v>515.91199934381723</v>
      </c>
      <c r="D27">
        <f>mass_ng!E27/sediment_dry_mass_g!C$2</f>
        <v>457.22765971902038</v>
      </c>
      <c r="E27">
        <f>mass_ng!F27/sediment_dry_mass_g!D$2</f>
        <v>335.71974397349311</v>
      </c>
      <c r="F27">
        <f>mass_ng!G27/sediment_dry_mass_g!E$2</f>
        <v>0.16080995968524292</v>
      </c>
      <c r="G27">
        <f>mass_ng!H27/sediment_dry_mass_g!F$2</f>
        <v>5511.7673231129575</v>
      </c>
      <c r="H27">
        <f>mass_ng!I27/sediment_dry_mass_g!G$2</f>
        <v>444.5201888638104</v>
      </c>
      <c r="I27">
        <f>mass_ng!J27/sediment_dry_mass_g!H$2</f>
        <v>361.06715274936329</v>
      </c>
      <c r="J27">
        <f>mass_ng!K27/sediment_dry_mass_g!I$2</f>
        <v>255.39336341519913</v>
      </c>
      <c r="K27">
        <f>mass_ng!L27/sediment_dry_mass_g!J$2</f>
        <v>0.25627431916416299</v>
      </c>
      <c r="L27">
        <f>mass_ng!M27/sediment_dry_mass_g!K$2</f>
        <v>77.63592638532711</v>
      </c>
    </row>
    <row r="28" spans="1:12" x14ac:dyDescent="0.25">
      <c r="A28">
        <v>31</v>
      </c>
      <c r="B28">
        <f>mass_ng!C28/sediment_dry_mass_g!A$2</f>
        <v>5405.1142227522705</v>
      </c>
      <c r="C28">
        <f>mass_ng!D28/sediment_dry_mass_g!B$2</f>
        <v>3103.3417564987349</v>
      </c>
      <c r="D28">
        <f>mass_ng!E28/sediment_dry_mass_g!C$2</f>
        <v>3111.4728368336646</v>
      </c>
      <c r="E28">
        <f>mass_ng!F28/sediment_dry_mass_g!D$2</f>
        <v>1869.2874236430423</v>
      </c>
      <c r="F28">
        <f>mass_ng!G28/sediment_dry_mass_g!E$2</f>
        <v>1.3074326648117665</v>
      </c>
      <c r="G28">
        <f>mass_ng!H28/sediment_dry_mass_g!F$2</f>
        <v>23740.84620704862</v>
      </c>
      <c r="H28">
        <f>mass_ng!I28/sediment_dry_mass_g!G$2</f>
        <v>1935.3662871998401</v>
      </c>
      <c r="I28">
        <f>mass_ng!J28/sediment_dry_mass_g!H$2</f>
        <v>1551.0505345179679</v>
      </c>
      <c r="J28">
        <f>mass_ng!K28/sediment_dry_mass_g!I$2</f>
        <v>1381.0072893111537</v>
      </c>
      <c r="K28">
        <f>mass_ng!L28/sediment_dry_mass_g!J$2</f>
        <v>1.5502128232648484</v>
      </c>
      <c r="L28">
        <f>mass_ng!M28/sediment_dry_mass_g!K$2</f>
        <v>816.63379666473827</v>
      </c>
    </row>
    <row r="29" spans="1:12" x14ac:dyDescent="0.25">
      <c r="A29">
        <v>32</v>
      </c>
      <c r="B29">
        <f>mass_ng!C29/sediment_dry_mass_g!A$2</f>
        <v>1564.4094370345165</v>
      </c>
      <c r="C29">
        <f>mass_ng!D29/sediment_dry_mass_g!B$2</f>
        <v>680.78379569788899</v>
      </c>
      <c r="D29">
        <f>mass_ng!E29/sediment_dry_mass_g!C$2</f>
        <v>645.01937000603209</v>
      </c>
      <c r="E29">
        <f>mass_ng!F29/sediment_dry_mass_g!D$2</f>
        <v>437.18639976619943</v>
      </c>
      <c r="F29">
        <f>mass_ng!G29/sediment_dry_mass_g!E$2</f>
        <v>0.24152880575333388</v>
      </c>
      <c r="G29">
        <f>mass_ng!H29/sediment_dry_mass_g!F$2</f>
        <v>6907.6187329190807</v>
      </c>
      <c r="H29">
        <f>mass_ng!I29/sediment_dry_mass_g!G$2</f>
        <v>571.06636300309719</v>
      </c>
      <c r="I29">
        <f>mass_ng!J29/sediment_dry_mass_g!H$2</f>
        <v>476.86202612067115</v>
      </c>
      <c r="J29">
        <f>mass_ng!K29/sediment_dry_mass_g!I$2</f>
        <v>339.01651324788622</v>
      </c>
      <c r="K29">
        <f>mass_ng!L29/sediment_dry_mass_g!J$2</f>
        <v>0.36979258073160726</v>
      </c>
      <c r="L29">
        <f>mass_ng!M29/sediment_dry_mass_g!K$2</f>
        <v>145.29973413723658</v>
      </c>
    </row>
    <row r="30" spans="1:12" x14ac:dyDescent="0.25">
      <c r="A30">
        <v>34</v>
      </c>
      <c r="B30">
        <f>mass_ng!C30/sediment_dry_mass_g!A$2</f>
        <v>52.75772523563711</v>
      </c>
      <c r="C30">
        <f>mass_ng!D30/sediment_dry_mass_g!B$2</f>
        <v>27.018381386297836</v>
      </c>
      <c r="D30">
        <f>mass_ng!E30/sediment_dry_mass_g!C$2</f>
        <v>26.143569726701905</v>
      </c>
      <c r="E30">
        <f>mass_ng!F30/sediment_dry_mass_g!D$2</f>
        <v>17.108518060033465</v>
      </c>
      <c r="F30">
        <f>mass_ng!G30/sediment_dry_mass_g!E$2</f>
        <v>1.4748721238995038E-2</v>
      </c>
      <c r="G30">
        <f>mass_ng!H30/sediment_dry_mass_g!F$2</f>
        <v>271.66918356828558</v>
      </c>
      <c r="H30">
        <f>mass_ng!I30/sediment_dry_mass_g!G$2</f>
        <v>21.618423153153117</v>
      </c>
      <c r="I30">
        <f>mass_ng!J30/sediment_dry_mass_g!H$2</f>
        <v>18.587900652270914</v>
      </c>
      <c r="J30">
        <f>mass_ng!K30/sediment_dry_mass_g!I$2</f>
        <v>14.901281005071077</v>
      </c>
      <c r="K30">
        <f>mass_ng!L30/sediment_dry_mass_g!J$2</f>
        <v>1.4806253978296042E-2</v>
      </c>
      <c r="L30">
        <f>mass_ng!M30/sediment_dry_mass_g!K$2</f>
        <v>6.9416948024944833</v>
      </c>
    </row>
    <row r="31" spans="1:12" x14ac:dyDescent="0.25">
      <c r="A31">
        <v>35</v>
      </c>
      <c r="B31">
        <f>mass_ng!C31/sediment_dry_mass_g!A$2</f>
        <v>29.573079426742702</v>
      </c>
      <c r="C31">
        <f>mass_ng!D31/sediment_dry_mass_g!B$2</f>
        <v>19.582452118594244</v>
      </c>
      <c r="D31">
        <f>mass_ng!E31/sediment_dry_mass_g!C$2</f>
        <v>33.758850749792302</v>
      </c>
      <c r="E31">
        <f>mass_ng!F31/sediment_dry_mass_g!D$2</f>
        <v>11.146320103720708</v>
      </c>
      <c r="F31">
        <f>mass_ng!G31/sediment_dry_mass_g!E$2</f>
        <v>1.8999976985424053E-2</v>
      </c>
      <c r="G31">
        <f>mass_ng!H31/sediment_dry_mass_g!F$2</f>
        <v>150.14725080715965</v>
      </c>
      <c r="H31">
        <f>mass_ng!I31/sediment_dry_mass_g!G$2</f>
        <v>12.259844724361109</v>
      </c>
      <c r="I31">
        <f>mass_ng!J31/sediment_dry_mass_g!H$2</f>
        <v>8.7059512485046895</v>
      </c>
      <c r="J31">
        <f>mass_ng!K31/sediment_dry_mass_g!I$2</f>
        <v>9.2503358684917352</v>
      </c>
      <c r="K31">
        <f>mass_ng!L31/sediment_dry_mass_g!J$2</f>
        <v>1.9740314234342915E-2</v>
      </c>
      <c r="L31">
        <f>mass_ng!M31/sediment_dry_mass_g!K$2</f>
        <v>4.7310574870425546</v>
      </c>
    </row>
    <row r="32" spans="1:12" x14ac:dyDescent="0.25">
      <c r="A32">
        <v>36</v>
      </c>
      <c r="B32">
        <f>mass_ng!C32/sediment_dry_mass_g!A$2</f>
        <v>10.016151876499725</v>
      </c>
      <c r="C32">
        <f>mass_ng!D32/sediment_dry_mass_g!B$2</f>
        <v>5.1500904459201875</v>
      </c>
      <c r="D32">
        <f>mass_ng!E32/sediment_dry_mass_g!C$2</f>
        <v>4.7025817730535096</v>
      </c>
      <c r="E32">
        <f>mass_ng!F32/sediment_dry_mass_g!D$2</f>
        <v>2.9785225875988166</v>
      </c>
      <c r="F32">
        <f>mass_ng!G32/sediment_dry_mass_g!E$2</f>
        <v>4.6288450638057631E-3</v>
      </c>
      <c r="G32">
        <f>mass_ng!H32/sediment_dry_mass_g!F$2</f>
        <v>64.315831037965822</v>
      </c>
      <c r="H32">
        <f>mass_ng!I32/sediment_dry_mass_g!G$2</f>
        <v>5.2367594168802087</v>
      </c>
      <c r="I32">
        <f>mass_ng!J32/sediment_dry_mass_g!H$2</f>
        <v>4.2121421874705396</v>
      </c>
      <c r="J32">
        <f>mass_ng!K32/sediment_dry_mass_g!I$2</f>
        <v>4.0890493329086608</v>
      </c>
      <c r="K32">
        <f>mass_ng!L32/sediment_dry_mass_g!J$2</f>
        <v>6.9122533201495424E-3</v>
      </c>
      <c r="L32">
        <f>mass_ng!M32/sediment_dry_mass_g!K$2</f>
        <v>1.3074520393766278</v>
      </c>
    </row>
    <row r="33" spans="1:12" x14ac:dyDescent="0.25">
      <c r="A33">
        <v>37</v>
      </c>
      <c r="B33">
        <f>mass_ng!C33/sediment_dry_mass_g!A$2</f>
        <v>374.48936916035166</v>
      </c>
      <c r="C33">
        <f>mass_ng!D33/sediment_dry_mass_g!B$2</f>
        <v>277.85782584801979</v>
      </c>
      <c r="D33">
        <f>mass_ng!E33/sediment_dry_mass_g!C$2</f>
        <v>441.50382495917171</v>
      </c>
      <c r="E33">
        <f>mass_ng!F33/sediment_dry_mass_g!D$2</f>
        <v>149.00054355481407</v>
      </c>
      <c r="F33">
        <f>mass_ng!G33/sediment_dry_mass_g!E$2</f>
        <v>0.25305511570056094</v>
      </c>
      <c r="G33">
        <f>mass_ng!H33/sediment_dry_mass_g!F$2</f>
        <v>1871.3300819902095</v>
      </c>
      <c r="H33">
        <f>mass_ng!I33/sediment_dry_mass_g!G$2</f>
        <v>145.37126583811258</v>
      </c>
      <c r="I33">
        <f>mass_ng!J33/sediment_dry_mass_g!H$2</f>
        <v>103.36044444396471</v>
      </c>
      <c r="J33">
        <f>mass_ng!K33/sediment_dry_mass_g!I$2</f>
        <v>99.327770224092049</v>
      </c>
      <c r="K33">
        <f>mass_ng!L33/sediment_dry_mass_g!J$2</f>
        <v>0.24338921316378087</v>
      </c>
      <c r="L33">
        <f>mass_ng!M33/sediment_dry_mass_g!K$2</f>
        <v>63.644557375575317</v>
      </c>
    </row>
    <row r="34" spans="1:12" x14ac:dyDescent="0.25">
      <c r="A34">
        <v>38</v>
      </c>
      <c r="B34">
        <f>mass_ng!C34/sediment_dry_mass_g!A$2</f>
        <v>7.6544661443790938</v>
      </c>
      <c r="C34">
        <f>mass_ng!D34/sediment_dry_mass_g!B$2</f>
        <v>3.6425612679180635</v>
      </c>
      <c r="D34">
        <f>mass_ng!E34/sediment_dry_mass_g!C$2</f>
        <v>2.8447803665348017</v>
      </c>
      <c r="E34">
        <f>mass_ng!F34/sediment_dry_mass_g!D$2</f>
        <v>2.0663357231647121</v>
      </c>
      <c r="F34">
        <f>mass_ng!G34/sediment_dry_mass_g!E$2</f>
        <v>4.8982653702084669E-3</v>
      </c>
      <c r="G34">
        <f>mass_ng!H34/sediment_dry_mass_g!F$2</f>
        <v>25.326464465065509</v>
      </c>
      <c r="H34">
        <f>mass_ng!I34/sediment_dry_mass_g!G$2</f>
        <v>2.0109377170340164</v>
      </c>
      <c r="I34">
        <f>mass_ng!J34/sediment_dry_mass_g!H$2</f>
        <v>1.7736531104663029</v>
      </c>
      <c r="J34">
        <f>mass_ng!K34/sediment_dry_mass_g!I$2</f>
        <v>1.3430887998798569</v>
      </c>
      <c r="K34">
        <f>mass_ng!L34/sediment_dry_mass_g!J$2</f>
        <v>6.8746927652233855E-3</v>
      </c>
      <c r="L34">
        <f>mass_ng!M34/sediment_dry_mass_g!K$2</f>
        <v>0.84113714282780738</v>
      </c>
    </row>
    <row r="35" spans="1:12" x14ac:dyDescent="0.25">
      <c r="A35">
        <v>39</v>
      </c>
      <c r="B35">
        <f>mass_ng!C35/sediment_dry_mass_g!A$2</f>
        <v>20.824916434961683</v>
      </c>
      <c r="C35">
        <f>mass_ng!D35/sediment_dry_mass_g!B$2</f>
        <v>11.368391702143967</v>
      </c>
      <c r="D35">
        <f>mass_ng!E35/sediment_dry_mass_g!C$2</f>
        <v>11.487406096960417</v>
      </c>
      <c r="E35">
        <f>mass_ng!F35/sediment_dry_mass_g!D$2</f>
        <v>6.8427291336359319</v>
      </c>
      <c r="F35">
        <f>mass_ng!G35/sediment_dry_mass_g!E$2</f>
        <v>1.0595000227604017E-2</v>
      </c>
      <c r="G35">
        <f>mass_ng!H35/sediment_dry_mass_g!F$2</f>
        <v>103.02966634726202</v>
      </c>
      <c r="H35">
        <f>mass_ng!I35/sediment_dry_mass_g!G$2</f>
        <v>8.8147655391140844</v>
      </c>
      <c r="I35">
        <f>mass_ng!J35/sediment_dry_mass_g!H$2</f>
        <v>6.7461375383234214</v>
      </c>
      <c r="J35">
        <f>mass_ng!K35/sediment_dry_mass_g!I$2</f>
        <v>6.5956233378728095</v>
      </c>
      <c r="K35">
        <f>mass_ng!L35/sediment_dry_mass_g!J$2</f>
        <v>1.0905740455137855E-2</v>
      </c>
      <c r="L35">
        <f>mass_ng!M35/sediment_dry_mass_g!K$2</f>
        <v>3.1590229791550715</v>
      </c>
    </row>
    <row r="36" spans="1:12" x14ac:dyDescent="0.25">
      <c r="A36" t="s">
        <v>19</v>
      </c>
      <c r="B36">
        <f>mass_ng!C36/sediment_dry_mass_g!A$2</f>
        <v>1424.1300333947347</v>
      </c>
      <c r="C36">
        <f>mass_ng!D36/sediment_dry_mass_g!B$2</f>
        <v>859.80677604124742</v>
      </c>
      <c r="D36">
        <f>mass_ng!E36/sediment_dry_mass_g!C$2</f>
        <v>733.892553743348</v>
      </c>
      <c r="E36">
        <f>mass_ng!F36/sediment_dry_mass_g!D$2</f>
        <v>516.28574246754772</v>
      </c>
      <c r="F36">
        <f>mass_ng!G36/sediment_dry_mass_g!E$2</f>
        <v>0.54249212696844662</v>
      </c>
      <c r="G36">
        <f>mass_ng!H36/sediment_dry_mass_g!F$2</f>
        <v>7783.0076295339404</v>
      </c>
      <c r="H36">
        <f>mass_ng!I36/sediment_dry_mass_g!G$2</f>
        <v>570.34358398877316</v>
      </c>
      <c r="I36">
        <f>mass_ng!J36/sediment_dry_mass_g!H$2</f>
        <v>545.93863441232145</v>
      </c>
      <c r="J36">
        <f>mass_ng!K36/sediment_dry_mass_g!I$2</f>
        <v>340.44518103032431</v>
      </c>
      <c r="K36">
        <f>mass_ng!L36/sediment_dry_mass_g!J$2</f>
        <v>0.65518022649342178</v>
      </c>
      <c r="L36">
        <f>mass_ng!M36/sediment_dry_mass_g!K$2</f>
        <v>237.56171098301886</v>
      </c>
    </row>
    <row r="37" spans="1:12" x14ac:dyDescent="0.25">
      <c r="A37">
        <v>41</v>
      </c>
      <c r="B37">
        <f>mass_ng!C37/sediment_dry_mass_g!A$2</f>
        <v>0</v>
      </c>
      <c r="C37">
        <f>mass_ng!D37/sediment_dry_mass_g!B$2</f>
        <v>31.204007755990069</v>
      </c>
      <c r="D37">
        <f>mass_ng!E37/sediment_dry_mass_g!C$2</f>
        <v>33.879489171152755</v>
      </c>
      <c r="E37">
        <f>mass_ng!F37/sediment_dry_mass_g!D$2</f>
        <v>18.294289750194814</v>
      </c>
      <c r="F37">
        <f>mass_ng!G37/sediment_dry_mass_g!E$2</f>
        <v>4.8982353363450609E-2</v>
      </c>
      <c r="G37">
        <f>mass_ng!H37/sediment_dry_mass_g!F$2</f>
        <v>76.400822524515405</v>
      </c>
      <c r="H37">
        <f>mass_ng!I37/sediment_dry_mass_g!G$2</f>
        <v>7.2174280964022213</v>
      </c>
      <c r="I37">
        <f>mass_ng!J37/sediment_dry_mass_g!H$2</f>
        <v>7.1026425859167386</v>
      </c>
      <c r="J37">
        <f>mass_ng!K37/sediment_dry_mass_g!I$2</f>
        <v>12.469617151234756</v>
      </c>
      <c r="K37">
        <f>mass_ng!L37/sediment_dry_mass_g!J$2</f>
        <v>3.424593821647455E-2</v>
      </c>
      <c r="L37">
        <f>mass_ng!M37/sediment_dry_mass_g!K$2</f>
        <v>7.788049615487898</v>
      </c>
    </row>
    <row r="38" spans="1:12" x14ac:dyDescent="0.25">
      <c r="A38">
        <v>42</v>
      </c>
      <c r="B38">
        <f>mass_ng!C38/sediment_dry_mass_g!A$2</f>
        <v>549.83428928534636</v>
      </c>
      <c r="C38">
        <f>mass_ng!D38/sediment_dry_mass_g!B$2</f>
        <v>403.79946177631922</v>
      </c>
      <c r="D38">
        <f>mass_ng!E38/sediment_dry_mass_g!C$2</f>
        <v>333.57099157442104</v>
      </c>
      <c r="E38">
        <f>mass_ng!F38/sediment_dry_mass_g!D$2</f>
        <v>231.15609447870358</v>
      </c>
      <c r="F38">
        <f>mass_ng!G38/sediment_dry_mass_g!E$2</f>
        <v>0.25475699358686976</v>
      </c>
      <c r="G38">
        <f>mass_ng!H38/sediment_dry_mass_g!F$2</f>
        <v>2035.8695849482212</v>
      </c>
      <c r="H38">
        <f>mass_ng!I38/sediment_dry_mass_g!G$2</f>
        <v>151.93295405541855</v>
      </c>
      <c r="I38">
        <f>mass_ng!J38/sediment_dry_mass_g!H$2</f>
        <v>127.77302378112424</v>
      </c>
      <c r="J38">
        <f>mass_ng!K38/sediment_dry_mass_g!I$2</f>
        <v>106.03044833698975</v>
      </c>
      <c r="K38">
        <f>mass_ng!L38/sediment_dry_mass_g!J$2</f>
        <v>0.22095934270966033</v>
      </c>
      <c r="L38">
        <f>mass_ng!M38/sediment_dry_mass_g!K$2</f>
        <v>107.30466019407075</v>
      </c>
    </row>
    <row r="39" spans="1:12" x14ac:dyDescent="0.25">
      <c r="A39">
        <v>43</v>
      </c>
      <c r="B39">
        <f>mass_ng!C39/sediment_dry_mass_g!A$2</f>
        <v>13.246612801322488</v>
      </c>
      <c r="C39">
        <f>mass_ng!D39/sediment_dry_mass_g!B$2</f>
        <v>16.421553358671996</v>
      </c>
      <c r="D39">
        <f>mass_ng!E39/sediment_dry_mass_g!C$2</f>
        <v>18.508859634382162</v>
      </c>
      <c r="E39">
        <f>mass_ng!F39/sediment_dry_mass_g!D$2</f>
        <v>9.0716546961771964</v>
      </c>
      <c r="F39">
        <f>mass_ng!G39/sediment_dry_mass_g!E$2</f>
        <v>2.4977727706024459E-2</v>
      </c>
      <c r="G39">
        <f>mass_ng!H39/sediment_dry_mass_g!F$2</f>
        <v>89.66572894463485</v>
      </c>
      <c r="H39">
        <f>mass_ng!I39/sediment_dry_mass_g!G$2</f>
        <v>6.2813804728019678</v>
      </c>
      <c r="I39">
        <f>mass_ng!J39/sediment_dry_mass_g!H$2</f>
        <v>5.3402654198630355</v>
      </c>
      <c r="J39">
        <f>mass_ng!K39/sediment_dry_mass_g!I$2</f>
        <v>3.7122799074746751</v>
      </c>
      <c r="K39">
        <f>mass_ng!L39/sediment_dry_mass_g!J$2</f>
        <v>2.0640342441087541E-2</v>
      </c>
      <c r="L39">
        <f>mass_ng!M39/sediment_dry_mass_g!K$2</f>
        <v>6.891219067736241</v>
      </c>
    </row>
    <row r="40" spans="1:12" x14ac:dyDescent="0.25">
      <c r="A40" t="s">
        <v>20</v>
      </c>
      <c r="B40">
        <f>mass_ng!C40/sediment_dry_mass_g!A$2</f>
        <v>3128.5580941709181</v>
      </c>
      <c r="C40">
        <f>mass_ng!D40/sediment_dry_mass_g!B$2</f>
        <v>1910.9795174813348</v>
      </c>
      <c r="D40">
        <f>mass_ng!E40/sediment_dry_mass_g!C$2</f>
        <v>1584.5635686885475</v>
      </c>
      <c r="E40">
        <f>mass_ng!F40/sediment_dry_mass_g!D$2</f>
        <v>1153.61945172318</v>
      </c>
      <c r="F40">
        <f>mass_ng!G40/sediment_dry_mass_g!E$2</f>
        <v>1.3208041917171853</v>
      </c>
      <c r="G40">
        <f>mass_ng!H40/sediment_dry_mass_g!F$2</f>
        <v>11947.189678848574</v>
      </c>
      <c r="H40">
        <f>mass_ng!I40/sediment_dry_mass_g!G$2</f>
        <v>916.92883698052026</v>
      </c>
      <c r="I40">
        <f>mass_ng!J40/sediment_dry_mass_g!H$2</f>
        <v>764.18041603633583</v>
      </c>
      <c r="J40">
        <f>mass_ng!K40/sediment_dry_mass_g!I$2</f>
        <v>614.51414420695687</v>
      </c>
      <c r="K40">
        <f>mass_ng!L40/sediment_dry_mass_g!J$2</f>
        <v>1.254460010203005</v>
      </c>
      <c r="L40">
        <f>mass_ng!M40/sediment_dry_mass_g!K$2</f>
        <v>502.25597382905352</v>
      </c>
    </row>
    <row r="41" spans="1:12" x14ac:dyDescent="0.25">
      <c r="A41">
        <v>45</v>
      </c>
      <c r="B41">
        <f>mass_ng!C41/sediment_dry_mass_g!A$2</f>
        <v>186.90433526146015</v>
      </c>
      <c r="C41">
        <f>mass_ng!D41/sediment_dry_mass_g!B$2</f>
        <v>148.63366622076111</v>
      </c>
      <c r="D41">
        <f>mass_ng!E41/sediment_dry_mass_g!C$2</f>
        <v>145.462318601286</v>
      </c>
      <c r="E41">
        <f>mass_ng!F41/sediment_dry_mass_g!D$2</f>
        <v>92.784908001362751</v>
      </c>
      <c r="F41">
        <f>mass_ng!G41/sediment_dry_mass_g!E$2</f>
        <v>6.6798274719237091E-2</v>
      </c>
      <c r="G41">
        <f>mass_ng!H41/sediment_dry_mass_g!F$2</f>
        <v>475.22996410664797</v>
      </c>
      <c r="H41">
        <f>mass_ng!I41/sediment_dry_mass_g!G$2</f>
        <v>31.07857594972084</v>
      </c>
      <c r="I41">
        <f>mass_ng!J41/sediment_dry_mass_g!H$2</f>
        <v>26.106998311794733</v>
      </c>
      <c r="J41">
        <f>mass_ng!K41/sediment_dry_mass_g!I$2</f>
        <v>21.221405594681059</v>
      </c>
      <c r="K41">
        <f>mass_ng!L41/sediment_dry_mass_g!J$2</f>
        <v>7.5693196617224012E-2</v>
      </c>
      <c r="L41">
        <f>mass_ng!M41/sediment_dry_mass_g!K$2</f>
        <v>46.163494386737796</v>
      </c>
    </row>
    <row r="42" spans="1:12" x14ac:dyDescent="0.25">
      <c r="A42">
        <v>46</v>
      </c>
      <c r="B42">
        <f>mass_ng!C42/sediment_dry_mass_g!A$2</f>
        <v>194.19316350316959</v>
      </c>
      <c r="C42">
        <f>mass_ng!D42/sediment_dry_mass_g!B$2</f>
        <v>101.29250026547624</v>
      </c>
      <c r="D42">
        <f>mass_ng!E42/sediment_dry_mass_g!C$2</f>
        <v>84.24064083142072</v>
      </c>
      <c r="E42">
        <f>mass_ng!F42/sediment_dry_mass_g!D$2</f>
        <v>64.679376909875415</v>
      </c>
      <c r="F42">
        <f>mass_ng!G42/sediment_dry_mass_g!E$2</f>
        <v>5.8458750884059892E-2</v>
      </c>
      <c r="G42">
        <f>mass_ng!H42/sediment_dry_mass_g!F$2</f>
        <v>1097.286343905693</v>
      </c>
      <c r="H42">
        <f>mass_ng!I42/sediment_dry_mass_g!G$2</f>
        <v>82.21992570691522</v>
      </c>
      <c r="I42">
        <f>mass_ng!J42/sediment_dry_mass_g!H$2</f>
        <v>69.452807504181152</v>
      </c>
      <c r="J42">
        <f>mass_ng!K42/sediment_dry_mass_g!I$2</f>
        <v>52.460764221726826</v>
      </c>
      <c r="K42">
        <f>mass_ng!L42/sediment_dry_mass_g!J$2</f>
        <v>9.3786793165021615E-2</v>
      </c>
      <c r="L42">
        <f>mass_ng!M42/sediment_dry_mass_g!K$2</f>
        <v>28.013206913624582</v>
      </c>
    </row>
    <row r="43" spans="1:12" x14ac:dyDescent="0.25">
      <c r="A43">
        <v>48</v>
      </c>
      <c r="B43">
        <f>mass_ng!C43/sediment_dry_mass_g!A$2</f>
        <v>97.925472997082153</v>
      </c>
      <c r="C43">
        <f>mass_ng!D43/sediment_dry_mass_g!B$2</f>
        <v>89.18392304938547</v>
      </c>
      <c r="D43">
        <f>mass_ng!E43/sediment_dry_mass_g!C$2</f>
        <v>138.623737611248</v>
      </c>
      <c r="E43">
        <f>mass_ng!F43/sediment_dry_mass_g!D$2</f>
        <v>54.152518307088407</v>
      </c>
      <c r="F43">
        <f>mass_ng!G43/sediment_dry_mass_g!E$2</f>
        <v>8.6638297754951438E-2</v>
      </c>
      <c r="G43">
        <f>mass_ng!H43/sediment_dry_mass_g!F$2</f>
        <v>393.69285492981817</v>
      </c>
      <c r="H43">
        <f>mass_ng!I43/sediment_dry_mass_g!G$2</f>
        <v>29.145714941444407</v>
      </c>
      <c r="I43">
        <f>mass_ng!J43/sediment_dry_mass_g!H$2</f>
        <v>23.078104212935997</v>
      </c>
      <c r="J43">
        <f>mass_ng!K43/sediment_dry_mass_g!I$2</f>
        <v>17.598406654513536</v>
      </c>
      <c r="K43">
        <f>mass_ng!L43/sediment_dry_mass_g!J$2</f>
        <v>7.6703309397136057E-2</v>
      </c>
      <c r="L43">
        <f>mass_ng!M43/sediment_dry_mass_g!K$2</f>
        <v>40.40139205938106</v>
      </c>
    </row>
    <row r="44" spans="1:12" x14ac:dyDescent="0.25">
      <c r="A44" t="s">
        <v>21</v>
      </c>
      <c r="B44">
        <f>mass_ng!C44/sediment_dry_mass_g!A$2</f>
        <v>6220.0034290179392</v>
      </c>
      <c r="C44">
        <f>mass_ng!D44/sediment_dry_mass_g!B$2</f>
        <v>3580.5524633112495</v>
      </c>
      <c r="D44">
        <f>mass_ng!E44/sediment_dry_mass_g!C$2</f>
        <v>2759.8377538699087</v>
      </c>
      <c r="E44">
        <f>mass_ng!F44/sediment_dry_mass_g!D$2</f>
        <v>2196.7780262614669</v>
      </c>
      <c r="F44">
        <f>mass_ng!G44/sediment_dry_mass_g!E$2</f>
        <v>1.8231422365163785</v>
      </c>
      <c r="G44">
        <f>mass_ng!H44/sediment_dry_mass_g!F$2</f>
        <v>25239.572485416218</v>
      </c>
      <c r="H44">
        <f>mass_ng!I44/sediment_dry_mass_g!G$2</f>
        <v>2026.3046488945872</v>
      </c>
      <c r="I44">
        <f>mass_ng!J44/sediment_dry_mass_g!H$2</f>
        <v>1660.6729480263421</v>
      </c>
      <c r="J44">
        <f>mass_ng!K44/sediment_dry_mass_g!I$2</f>
        <v>1449.328956229142</v>
      </c>
      <c r="K44">
        <f>mass_ng!L44/sediment_dry_mass_g!J$2</f>
        <v>1.9526923015854381</v>
      </c>
      <c r="L44">
        <f>mass_ng!M44/sediment_dry_mass_g!K$2</f>
        <v>877.30120337217579</v>
      </c>
    </row>
    <row r="45" spans="1:12" x14ac:dyDescent="0.25">
      <c r="A45" t="s">
        <v>22</v>
      </c>
      <c r="B45">
        <f>mass_ng!C45/sediment_dry_mass_g!A$2</f>
        <v>1597.5465817738291</v>
      </c>
      <c r="C45">
        <f>mass_ng!D45/sediment_dry_mass_g!B$2</f>
        <v>679.11175538646489</v>
      </c>
      <c r="D45">
        <f>mass_ng!E45/sediment_dry_mass_g!C$2</f>
        <v>556.39034958044579</v>
      </c>
      <c r="E45">
        <f>mass_ng!F45/sediment_dry_mass_g!D$2</f>
        <v>438.2494114184189</v>
      </c>
      <c r="F45">
        <f>mass_ng!G45/sediment_dry_mass_g!E$2</f>
        <v>0.30224813981992776</v>
      </c>
      <c r="G45">
        <f>mass_ng!H45/sediment_dry_mass_g!F$2</f>
        <v>7693.0246162112589</v>
      </c>
      <c r="H45">
        <f>mass_ng!I45/sediment_dry_mass_g!G$2</f>
        <v>559.81189902073959</v>
      </c>
      <c r="I45">
        <f>mass_ng!J45/sediment_dry_mass_g!H$2</f>
        <v>519.45572589865048</v>
      </c>
      <c r="J45">
        <f>mass_ng!K45/sediment_dry_mass_g!I$2</f>
        <v>372.87381830523174</v>
      </c>
      <c r="K45">
        <f>mass_ng!L45/sediment_dry_mass_g!J$2</f>
        <v>0.49760893045899801</v>
      </c>
      <c r="L45">
        <f>mass_ng!M45/sediment_dry_mass_g!K$2</f>
        <v>153.49077650174058</v>
      </c>
    </row>
    <row r="46" spans="1:12" x14ac:dyDescent="0.25">
      <c r="A46">
        <v>51</v>
      </c>
      <c r="B46">
        <f>mass_ng!C46/sediment_dry_mass_g!A$2</f>
        <v>587.15327743999796</v>
      </c>
      <c r="C46">
        <f>mass_ng!D46/sediment_dry_mass_g!B$2</f>
        <v>255.52139850292232</v>
      </c>
      <c r="D46">
        <f>mass_ng!E46/sediment_dry_mass_g!C$2</f>
        <v>207.79914164760316</v>
      </c>
      <c r="E46">
        <f>mass_ng!F46/sediment_dry_mass_g!D$2</f>
        <v>165.13822028618796</v>
      </c>
      <c r="F46">
        <f>mass_ng!G46/sediment_dry_mass_g!E$2</f>
        <v>0.11785715046952637</v>
      </c>
      <c r="G46">
        <f>mass_ng!H46/sediment_dry_mass_g!F$2</f>
        <v>3528.180100890354</v>
      </c>
      <c r="H46">
        <f>mass_ng!I46/sediment_dry_mass_g!G$2</f>
        <v>254.86150981643908</v>
      </c>
      <c r="I46">
        <f>mass_ng!J46/sediment_dry_mass_g!H$2</f>
        <v>232.17296893562781</v>
      </c>
      <c r="J46">
        <f>mass_ng!K46/sediment_dry_mass_g!I$2</f>
        <v>177.74035916152596</v>
      </c>
      <c r="K46">
        <f>mass_ng!L46/sediment_dry_mass_g!J$2</f>
        <v>0.20080511230429277</v>
      </c>
      <c r="L46">
        <f>mass_ng!M46/sediment_dry_mass_g!K$2</f>
        <v>63.9901285899386</v>
      </c>
    </row>
    <row r="47" spans="1:12" x14ac:dyDescent="0.25">
      <c r="A47">
        <v>52</v>
      </c>
      <c r="B47">
        <f>mass_ng!C47/sediment_dry_mass_g!A$2</f>
        <v>8856.5541288283293</v>
      </c>
      <c r="C47">
        <f>mass_ng!D47/sediment_dry_mass_g!B$2</f>
        <v>4738.9472389340435</v>
      </c>
      <c r="D47">
        <f>mass_ng!E47/sediment_dry_mass_g!C$2</f>
        <v>3920.7238615078559</v>
      </c>
      <c r="E47">
        <f>mass_ng!F47/sediment_dry_mass_g!D$2</f>
        <v>2922.8122645462513</v>
      </c>
      <c r="F47">
        <f>mass_ng!G47/sediment_dry_mass_g!E$2</f>
        <v>3.1411881834757525</v>
      </c>
      <c r="G47">
        <f>mass_ng!H47/sediment_dry_mass_g!F$2</f>
        <v>34217.766753387419</v>
      </c>
      <c r="H47">
        <f>mass_ng!I47/sediment_dry_mass_g!G$2</f>
        <v>2708.5886773648026</v>
      </c>
      <c r="I47">
        <f>mass_ng!J47/sediment_dry_mass_g!H$2</f>
        <v>2321.7816272227174</v>
      </c>
      <c r="J47">
        <f>mass_ng!K47/sediment_dry_mass_g!I$2</f>
        <v>1897.2229618560402</v>
      </c>
      <c r="K47">
        <f>mass_ng!L47/sediment_dry_mass_g!J$2</f>
        <v>3.5426178720793389</v>
      </c>
      <c r="L47">
        <f>mass_ng!M47/sediment_dry_mass_g!K$2</f>
        <v>1149.2838978099651</v>
      </c>
    </row>
    <row r="48" spans="1:12" x14ac:dyDescent="0.25">
      <c r="A48">
        <v>54</v>
      </c>
      <c r="B48">
        <f>mass_ng!C48/sediment_dry_mass_g!A$2</f>
        <v>31.0047845710939</v>
      </c>
      <c r="C48">
        <f>mass_ng!D48/sediment_dry_mass_g!B$2</f>
        <v>11.806804433867164</v>
      </c>
      <c r="D48">
        <f>mass_ng!E48/sediment_dry_mass_g!C$2</f>
        <v>9.5603728409752637</v>
      </c>
      <c r="E48">
        <f>mass_ng!F48/sediment_dry_mass_g!D$2</f>
        <v>8.2224272728103855</v>
      </c>
      <c r="F48">
        <f>mass_ng!G48/sediment_dry_mass_g!E$2</f>
        <v>9.0037242383317114E-3</v>
      </c>
      <c r="G48">
        <f>mass_ng!H48/sediment_dry_mass_g!F$2</f>
        <v>164.05863193281468</v>
      </c>
      <c r="H48">
        <f>mass_ng!I48/sediment_dry_mass_g!G$2</f>
        <v>13.275597025816335</v>
      </c>
      <c r="I48">
        <f>mass_ng!J48/sediment_dry_mass_g!H$2</f>
        <v>12.536943274263853</v>
      </c>
      <c r="J48">
        <f>mass_ng!K48/sediment_dry_mass_g!I$2</f>
        <v>7.7471036037405279</v>
      </c>
      <c r="K48">
        <f>mass_ng!L48/sediment_dry_mass_g!J$2</f>
        <v>1.4589337028434152E-2</v>
      </c>
      <c r="L48">
        <f>mass_ng!M48/sediment_dry_mass_g!K$2</f>
        <v>2.53334166687161</v>
      </c>
    </row>
    <row r="49" spans="1:12" x14ac:dyDescent="0.25">
      <c r="A49">
        <v>55</v>
      </c>
      <c r="B49">
        <f>mass_ng!C49/sediment_dry_mass_g!A$2</f>
        <v>54.957954647425495</v>
      </c>
      <c r="C49">
        <f>mass_ng!D49/sediment_dry_mass_g!B$2</f>
        <v>32.740328122154089</v>
      </c>
      <c r="D49">
        <f>mass_ng!E49/sediment_dry_mass_g!C$2</f>
        <v>32.541560027755168</v>
      </c>
      <c r="E49">
        <f>mass_ng!F49/sediment_dry_mass_g!D$2</f>
        <v>18.581339352555418</v>
      </c>
      <c r="F49">
        <f>mass_ng!G49/sediment_dry_mass_g!E$2</f>
        <v>3.6281477679797579E-2</v>
      </c>
      <c r="G49">
        <f>mass_ng!H49/sediment_dry_mass_g!F$2</f>
        <v>130.85167884403572</v>
      </c>
      <c r="H49">
        <f>mass_ng!I49/sediment_dry_mass_g!G$2</f>
        <v>9.680720651573866</v>
      </c>
      <c r="I49">
        <f>mass_ng!J49/sediment_dry_mass_g!H$2</f>
        <v>7.7770633782646152</v>
      </c>
      <c r="J49">
        <f>mass_ng!K49/sediment_dry_mass_g!I$2</f>
        <v>5.5746425873269887</v>
      </c>
      <c r="K49">
        <f>mass_ng!L49/sediment_dry_mass_g!J$2</f>
        <v>2.4804042803734085E-2</v>
      </c>
      <c r="L49">
        <f>mass_ng!M49/sediment_dry_mass_g!K$2</f>
        <v>5.8892755162122388</v>
      </c>
    </row>
    <row r="50" spans="1:12" x14ac:dyDescent="0.25">
      <c r="A50">
        <v>56</v>
      </c>
      <c r="B50">
        <f>mass_ng!C50/sediment_dry_mass_g!A$2</f>
        <v>218.32543978353749</v>
      </c>
      <c r="C50">
        <f>mass_ng!D50/sediment_dry_mass_g!B$2</f>
        <v>207.72933441217162</v>
      </c>
      <c r="D50">
        <f>mass_ng!E50/sediment_dry_mass_g!C$2</f>
        <v>279.7396732032563</v>
      </c>
      <c r="E50">
        <f>mass_ng!F50/sediment_dry_mass_g!D$2</f>
        <v>100.33003695742354</v>
      </c>
      <c r="F50">
        <f>mass_ng!G50/sediment_dry_mass_g!E$2</f>
        <v>0.28653318061710242</v>
      </c>
      <c r="G50">
        <f>mass_ng!H50/sediment_dry_mass_g!F$2</f>
        <v>858.2454168276854</v>
      </c>
      <c r="H50">
        <f>mass_ng!I50/sediment_dry_mass_g!G$2</f>
        <v>75.52166478365001</v>
      </c>
      <c r="I50">
        <f>mass_ng!J50/sediment_dry_mass_g!H$2</f>
        <v>49.997511072225841</v>
      </c>
      <c r="J50">
        <f>mass_ng!K50/sediment_dry_mass_g!I$2</f>
        <v>38.832563238193565</v>
      </c>
      <c r="K50">
        <f>mass_ng!L50/sediment_dry_mass_g!J$2</f>
        <v>0.24008739940705215</v>
      </c>
      <c r="L50">
        <f>mass_ng!M50/sediment_dry_mass_g!K$2</f>
        <v>56.883575237285328</v>
      </c>
    </row>
    <row r="51" spans="1:12" x14ac:dyDescent="0.25">
      <c r="A51">
        <v>57</v>
      </c>
      <c r="B51">
        <f>mass_ng!C51/sediment_dry_mass_g!A$2</f>
        <v>54.322436715612447</v>
      </c>
      <c r="C51">
        <f>mass_ng!D51/sediment_dry_mass_g!B$2</f>
        <v>38.785519211517318</v>
      </c>
      <c r="D51">
        <f>mass_ng!E51/sediment_dry_mass_g!C$2</f>
        <v>28.139476031139566</v>
      </c>
      <c r="E51">
        <f>mass_ng!F51/sediment_dry_mass_g!D$2</f>
        <v>24.06579990299371</v>
      </c>
      <c r="F51">
        <f>mass_ng!G51/sediment_dry_mass_g!E$2</f>
        <v>3.3809359024936717E-2</v>
      </c>
      <c r="G51">
        <f>mass_ng!H51/sediment_dry_mass_g!F$2</f>
        <v>271.87462919932295</v>
      </c>
      <c r="H51">
        <f>mass_ng!I51/sediment_dry_mass_g!G$2</f>
        <v>20.218843491052294</v>
      </c>
      <c r="I51">
        <f>mass_ng!J51/sediment_dry_mass_g!H$2</f>
        <v>17.129140052140546</v>
      </c>
      <c r="J51">
        <f>mass_ng!K51/sediment_dry_mass_g!I$2</f>
        <v>13.19003809061404</v>
      </c>
      <c r="K51">
        <f>mass_ng!L51/sediment_dry_mass_g!J$2</f>
        <v>2.3872574397078159E-2</v>
      </c>
      <c r="L51">
        <f>mass_ng!M51/sediment_dry_mass_g!K$2</f>
        <v>12.288011511708911</v>
      </c>
    </row>
    <row r="52" spans="1:12" x14ac:dyDescent="0.25">
      <c r="A52">
        <v>58</v>
      </c>
      <c r="B52">
        <f>mass_ng!C52/sediment_dry_mass_g!A$2</f>
        <v>13.886910024205738</v>
      </c>
      <c r="C52">
        <f>mass_ng!D52/sediment_dry_mass_g!B$2</f>
        <v>10.897586640634081</v>
      </c>
      <c r="D52">
        <f>mass_ng!E52/sediment_dry_mass_g!C$2</f>
        <v>8.0874661861681236</v>
      </c>
      <c r="E52">
        <f>mass_ng!F52/sediment_dry_mass_g!D$2</f>
        <v>6.7854098659985711</v>
      </c>
      <c r="F52">
        <f>mass_ng!G52/sediment_dry_mass_g!E$2</f>
        <v>1.6720950977359251E-2</v>
      </c>
      <c r="G52">
        <f>mass_ng!H52/sediment_dry_mass_g!F$2</f>
        <v>64.088382920976059</v>
      </c>
      <c r="H52">
        <f>mass_ng!I52/sediment_dry_mass_g!G$2</f>
        <v>4.5653343131724062</v>
      </c>
      <c r="I52">
        <f>mass_ng!J52/sediment_dry_mass_g!H$2</f>
        <v>4.1131446348016301</v>
      </c>
      <c r="J52">
        <f>mass_ng!K52/sediment_dry_mass_g!I$2</f>
        <v>3.1380637643556648</v>
      </c>
      <c r="K52">
        <f>mass_ng!L52/sediment_dry_mass_g!J$2</f>
        <v>7.4620882063219608E-3</v>
      </c>
      <c r="L52">
        <f>mass_ng!M52/sediment_dry_mass_g!K$2</f>
        <v>3.6569268454920318</v>
      </c>
    </row>
    <row r="53" spans="1:12" x14ac:dyDescent="0.25">
      <c r="A53" t="s">
        <v>23</v>
      </c>
      <c r="B53">
        <f>mass_ng!C53/sediment_dry_mass_g!A$2</f>
        <v>470.02090557292576</v>
      </c>
      <c r="C53">
        <f>mass_ng!D53/sediment_dry_mass_g!B$2</f>
        <v>275.33168156289463</v>
      </c>
      <c r="D53">
        <f>mass_ng!E53/sediment_dry_mass_g!C$2</f>
        <v>225.35057687826955</v>
      </c>
      <c r="E53">
        <f>mass_ng!F53/sediment_dry_mass_g!D$2</f>
        <v>167.75233741228755</v>
      </c>
      <c r="F53">
        <f>mass_ng!G53/sediment_dry_mass_g!E$2</f>
        <v>0.14578061274778989</v>
      </c>
      <c r="G53">
        <f>mass_ng!H53/sediment_dry_mass_g!F$2</f>
        <v>1204.2892903289066</v>
      </c>
      <c r="H53">
        <f>mass_ng!I53/sediment_dry_mass_g!G$2</f>
        <v>90.141003171961103</v>
      </c>
      <c r="I53">
        <f>mass_ng!J53/sediment_dry_mass_g!H$2</f>
        <v>81.369914420276388</v>
      </c>
      <c r="J53">
        <f>mass_ng!K53/sediment_dry_mass_g!I$2</f>
        <v>62.358819747609722</v>
      </c>
      <c r="K53">
        <f>mass_ng!L53/sediment_dry_mass_g!J$2</f>
        <v>9.916974793395758E-2</v>
      </c>
      <c r="L53">
        <f>mass_ng!M53/sediment_dry_mass_g!K$2</f>
        <v>67.255322141024948</v>
      </c>
    </row>
    <row r="54" spans="1:12" x14ac:dyDescent="0.25">
      <c r="A54">
        <v>60</v>
      </c>
      <c r="B54">
        <f>mass_ng!C54/sediment_dry_mass_g!A$2</f>
        <v>135.7900778590398</v>
      </c>
      <c r="C54">
        <f>mass_ng!D54/sediment_dry_mass_g!B$2</f>
        <v>118.16318267123019</v>
      </c>
      <c r="D54">
        <f>mass_ng!E54/sediment_dry_mass_g!C$2</f>
        <v>135.60254442067844</v>
      </c>
      <c r="E54">
        <f>mass_ng!F54/sediment_dry_mass_g!D$2</f>
        <v>56.49299571477335</v>
      </c>
      <c r="F54">
        <f>mass_ng!G54/sediment_dry_mass_g!E$2</f>
        <v>0.1732469292313556</v>
      </c>
      <c r="G54">
        <f>mass_ng!H54/sediment_dry_mass_g!F$2</f>
        <v>443.52136292315919</v>
      </c>
      <c r="H54">
        <f>mass_ng!I54/sediment_dry_mass_g!G$2</f>
        <v>33.489931653982801</v>
      </c>
      <c r="I54">
        <f>mass_ng!J54/sediment_dry_mass_g!H$2</f>
        <v>22.565637795542809</v>
      </c>
      <c r="J54">
        <f>mass_ng!K54/sediment_dry_mass_g!I$2</f>
        <v>17.491271163354877</v>
      </c>
      <c r="K54">
        <f>mass_ng!L54/sediment_dry_mass_g!J$2</f>
        <v>0.1267319283731056</v>
      </c>
      <c r="L54">
        <f>mass_ng!M54/sediment_dry_mass_g!K$2</f>
        <v>28.153398151536955</v>
      </c>
    </row>
    <row r="55" spans="1:12" x14ac:dyDescent="0.25">
      <c r="A55" t="s">
        <v>24</v>
      </c>
      <c r="B55">
        <f>mass_ng!C55/sediment_dry_mass_g!A$2</f>
        <v>1133.2181917505418</v>
      </c>
      <c r="C55">
        <f>mass_ng!D55/sediment_dry_mass_g!B$2</f>
        <v>1040.3119360203475</v>
      </c>
      <c r="D55">
        <f>mass_ng!E55/sediment_dry_mass_g!C$2</f>
        <v>1327.1059615977188</v>
      </c>
      <c r="E55">
        <f>mass_ng!F55/sediment_dry_mass_g!D$2</f>
        <v>546.98552139538015</v>
      </c>
      <c r="F55">
        <f>mass_ng!G55/sediment_dry_mass_g!E$2</f>
        <v>1.9230094610170223</v>
      </c>
      <c r="G55">
        <f>mass_ng!H55/sediment_dry_mass_g!F$2</f>
        <v>4608.8769497970179</v>
      </c>
      <c r="H55">
        <f>mass_ng!I55/sediment_dry_mass_g!G$2</f>
        <v>475.19537128132322</v>
      </c>
      <c r="I55">
        <f>mass_ng!J55/sediment_dry_mass_g!H$2</f>
        <v>288.07301993206869</v>
      </c>
      <c r="J55">
        <f>mass_ng!K55/sediment_dry_mass_g!I$2</f>
        <v>236.41505666136339</v>
      </c>
      <c r="K55">
        <f>mass_ng!L55/sediment_dry_mass_g!J$2</f>
        <v>1.5310029641279164</v>
      </c>
      <c r="L55">
        <f>mass_ng!M55/sediment_dry_mass_g!K$2</f>
        <v>277.46322226760253</v>
      </c>
    </row>
    <row r="56" spans="1:12" x14ac:dyDescent="0.25">
      <c r="A56">
        <v>63</v>
      </c>
      <c r="B56">
        <f>mass_ng!C56/sediment_dry_mass_g!A$2</f>
        <v>43.684725980279943</v>
      </c>
      <c r="C56">
        <f>mass_ng!D56/sediment_dry_mass_g!B$2</f>
        <v>43.07748595885792</v>
      </c>
      <c r="D56">
        <f>mass_ng!E56/sediment_dry_mass_g!C$2</f>
        <v>34.89157483235531</v>
      </c>
      <c r="E56">
        <f>mass_ng!F56/sediment_dry_mass_g!D$2</f>
        <v>24.459271356759643</v>
      </c>
      <c r="F56">
        <f>mass_ng!G56/sediment_dry_mass_g!E$2</f>
        <v>5.2117760316638458E-2</v>
      </c>
      <c r="G56">
        <f>mass_ng!H56/sediment_dry_mass_g!F$2</f>
        <v>209.21861673264604</v>
      </c>
      <c r="H56">
        <f>mass_ng!I56/sediment_dry_mass_g!G$2</f>
        <v>16.323501691488303</v>
      </c>
      <c r="I56">
        <f>mass_ng!J56/sediment_dry_mass_g!H$2</f>
        <v>12.208739811143737</v>
      </c>
      <c r="J56">
        <f>mass_ng!K56/sediment_dry_mass_g!I$2</f>
        <v>9.0935923775913441</v>
      </c>
      <c r="K56">
        <f>mass_ng!L56/sediment_dry_mass_g!J$2</f>
        <v>3.7203667608734552E-2</v>
      </c>
      <c r="L56">
        <f>mass_ng!M56/sediment_dry_mass_g!K$2</f>
        <v>12.303709922097278</v>
      </c>
    </row>
    <row r="57" spans="1:12" x14ac:dyDescent="0.25">
      <c r="A57">
        <v>64</v>
      </c>
      <c r="B57">
        <f>mass_ng!C57/sediment_dry_mass_g!A$2</f>
        <v>739.52622793341072</v>
      </c>
      <c r="C57">
        <f>mass_ng!D57/sediment_dry_mass_g!B$2</f>
        <v>626.37915397612255</v>
      </c>
      <c r="D57">
        <f>mass_ng!E57/sediment_dry_mass_g!C$2</f>
        <v>606.72775857278452</v>
      </c>
      <c r="E57">
        <f>mass_ng!F57/sediment_dry_mass_g!D$2</f>
        <v>350.64193116077297</v>
      </c>
      <c r="F57">
        <f>mass_ng!G57/sediment_dry_mass_g!E$2</f>
        <v>0.46522894660658581</v>
      </c>
      <c r="G57">
        <f>mass_ng!H57/sediment_dry_mass_g!F$2</f>
        <v>2282.8763308578673</v>
      </c>
      <c r="H57">
        <f>mass_ng!I57/sediment_dry_mass_g!G$2</f>
        <v>182.85058537430979</v>
      </c>
      <c r="I57">
        <f>mass_ng!J57/sediment_dry_mass_g!H$2</f>
        <v>164.46570565922818</v>
      </c>
      <c r="J57">
        <f>mass_ng!K57/sediment_dry_mass_g!I$2</f>
        <v>104.69045038685607</v>
      </c>
      <c r="K57">
        <f>mass_ng!L57/sediment_dry_mass_g!J$2</f>
        <v>0.33078002219822411</v>
      </c>
      <c r="L57">
        <f>mass_ng!M57/sediment_dry_mass_g!K$2</f>
        <v>175.57046793497804</v>
      </c>
    </row>
    <row r="58" spans="1:12" x14ac:dyDescent="0.25">
      <c r="A58">
        <v>66</v>
      </c>
      <c r="B58">
        <f>mass_ng!C58/sediment_dry_mass_g!A$2</f>
        <v>731.19912194674998</v>
      </c>
      <c r="C58">
        <f>mass_ng!D58/sediment_dry_mass_g!B$2</f>
        <v>649.19673895017593</v>
      </c>
      <c r="D58">
        <f>mass_ng!E58/sediment_dry_mass_g!C$2</f>
        <v>868.63730801029931</v>
      </c>
      <c r="E58">
        <f>mass_ng!F58/sediment_dry_mass_g!D$2</f>
        <v>348.02429848946969</v>
      </c>
      <c r="F58">
        <f>mass_ng!G58/sediment_dry_mass_g!E$2</f>
        <v>0.84910222020315873</v>
      </c>
      <c r="G58">
        <f>mass_ng!H58/sediment_dry_mass_g!F$2</f>
        <v>3006.8549211717195</v>
      </c>
      <c r="H58">
        <f>mass_ng!I58/sediment_dry_mass_g!G$2</f>
        <v>281.73554334504928</v>
      </c>
      <c r="I58">
        <f>mass_ng!J58/sediment_dry_mass_g!H$2</f>
        <v>199.26494498090744</v>
      </c>
      <c r="J58">
        <f>mass_ng!K58/sediment_dry_mass_g!I$2</f>
        <v>170.54440245814808</v>
      </c>
      <c r="K58">
        <f>mass_ng!L58/sediment_dry_mass_g!J$2</f>
        <v>0.64677045994190463</v>
      </c>
      <c r="L58">
        <f>mass_ng!M58/sediment_dry_mass_g!K$2</f>
        <v>197.40037842430414</v>
      </c>
    </row>
    <row r="59" spans="1:12" x14ac:dyDescent="0.25">
      <c r="A59">
        <v>67</v>
      </c>
      <c r="B59">
        <f>mass_ng!C59/sediment_dry_mass_g!A$2</f>
        <v>149.09775541642588</v>
      </c>
      <c r="C59">
        <f>mass_ng!D59/sediment_dry_mass_g!B$2</f>
        <v>120.61918897189513</v>
      </c>
      <c r="D59">
        <f>mass_ng!E59/sediment_dry_mass_g!C$2</f>
        <v>108.53872208873523</v>
      </c>
      <c r="E59">
        <f>mass_ng!F59/sediment_dry_mass_g!D$2</f>
        <v>68.375634247150558</v>
      </c>
      <c r="F59">
        <f>mass_ng!G59/sediment_dry_mass_g!E$2</f>
        <v>9.6485514616988066E-2</v>
      </c>
      <c r="G59">
        <f>mass_ng!H59/sediment_dry_mass_g!F$2</f>
        <v>663.94128171664465</v>
      </c>
      <c r="H59">
        <f>mass_ng!I59/sediment_dry_mass_g!G$2</f>
        <v>51.287786048710757</v>
      </c>
      <c r="I59">
        <f>mass_ng!J59/sediment_dry_mass_g!H$2</f>
        <v>45.847626163511116</v>
      </c>
      <c r="J59">
        <f>mass_ng!K59/sediment_dry_mass_g!I$2</f>
        <v>34.404433956877327</v>
      </c>
      <c r="K59">
        <f>mass_ng!L59/sediment_dry_mass_g!J$2</f>
        <v>7.4701492966866734E-2</v>
      </c>
      <c r="L59">
        <f>mass_ng!M59/sediment_dry_mass_g!K$2</f>
        <v>28.260071776621089</v>
      </c>
    </row>
    <row r="60" spans="1:12" x14ac:dyDescent="0.25">
      <c r="A60">
        <v>68</v>
      </c>
      <c r="B60">
        <f>mass_ng!C60/sediment_dry_mass_g!A$2</f>
        <v>119.36302244080636</v>
      </c>
      <c r="C60">
        <f>mass_ng!D60/sediment_dry_mass_g!B$2</f>
        <v>72.48597353651536</v>
      </c>
      <c r="D60">
        <f>mass_ng!E60/sediment_dry_mass_g!C$2</f>
        <v>50.376027893843954</v>
      </c>
      <c r="E60">
        <f>mass_ng!F60/sediment_dry_mass_g!D$2</f>
        <v>44.417185937607826</v>
      </c>
      <c r="F60">
        <f>mass_ng!G60/sediment_dry_mass_g!E$2</f>
        <v>6.0123014496963056E-2</v>
      </c>
      <c r="G60">
        <f>mass_ng!H60/sediment_dry_mass_g!F$2</f>
        <v>575.16505446925419</v>
      </c>
      <c r="H60">
        <f>mass_ng!I60/sediment_dry_mass_g!G$2</f>
        <v>42.248569458150527</v>
      </c>
      <c r="I60">
        <f>mass_ng!J60/sediment_dry_mass_g!H$2</f>
        <v>36.227251781780424</v>
      </c>
      <c r="J60">
        <f>mass_ng!K60/sediment_dry_mass_g!I$2</f>
        <v>27.277891903605759</v>
      </c>
      <c r="K60">
        <f>mass_ng!L60/sediment_dry_mass_g!J$2</f>
        <v>4.6535156024299924E-2</v>
      </c>
      <c r="L60">
        <f>mass_ng!M60/sediment_dry_mass_g!K$2</f>
        <v>16.280353303413133</v>
      </c>
    </row>
    <row r="61" spans="1:12" x14ac:dyDescent="0.25">
      <c r="A61">
        <v>72</v>
      </c>
      <c r="B61">
        <f>mass_ng!C61/sediment_dry_mass_g!A$2</f>
        <v>218.66617576907828</v>
      </c>
      <c r="C61">
        <f>mass_ng!D61/sediment_dry_mass_g!B$2</f>
        <v>128.52037255964274</v>
      </c>
      <c r="D61">
        <f>mass_ng!E61/sediment_dry_mass_g!C$2</f>
        <v>90.167441951439955</v>
      </c>
      <c r="E61">
        <f>mass_ng!F61/sediment_dry_mass_g!D$2</f>
        <v>78.803724070556569</v>
      </c>
      <c r="F61">
        <f>mass_ng!G61/sediment_dry_mass_g!E$2</f>
        <v>8.3636926408579268E-2</v>
      </c>
      <c r="G61">
        <f>mass_ng!H61/sediment_dry_mass_g!F$2</f>
        <v>1046.7170303796408</v>
      </c>
      <c r="H61">
        <f>mass_ng!I61/sediment_dry_mass_g!G$2</f>
        <v>74.200928295894357</v>
      </c>
      <c r="I61">
        <f>mass_ng!J61/sediment_dry_mass_g!H$2</f>
        <v>64.630604470689178</v>
      </c>
      <c r="J61">
        <f>mass_ng!K61/sediment_dry_mass_g!I$2</f>
        <v>46.835149877428471</v>
      </c>
      <c r="K61">
        <f>mass_ng!L61/sediment_dry_mass_g!J$2</f>
        <v>7.0845083501526102E-2</v>
      </c>
      <c r="L61">
        <f>mass_ng!M61/sediment_dry_mass_g!K$2</f>
        <v>28.468081233296679</v>
      </c>
    </row>
    <row r="62" spans="1:12" x14ac:dyDescent="0.25">
      <c r="A62">
        <v>73</v>
      </c>
      <c r="B62">
        <f>mass_ng!C62/sediment_dry_mass_g!A$2</f>
        <v>33.812833199053891</v>
      </c>
      <c r="C62">
        <f>mass_ng!D62/sediment_dry_mass_g!B$2</f>
        <v>15.441172493697142</v>
      </c>
      <c r="D62">
        <f>mass_ng!E62/sediment_dry_mass_g!C$2</f>
        <v>12.557195963907898</v>
      </c>
      <c r="E62">
        <f>mass_ng!F62/sediment_dry_mass_g!D$2</f>
        <v>9.9686359668281703</v>
      </c>
      <c r="F62">
        <f>mass_ng!G62/sediment_dry_mass_g!E$2</f>
        <v>1.0433785751737203E-2</v>
      </c>
      <c r="G62">
        <f>mass_ng!H62/sediment_dry_mass_g!F$2</f>
        <v>198.06469834734321</v>
      </c>
      <c r="H62">
        <f>mass_ng!I62/sediment_dry_mass_g!G$2</f>
        <v>13.656128127602329</v>
      </c>
      <c r="I62">
        <f>mass_ng!J62/sediment_dry_mass_g!H$2</f>
        <v>12.052114314272623</v>
      </c>
      <c r="J62">
        <f>mass_ng!K62/sediment_dry_mass_g!I$2</f>
        <v>8.9006888125394639</v>
      </c>
      <c r="K62">
        <f>mass_ng!L62/sediment_dry_mass_g!J$2</f>
        <v>1.4851609130235602E-2</v>
      </c>
      <c r="L62">
        <f>mass_ng!M62/sediment_dry_mass_g!K$2</f>
        <v>3.7697770802412096</v>
      </c>
    </row>
    <row r="63" spans="1:12" x14ac:dyDescent="0.25">
      <c r="A63">
        <v>77</v>
      </c>
      <c r="B63">
        <f>mass_ng!C63/sediment_dry_mass_g!A$2</f>
        <v>100.86745827284453</v>
      </c>
      <c r="C63">
        <f>mass_ng!D63/sediment_dry_mass_g!B$2</f>
        <v>87.352648860659599</v>
      </c>
      <c r="D63">
        <f>mass_ng!E63/sediment_dry_mass_g!C$2</f>
        <v>114.53837923485337</v>
      </c>
      <c r="E63">
        <f>mass_ng!F63/sediment_dry_mass_g!D$2</f>
        <v>45.107423011452227</v>
      </c>
      <c r="F63">
        <f>mass_ng!G63/sediment_dry_mass_g!E$2</f>
        <v>0.12656503068117525</v>
      </c>
      <c r="G63">
        <f>mass_ng!H63/sediment_dry_mass_g!F$2</f>
        <v>491.28370073373657</v>
      </c>
      <c r="H63">
        <f>mass_ng!I63/sediment_dry_mass_g!G$2</f>
        <v>39.218800342126826</v>
      </c>
      <c r="I63">
        <f>mass_ng!J63/sediment_dry_mass_g!H$2</f>
        <v>31.158546137949436</v>
      </c>
      <c r="J63">
        <f>mass_ng!K63/sediment_dry_mass_g!I$2</f>
        <v>24.149074894760663</v>
      </c>
      <c r="K63">
        <f>mass_ng!L63/sediment_dry_mass_g!J$2</f>
        <v>8.6953104678609866E-2</v>
      </c>
      <c r="L63">
        <f>mass_ng!M63/sediment_dry_mass_g!K$2</f>
        <v>20.699134958476495</v>
      </c>
    </row>
    <row r="64" spans="1:12" x14ac:dyDescent="0.25">
      <c r="A64">
        <v>78</v>
      </c>
      <c r="B64">
        <f>mass_ng!C64/sediment_dry_mass_g!A$2</f>
        <v>0.8176503282469032</v>
      </c>
      <c r="C64">
        <f>mass_ng!D64/sediment_dry_mass_g!B$2</f>
        <v>0.55231272346054117</v>
      </c>
      <c r="D64">
        <f>mass_ng!E64/sediment_dry_mass_g!C$2</f>
        <v>0.4812047477397598</v>
      </c>
      <c r="E64">
        <f>mass_ng!F64/sediment_dry_mass_g!D$2</f>
        <v>0.35205243231478817</v>
      </c>
      <c r="F64">
        <f>mass_ng!G64/sediment_dry_mass_g!E$2</f>
        <v>1.194820214480761E-2</v>
      </c>
      <c r="G64">
        <f>mass_ng!H64/sediment_dry_mass_g!F$2</f>
        <v>3.6488097897399916</v>
      </c>
      <c r="H64">
        <f>mass_ng!I64/sediment_dry_mass_g!G$2</f>
        <v>0.35203952219462886</v>
      </c>
      <c r="I64">
        <f>mass_ng!J64/sediment_dry_mass_g!H$2</f>
        <v>0.35398227764375834</v>
      </c>
      <c r="J64">
        <f>mass_ng!K64/sediment_dry_mass_g!I$2</f>
        <v>0.22502500043494805</v>
      </c>
      <c r="K64">
        <f>mass_ng!L64/sediment_dry_mass_g!J$2</f>
        <v>0</v>
      </c>
      <c r="L64">
        <f>mass_ng!M64/sediment_dry_mass_g!K$2</f>
        <v>0</v>
      </c>
    </row>
    <row r="65" spans="1:12" x14ac:dyDescent="0.25">
      <c r="A65">
        <v>79</v>
      </c>
      <c r="B65">
        <f>mass_ng!C65/sediment_dry_mass_g!A$2</f>
        <v>6.4676363498464191</v>
      </c>
      <c r="C65">
        <f>mass_ng!D65/sediment_dry_mass_g!B$2</f>
        <v>4.7000836352859912</v>
      </c>
      <c r="D65">
        <f>mass_ng!E65/sediment_dry_mass_g!C$2</f>
        <v>4.6496375605188023</v>
      </c>
      <c r="E65">
        <f>mass_ng!F65/sediment_dry_mass_g!D$2</f>
        <v>2.5593856244753099</v>
      </c>
      <c r="F65">
        <f>mass_ng!G65/sediment_dry_mass_g!E$2</f>
        <v>4.9298922476905607E-2</v>
      </c>
      <c r="G65">
        <f>mass_ng!H65/sediment_dry_mass_g!F$2</f>
        <v>27.671775288751544</v>
      </c>
      <c r="H65">
        <f>mass_ng!I65/sediment_dry_mass_g!G$2</f>
        <v>2.9830608858451737</v>
      </c>
      <c r="I65">
        <f>mass_ng!J65/sediment_dry_mass_g!H$2</f>
        <v>2.2368823698149969</v>
      </c>
      <c r="J65">
        <f>mass_ng!K65/sediment_dry_mass_g!I$2</f>
        <v>1.5242682846206228</v>
      </c>
      <c r="K65">
        <f>mass_ng!L65/sediment_dry_mass_g!J$2</f>
        <v>2.2625191350889296E-2</v>
      </c>
      <c r="L65">
        <f>mass_ng!M65/sediment_dry_mass_g!K$2</f>
        <v>1.3918819267603801</v>
      </c>
    </row>
    <row r="66" spans="1:12" x14ac:dyDescent="0.25">
      <c r="A66">
        <v>80</v>
      </c>
      <c r="B66">
        <f>mass_ng!C66/sediment_dry_mass_g!A$2</f>
        <v>0</v>
      </c>
      <c r="C66">
        <f>mass_ng!D66/sediment_dry_mass_g!B$2</f>
        <v>0</v>
      </c>
      <c r="D66">
        <f>mass_ng!E66/sediment_dry_mass_g!C$2</f>
        <v>0</v>
      </c>
      <c r="E66">
        <f>mass_ng!F66/sediment_dry_mass_g!D$2</f>
        <v>0</v>
      </c>
      <c r="F66">
        <f>mass_ng!G66/sediment_dry_mass_g!E$2</f>
        <v>7.6936435502795806E-3</v>
      </c>
      <c r="G66">
        <f>mass_ng!H66/sediment_dry_mass_g!F$2</f>
        <v>1.891137268457292</v>
      </c>
      <c r="H66">
        <f>mass_ng!I66/sediment_dry_mass_g!G$2</f>
        <v>0.22539005044250998</v>
      </c>
      <c r="I66">
        <f>mass_ng!J66/sediment_dry_mass_g!H$2</f>
        <v>0.13503091695057121</v>
      </c>
      <c r="J66">
        <f>mass_ng!K66/sediment_dry_mass_g!I$2</f>
        <v>0.12407017720773136</v>
      </c>
      <c r="K66">
        <f>mass_ng!L66/sediment_dry_mass_g!J$2</f>
        <v>0</v>
      </c>
      <c r="L66">
        <f>mass_ng!M66/sediment_dry_mass_g!K$2</f>
        <v>0</v>
      </c>
    </row>
    <row r="67" spans="1:12" x14ac:dyDescent="0.25">
      <c r="A67">
        <v>81</v>
      </c>
      <c r="B67">
        <f>mass_ng!C67/sediment_dry_mass_g!A$2</f>
        <v>3.8366618237627033</v>
      </c>
      <c r="C67">
        <f>mass_ng!D67/sediment_dry_mass_g!B$2</f>
        <v>3.877346538930825</v>
      </c>
      <c r="D67">
        <f>mass_ng!E67/sediment_dry_mass_g!C$2</f>
        <v>4.8084753411977745</v>
      </c>
      <c r="E67">
        <f>mass_ng!F67/sediment_dry_mass_g!D$2</f>
        <v>1.7685917879681543</v>
      </c>
      <c r="F67">
        <f>mass_ng!G67/sediment_dry_mass_g!E$2</f>
        <v>0</v>
      </c>
      <c r="G67">
        <f>mass_ng!H67/sediment_dry_mass_g!F$2</f>
        <v>19.283530818732054</v>
      </c>
      <c r="H67">
        <f>mass_ng!I67/sediment_dry_mass_g!G$2</f>
        <v>1.440895539948938</v>
      </c>
      <c r="I67">
        <f>mass_ng!J67/sediment_dry_mass_g!H$2</f>
        <v>1.1992404150307134</v>
      </c>
      <c r="J67">
        <f>mass_ng!K67/sediment_dry_mass_g!I$2</f>
        <v>0.93139607746632724</v>
      </c>
      <c r="K67">
        <f>mass_ng!L67/sediment_dry_mass_g!J$2</f>
        <v>1.6894514445858821E-2</v>
      </c>
      <c r="L67">
        <f>mass_ng!M67/sediment_dry_mass_g!K$2</f>
        <v>1.0852632983373522</v>
      </c>
    </row>
    <row r="68" spans="1:12" x14ac:dyDescent="0.25">
      <c r="A68">
        <v>82</v>
      </c>
      <c r="B68">
        <f>mass_ng!C68/sediment_dry_mass_g!A$2</f>
        <v>54.157865440168827</v>
      </c>
      <c r="C68">
        <f>mass_ng!D68/sediment_dry_mass_g!B$2</f>
        <v>54.980541250984828</v>
      </c>
      <c r="D68">
        <f>mass_ng!E68/sediment_dry_mass_g!C$2</f>
        <v>62.139890263054589</v>
      </c>
      <c r="E68">
        <f>mass_ng!F68/sediment_dry_mass_g!D$2</f>
        <v>29.888849676735965</v>
      </c>
      <c r="F68">
        <f>mass_ng!G68/sediment_dry_mass_g!E$2</f>
        <v>0.17221337856881588</v>
      </c>
      <c r="G68">
        <f>mass_ng!H68/sediment_dry_mass_g!F$2</f>
        <v>218.44332851261365</v>
      </c>
      <c r="H68">
        <f>mass_ng!I68/sediment_dry_mass_g!G$2</f>
        <v>31.06021166725586</v>
      </c>
      <c r="I68">
        <f>mass_ng!J68/sediment_dry_mass_g!H$2</f>
        <v>16.506065885240481</v>
      </c>
      <c r="J68">
        <f>mass_ng!K68/sediment_dry_mass_g!I$2</f>
        <v>12.868378809524005</v>
      </c>
      <c r="K68">
        <f>mass_ng!L68/sediment_dry_mass_g!J$2</f>
        <v>0.15257906671212659</v>
      </c>
      <c r="L68">
        <f>mass_ng!M68/sediment_dry_mass_g!K$2</f>
        <v>12.571531700548899</v>
      </c>
    </row>
    <row r="69" spans="1:12" x14ac:dyDescent="0.25">
      <c r="A69">
        <v>83</v>
      </c>
      <c r="B69">
        <f>mass_ng!C69/sediment_dry_mass_g!A$2</f>
        <v>103.99325204500741</v>
      </c>
      <c r="C69">
        <f>mass_ng!D69/sediment_dry_mass_g!B$2</f>
        <v>108.16702409640084</v>
      </c>
      <c r="D69">
        <f>mass_ng!E69/sediment_dry_mass_g!C$2</f>
        <v>73.550883527848328</v>
      </c>
      <c r="E69">
        <f>mass_ng!F69/sediment_dry_mass_g!D$2</f>
        <v>78.669704286778952</v>
      </c>
      <c r="F69">
        <f>mass_ng!G69/sediment_dry_mass_g!E$2</f>
        <v>0.12204783824285212</v>
      </c>
      <c r="G69">
        <f>mass_ng!H69/sediment_dry_mass_g!F$2</f>
        <v>417.56610239193145</v>
      </c>
      <c r="H69">
        <f>mass_ng!I69/sediment_dry_mass_g!G$2</f>
        <v>47.467014437279069</v>
      </c>
      <c r="I69">
        <f>mass_ng!J69/sediment_dry_mass_g!H$2</f>
        <v>25.160908110511933</v>
      </c>
      <c r="J69">
        <f>mass_ng!K69/sediment_dry_mass_g!I$2</f>
        <v>40.567544744439381</v>
      </c>
      <c r="K69">
        <f>mass_ng!L69/sediment_dry_mass_g!J$2</f>
        <v>0.12852377855649347</v>
      </c>
      <c r="L69">
        <f>mass_ng!M69/sediment_dry_mass_g!K$2</f>
        <v>12.800851140160706</v>
      </c>
    </row>
    <row r="70" spans="1:12" x14ac:dyDescent="0.25">
      <c r="A70">
        <v>84</v>
      </c>
      <c r="B70">
        <f>mass_ng!C70/sediment_dry_mass_g!A$2</f>
        <v>456.17163978747965</v>
      </c>
      <c r="C70">
        <f>mass_ng!D70/sediment_dry_mass_g!B$2</f>
        <v>343.25600921949643</v>
      </c>
      <c r="D70">
        <f>mass_ng!E70/sediment_dry_mass_g!C$2</f>
        <v>279.26502556498133</v>
      </c>
      <c r="E70">
        <f>mass_ng!F70/sediment_dry_mass_g!D$2</f>
        <v>212.61469005659663</v>
      </c>
      <c r="F70">
        <f>mass_ng!G70/sediment_dry_mass_g!E$2</f>
        <v>0.51145288982136095</v>
      </c>
      <c r="G70">
        <f>mass_ng!H70/sediment_dry_mass_g!F$2</f>
        <v>1389.3482518289329</v>
      </c>
      <c r="H70">
        <f>mass_ng!I70/sediment_dry_mass_g!G$2</f>
        <v>137.32344070738162</v>
      </c>
      <c r="I70">
        <f>mass_ng!J70/sediment_dry_mass_g!H$2</f>
        <v>95.482778690387065</v>
      </c>
      <c r="J70">
        <f>mass_ng!K70/sediment_dry_mass_g!I$2</f>
        <v>78.462970895815474</v>
      </c>
      <c r="K70">
        <f>mass_ng!L70/sediment_dry_mass_g!J$2</f>
        <v>0.50934011278108349</v>
      </c>
      <c r="L70">
        <f>mass_ng!M70/sediment_dry_mass_g!K$2</f>
        <v>75.604554336255475</v>
      </c>
    </row>
    <row r="71" spans="1:12" x14ac:dyDescent="0.25">
      <c r="A71" t="s">
        <v>25</v>
      </c>
      <c r="B71">
        <f>mass_ng!C71/sediment_dry_mass_g!A$2</f>
        <v>75.71798995890822</v>
      </c>
      <c r="C71">
        <f>mass_ng!D71/sediment_dry_mass_g!B$2</f>
        <v>66.071280163713084</v>
      </c>
      <c r="D71">
        <f>mass_ng!E71/sediment_dry_mass_g!C$2</f>
        <v>75.489098934565178</v>
      </c>
      <c r="E71">
        <f>mass_ng!F71/sediment_dry_mass_g!D$2</f>
        <v>38.438225642403452</v>
      </c>
      <c r="F71">
        <f>mass_ng!G71/sediment_dry_mass_g!E$2</f>
        <v>0.1878152318854257</v>
      </c>
      <c r="G71">
        <f>mass_ng!H71/sediment_dry_mass_g!F$2</f>
        <v>260.76917861275626</v>
      </c>
      <c r="H71">
        <f>mass_ng!I71/sediment_dry_mass_g!G$2</f>
        <v>36.261049622619034</v>
      </c>
      <c r="I71">
        <f>mass_ng!J71/sediment_dry_mass_g!H$2</f>
        <v>21.075875756714705</v>
      </c>
      <c r="J71">
        <f>mass_ng!K71/sediment_dry_mass_g!I$2</f>
        <v>16.886303655306858</v>
      </c>
      <c r="K71">
        <f>mass_ng!L71/sediment_dry_mass_g!J$2</f>
        <v>0.17617089546743353</v>
      </c>
      <c r="L71">
        <f>mass_ng!M71/sediment_dry_mass_g!K$2</f>
        <v>17.24920306328012</v>
      </c>
    </row>
    <row r="72" spans="1:12" x14ac:dyDescent="0.25">
      <c r="A72" t="s">
        <v>26</v>
      </c>
      <c r="B72">
        <f>mass_ng!C72/sediment_dry_mass_g!A$2</f>
        <v>526.12032769484392</v>
      </c>
      <c r="C72">
        <f>mass_ng!D72/sediment_dry_mass_g!B$2</f>
        <v>497.57580118272892</v>
      </c>
      <c r="D72">
        <f>mass_ng!E72/sediment_dry_mass_g!C$2</f>
        <v>380.10838330116883</v>
      </c>
      <c r="E72">
        <f>mass_ng!F72/sediment_dry_mass_g!D$2</f>
        <v>307.32888611033798</v>
      </c>
      <c r="F72">
        <f>mass_ng!G72/sediment_dry_mass_g!E$2</f>
        <v>0.64821171177748138</v>
      </c>
      <c r="G72">
        <f>mass_ng!H72/sediment_dry_mass_g!F$2</f>
        <v>2637.8513912021449</v>
      </c>
      <c r="H72">
        <f>mass_ng!I72/sediment_dry_mass_g!G$2</f>
        <v>247.68069405820992</v>
      </c>
      <c r="I72">
        <f>mass_ng!J72/sediment_dry_mass_g!H$2</f>
        <v>189.9574115186756</v>
      </c>
      <c r="J72">
        <f>mass_ng!K72/sediment_dry_mass_g!I$2</f>
        <v>142.14208861069747</v>
      </c>
      <c r="K72">
        <f>mass_ng!L72/sediment_dry_mass_g!J$2</f>
        <v>0.55395354173931588</v>
      </c>
      <c r="L72">
        <f>mass_ng!M72/sediment_dry_mass_g!K$2</f>
        <v>105.41786393286316</v>
      </c>
    </row>
    <row r="73" spans="1:12" x14ac:dyDescent="0.25">
      <c r="A73" t="s">
        <v>27</v>
      </c>
      <c r="B73">
        <f>mass_ng!C73/sediment_dry_mass_g!A$2</f>
        <v>148.91592539294899</v>
      </c>
      <c r="C73">
        <f>mass_ng!D73/sediment_dry_mass_g!B$2</f>
        <v>119.97467633356975</v>
      </c>
      <c r="D73">
        <f>mass_ng!E73/sediment_dry_mass_g!C$2</f>
        <v>161.82451971997074</v>
      </c>
      <c r="E73">
        <f>mass_ng!F73/sediment_dry_mass_g!D$2</f>
        <v>64.949361747476729</v>
      </c>
      <c r="F73">
        <f>mass_ng!G73/sediment_dry_mass_g!E$2</f>
        <v>0.53599918864926233</v>
      </c>
      <c r="G73">
        <f>mass_ng!H73/sediment_dry_mass_g!F$2</f>
        <v>483.58313497536318</v>
      </c>
      <c r="H73">
        <f>mass_ng!I73/sediment_dry_mass_g!G$2</f>
        <v>76.89968537131324</v>
      </c>
      <c r="I73">
        <f>mass_ng!J73/sediment_dry_mass_g!H$2</f>
        <v>43.168421008159413</v>
      </c>
      <c r="J73">
        <f>mass_ng!K73/sediment_dry_mass_g!I$2</f>
        <v>30.357307588019214</v>
      </c>
      <c r="K73">
        <f>mass_ng!L73/sediment_dry_mass_g!J$2</f>
        <v>0.55957240399472297</v>
      </c>
      <c r="L73">
        <f>mass_ng!M73/sediment_dry_mass_g!K$2</f>
        <v>29.522071329681111</v>
      </c>
    </row>
    <row r="74" spans="1:12" x14ac:dyDescent="0.25">
      <c r="A74">
        <v>88</v>
      </c>
      <c r="B74">
        <f>mass_ng!C74/sediment_dry_mass_g!A$2</f>
        <v>40.751962306686927</v>
      </c>
      <c r="C74">
        <f>mass_ng!D74/sediment_dry_mass_g!B$2</f>
        <v>36.730131943812367</v>
      </c>
      <c r="D74">
        <f>mass_ng!E74/sediment_dry_mass_g!C$2</f>
        <v>8.2718697132506946</v>
      </c>
      <c r="E74">
        <f>mass_ng!F74/sediment_dry_mass_g!D$2</f>
        <v>36.830287179740552</v>
      </c>
      <c r="F74">
        <f>mass_ng!G74/sediment_dry_mass_g!E$2</f>
        <v>0.24474331648819334</v>
      </c>
      <c r="G74">
        <f>mass_ng!H74/sediment_dry_mass_g!F$2</f>
        <v>151.53329477625488</v>
      </c>
      <c r="H74">
        <f>mass_ng!I74/sediment_dry_mass_g!G$2</f>
        <v>24.792878524981763</v>
      </c>
      <c r="I74">
        <f>mass_ng!J74/sediment_dry_mass_g!H$2</f>
        <v>14.163880063555068</v>
      </c>
      <c r="J74">
        <f>mass_ng!K74/sediment_dry_mass_g!I$2</f>
        <v>36.8338106070333</v>
      </c>
      <c r="K74">
        <f>mass_ng!L74/sediment_dry_mass_g!J$2</f>
        <v>0.23144361459982168</v>
      </c>
      <c r="L74">
        <f>mass_ng!M74/sediment_dry_mass_g!K$2</f>
        <v>37.911504983949705</v>
      </c>
    </row>
    <row r="75" spans="1:12" x14ac:dyDescent="0.25">
      <c r="A75">
        <v>89</v>
      </c>
      <c r="B75">
        <f>mass_ng!C75/sediment_dry_mass_g!A$2</f>
        <v>6.6090191215358702</v>
      </c>
      <c r="C75">
        <f>mass_ng!D75/sediment_dry_mass_g!B$2</f>
        <v>5.4332085464261057</v>
      </c>
      <c r="D75">
        <f>mass_ng!E75/sediment_dry_mass_g!C$2</f>
        <v>5.6123584056522908</v>
      </c>
      <c r="E75">
        <f>mass_ng!F75/sediment_dry_mass_g!D$2</f>
        <v>3.1134459402983885</v>
      </c>
      <c r="F75">
        <f>mass_ng!G75/sediment_dry_mass_g!E$2</f>
        <v>1.9757112523678476E-2</v>
      </c>
      <c r="G75">
        <f>mass_ng!H75/sediment_dry_mass_g!F$2</f>
        <v>22.690825194532799</v>
      </c>
      <c r="H75">
        <f>mass_ng!I75/sediment_dry_mass_g!G$2</f>
        <v>2.4528886931124401</v>
      </c>
      <c r="I75">
        <f>mass_ng!J75/sediment_dry_mass_g!H$2</f>
        <v>1.472576197283018</v>
      </c>
      <c r="J75">
        <f>mass_ng!K75/sediment_dry_mass_g!I$2</f>
        <v>1.2748287378787504</v>
      </c>
      <c r="K75">
        <f>mass_ng!L75/sediment_dry_mass_g!J$2</f>
        <v>1.6709114562747224E-2</v>
      </c>
      <c r="L75">
        <f>mass_ng!M75/sediment_dry_mass_g!K$2</f>
        <v>1.444418764972758</v>
      </c>
    </row>
    <row r="76" spans="1:12" x14ac:dyDescent="0.25">
      <c r="A76" t="s">
        <v>28</v>
      </c>
      <c r="B76">
        <f>mass_ng!C76/sediment_dry_mass_g!A$2</f>
        <v>966.73012315086976</v>
      </c>
      <c r="C76">
        <f>mass_ng!D76/sediment_dry_mass_g!B$2</f>
        <v>966.25124581742773</v>
      </c>
      <c r="D76">
        <f>mass_ng!E76/sediment_dry_mass_g!C$2</f>
        <v>834.57372067437734</v>
      </c>
      <c r="E76">
        <f>mass_ng!F76/sediment_dry_mass_g!D$2</f>
        <v>552.39467130668356</v>
      </c>
      <c r="F76">
        <f>mass_ng!G76/sediment_dry_mass_g!E$2</f>
        <v>1.9684574035522315</v>
      </c>
      <c r="G76">
        <f>mass_ng!H76/sediment_dry_mass_g!F$2</f>
        <v>4531.3661489849092</v>
      </c>
      <c r="H76">
        <f>mass_ng!I76/sediment_dry_mass_g!G$2</f>
        <v>454.5202474432611</v>
      </c>
      <c r="I76">
        <f>mass_ng!J76/sediment_dry_mass_g!H$2</f>
        <v>334.79825673030308</v>
      </c>
      <c r="J76">
        <f>mass_ng!K76/sediment_dry_mass_g!I$2</f>
        <v>255.06309512621607</v>
      </c>
      <c r="K76">
        <f>mass_ng!L76/sediment_dry_mass_g!J$2</f>
        <v>1.8060042612112048</v>
      </c>
      <c r="L76">
        <f>mass_ng!M76/sediment_dry_mass_g!K$2</f>
        <v>234.97841796806645</v>
      </c>
    </row>
    <row r="77" spans="1:12" x14ac:dyDescent="0.25">
      <c r="A77">
        <v>91</v>
      </c>
      <c r="B77">
        <f>mass_ng!C77/sediment_dry_mass_g!A$2</f>
        <v>693.18333064765454</v>
      </c>
      <c r="C77">
        <f>mass_ng!D77/sediment_dry_mass_g!B$2</f>
        <v>539.66007430473223</v>
      </c>
      <c r="D77">
        <f>mass_ng!E77/sediment_dry_mass_g!C$2</f>
        <v>388.26694496224724</v>
      </c>
      <c r="E77">
        <f>mass_ng!F77/sediment_dry_mass_g!D$2</f>
        <v>320.41907150665736</v>
      </c>
      <c r="F77">
        <f>mass_ng!G77/sediment_dry_mass_g!E$2</f>
        <v>0.28379029664300115</v>
      </c>
      <c r="G77">
        <f>mass_ng!H77/sediment_dry_mass_g!F$2</f>
        <v>2448.2698881663168</v>
      </c>
      <c r="H77">
        <f>mass_ng!I77/sediment_dry_mass_g!G$2</f>
        <v>187.64291491416628</v>
      </c>
      <c r="I77">
        <f>mass_ng!J77/sediment_dry_mass_g!H$2</f>
        <v>148.22195113541991</v>
      </c>
      <c r="J77">
        <f>mass_ng!K77/sediment_dry_mass_g!I$2</f>
        <v>109.17022837950501</v>
      </c>
      <c r="K77">
        <f>mass_ng!L77/sediment_dry_mass_g!J$2</f>
        <v>0.19468873337293832</v>
      </c>
      <c r="L77">
        <f>mass_ng!M77/sediment_dry_mass_g!K$2</f>
        <v>92.401793295616415</v>
      </c>
    </row>
    <row r="78" spans="1:12" x14ac:dyDescent="0.25">
      <c r="A78">
        <v>92</v>
      </c>
      <c r="B78">
        <f>mass_ng!C78/sediment_dry_mass_g!A$2</f>
        <v>376.21835271446997</v>
      </c>
      <c r="C78">
        <f>mass_ng!D78/sediment_dry_mass_g!B$2</f>
        <v>324.82944536151422</v>
      </c>
      <c r="D78">
        <f>mass_ng!E78/sediment_dry_mass_g!C$2</f>
        <v>229.01562882565273</v>
      </c>
      <c r="E78">
        <f>mass_ng!F78/sediment_dry_mass_g!D$2</f>
        <v>198.29183389058485</v>
      </c>
      <c r="F78">
        <f>mass_ng!G78/sediment_dry_mass_g!E$2</f>
        <v>0.46131819734589025</v>
      </c>
      <c r="G78">
        <f>mass_ng!H78/sediment_dry_mass_g!F$2</f>
        <v>1745.1673211644254</v>
      </c>
      <c r="H78">
        <f>mass_ng!I78/sediment_dry_mass_g!G$2</f>
        <v>149.1952618440184</v>
      </c>
      <c r="I78">
        <f>mass_ng!J78/sediment_dry_mass_g!H$2</f>
        <v>111.15429186596121</v>
      </c>
      <c r="J78">
        <f>mass_ng!K78/sediment_dry_mass_g!I$2</f>
        <v>96.532792387937377</v>
      </c>
      <c r="K78">
        <f>mass_ng!L78/sediment_dry_mass_g!J$2</f>
        <v>0.40732923059585124</v>
      </c>
      <c r="L78">
        <f>mass_ng!M78/sediment_dry_mass_g!K$2</f>
        <v>72.463936541663784</v>
      </c>
    </row>
    <row r="79" spans="1:12" x14ac:dyDescent="0.25">
      <c r="A79" t="s">
        <v>29</v>
      </c>
      <c r="B79">
        <f>mass_ng!C79/sediment_dry_mass_g!A$2</f>
        <v>90.380018107892099</v>
      </c>
      <c r="C79">
        <f>mass_ng!D79/sediment_dry_mass_g!B$2</f>
        <v>67.74247862995054</v>
      </c>
      <c r="D79">
        <f>mass_ng!E79/sediment_dry_mass_g!C$2</f>
        <v>45.810079070771039</v>
      </c>
      <c r="E79">
        <f>mass_ng!F79/sediment_dry_mass_g!D$2</f>
        <v>43.408071450114825</v>
      </c>
      <c r="F79">
        <f>mass_ng!G79/sediment_dry_mass_g!E$2</f>
        <v>3.9691076441302098E-2</v>
      </c>
      <c r="G79">
        <f>mass_ng!H79/sediment_dry_mass_g!F$2</f>
        <v>496.55789576225487</v>
      </c>
      <c r="H79">
        <f>mass_ng!I79/sediment_dry_mass_g!G$2</f>
        <v>37.51885651697102</v>
      </c>
      <c r="I79">
        <f>mass_ng!J79/sediment_dry_mass_g!H$2</f>
        <v>31.544919423641133</v>
      </c>
      <c r="J79">
        <f>mass_ng!K79/sediment_dry_mass_g!I$2</f>
        <v>29.805701594375776</v>
      </c>
      <c r="K79">
        <f>mass_ng!L79/sediment_dry_mass_g!J$2</f>
        <v>3.66303330894997E-2</v>
      </c>
      <c r="L79">
        <f>mass_ng!M79/sediment_dry_mass_g!K$2</f>
        <v>13.212874970946718</v>
      </c>
    </row>
    <row r="80" spans="1:12" x14ac:dyDescent="0.25">
      <c r="A80">
        <v>94</v>
      </c>
      <c r="B80">
        <f>mass_ng!C80/sediment_dry_mass_g!A$2</f>
        <v>7.7932955638112595</v>
      </c>
      <c r="C80">
        <f>mass_ng!D80/sediment_dry_mass_g!B$2</f>
        <v>7.6728638114273986</v>
      </c>
      <c r="D80">
        <f>mass_ng!E80/sediment_dry_mass_g!C$2</f>
        <v>4.7866422966221407</v>
      </c>
      <c r="E80">
        <f>mass_ng!F80/sediment_dry_mass_g!D$2</f>
        <v>4.6966837141737754</v>
      </c>
      <c r="F80">
        <f>mass_ng!G80/sediment_dry_mass_g!E$2</f>
        <v>9.3918308320726594E-3</v>
      </c>
      <c r="G80">
        <f>mass_ng!H80/sediment_dry_mass_g!F$2</f>
        <v>109.58791992326213</v>
      </c>
      <c r="H80">
        <f>mass_ng!I80/sediment_dry_mass_g!G$2</f>
        <v>7.8866733994720537</v>
      </c>
      <c r="I80">
        <f>mass_ng!J80/sediment_dry_mass_g!H$2</f>
        <v>6.0974487514250351</v>
      </c>
      <c r="J80">
        <f>mass_ng!K80/sediment_dry_mass_g!I$2</f>
        <v>4.9558058197051507</v>
      </c>
      <c r="K80">
        <f>mass_ng!L80/sediment_dry_mass_g!J$2</f>
        <v>2.0146903615848744E-2</v>
      </c>
      <c r="L80">
        <f>mass_ng!M80/sediment_dry_mass_g!K$2</f>
        <v>1.6004929302108328</v>
      </c>
    </row>
    <row r="81" spans="1:12" x14ac:dyDescent="0.25">
      <c r="A81">
        <v>95</v>
      </c>
      <c r="B81">
        <f>mass_ng!C81/sediment_dry_mass_g!A$2</f>
        <v>1698.6100164146262</v>
      </c>
      <c r="C81">
        <f>mass_ng!D81/sediment_dry_mass_g!B$2</f>
        <v>1250.6254845361116</v>
      </c>
      <c r="D81">
        <f>mass_ng!E81/sediment_dry_mass_g!C$2</f>
        <v>1016.6494056293752</v>
      </c>
      <c r="E81">
        <f>mass_ng!F81/sediment_dry_mass_g!D$2</f>
        <v>787.57361457606828</v>
      </c>
      <c r="F81">
        <f>mass_ng!G81/sediment_dry_mass_g!E$2</f>
        <v>1.912494680055248</v>
      </c>
      <c r="G81">
        <f>mass_ng!H81/sediment_dry_mass_g!F$2</f>
        <v>5759.0044984942815</v>
      </c>
      <c r="H81">
        <f>mass_ng!I81/sediment_dry_mass_g!G$2</f>
        <v>503.03967499214934</v>
      </c>
      <c r="I81">
        <f>mass_ng!J81/sediment_dry_mass_g!H$2</f>
        <v>414.78053134879917</v>
      </c>
      <c r="J81">
        <f>mass_ng!K81/sediment_dry_mass_g!I$2</f>
        <v>316.79654801099764</v>
      </c>
      <c r="K81">
        <f>mass_ng!L81/sediment_dry_mass_g!J$2</f>
        <v>1.8408025136930686</v>
      </c>
      <c r="L81">
        <f>mass_ng!M81/sediment_dry_mass_g!K$2</f>
        <v>295.38500311512325</v>
      </c>
    </row>
    <row r="82" spans="1:12" x14ac:dyDescent="0.25">
      <c r="A82">
        <v>96</v>
      </c>
      <c r="B82">
        <f>mass_ng!C82/sediment_dry_mass_g!A$2</f>
        <v>50.456646058596036</v>
      </c>
      <c r="C82">
        <f>mass_ng!D82/sediment_dry_mass_g!B$2</f>
        <v>27.810685301450746</v>
      </c>
      <c r="D82">
        <f>mass_ng!E82/sediment_dry_mass_g!C$2</f>
        <v>22.602567651674747</v>
      </c>
      <c r="E82">
        <f>mass_ng!F82/sediment_dry_mass_g!D$2</f>
        <v>18.380783427448687</v>
      </c>
      <c r="F82">
        <f>mass_ng!G82/sediment_dry_mass_g!E$2</f>
        <v>1.9994426218930831E-2</v>
      </c>
      <c r="G82">
        <f>mass_ng!H82/sediment_dry_mass_g!F$2</f>
        <v>262.09894678388019</v>
      </c>
      <c r="H82">
        <f>mass_ng!I82/sediment_dry_mass_g!G$2</f>
        <v>18.619170841601225</v>
      </c>
      <c r="I82">
        <f>mass_ng!J82/sediment_dry_mass_g!H$2</f>
        <v>16.460904362700013</v>
      </c>
      <c r="J82">
        <f>mass_ng!K82/sediment_dry_mass_g!I$2</f>
        <v>14.558236215559107</v>
      </c>
      <c r="K82">
        <f>mass_ng!L82/sediment_dry_mass_g!J$2</f>
        <v>3.1940257471197685E-2</v>
      </c>
      <c r="L82">
        <f>mass_ng!M82/sediment_dry_mass_g!K$2</f>
        <v>5.9364440784170078</v>
      </c>
    </row>
    <row r="83" spans="1:12" x14ac:dyDescent="0.25">
      <c r="A83">
        <v>98</v>
      </c>
      <c r="B83">
        <f>mass_ng!C83/sediment_dry_mass_g!A$2</f>
        <v>24.153071209319105</v>
      </c>
      <c r="C83">
        <f>mass_ng!D83/sediment_dry_mass_g!B$2</f>
        <v>12.640602174993507</v>
      </c>
      <c r="D83">
        <f>mass_ng!E83/sediment_dry_mass_g!C$2</f>
        <v>11.11867415935895</v>
      </c>
      <c r="E83">
        <f>mass_ng!F83/sediment_dry_mass_g!D$2</f>
        <v>6.6972147742836743</v>
      </c>
      <c r="F83">
        <f>mass_ng!G83/sediment_dry_mass_g!E$2</f>
        <v>1.0700192162454535E-2</v>
      </c>
      <c r="G83">
        <f>mass_ng!H83/sediment_dry_mass_g!F$2</f>
        <v>418.83974743590352</v>
      </c>
      <c r="H83">
        <f>mass_ng!I83/sediment_dry_mass_g!G$2</f>
        <v>24.305993452341649</v>
      </c>
      <c r="I83">
        <f>mass_ng!J83/sediment_dry_mass_g!H$2</f>
        <v>25.827767853804787</v>
      </c>
      <c r="J83">
        <f>mass_ng!K83/sediment_dry_mass_g!I$2</f>
        <v>6.9297416598012704</v>
      </c>
      <c r="K83">
        <f>mass_ng!L83/sediment_dry_mass_g!J$2</f>
        <v>1.0454712922220879E-2</v>
      </c>
      <c r="L83">
        <f>mass_ng!M83/sediment_dry_mass_g!K$2</f>
        <v>4.8574737519177393</v>
      </c>
    </row>
    <row r="84" spans="1:12" x14ac:dyDescent="0.25">
      <c r="A84">
        <v>99</v>
      </c>
      <c r="B84">
        <f>mass_ng!C84/sediment_dry_mass_g!A$2</f>
        <v>884.98146133940406</v>
      </c>
      <c r="C84">
        <f>mass_ng!D84/sediment_dry_mass_g!B$2</f>
        <v>874.97758320643675</v>
      </c>
      <c r="D84">
        <f>mass_ng!E84/sediment_dry_mass_g!C$2</f>
        <v>677.87700553861146</v>
      </c>
      <c r="E84">
        <f>mass_ng!F84/sediment_dry_mass_g!D$2</f>
        <v>514.8154689641641</v>
      </c>
      <c r="F84">
        <f>mass_ng!G84/sediment_dry_mass_g!E$2</f>
        <v>1.0752828527081297</v>
      </c>
      <c r="G84">
        <f>mass_ng!H84/sediment_dry_mass_g!F$2</f>
        <v>4046.7833549725533</v>
      </c>
      <c r="H84">
        <f>mass_ng!I84/sediment_dry_mass_g!G$2</f>
        <v>352.96028896459444</v>
      </c>
      <c r="I84">
        <f>mass_ng!J84/sediment_dry_mass_g!H$2</f>
        <v>297.91156720594648</v>
      </c>
      <c r="J84">
        <f>mass_ng!K84/sediment_dry_mass_g!I$2</f>
        <v>213.86375953650372</v>
      </c>
      <c r="K84">
        <f>mass_ng!L84/sediment_dry_mass_g!J$2</f>
        <v>0.79723003515118107</v>
      </c>
      <c r="L84">
        <f>mass_ng!M84/sediment_dry_mass_g!K$2</f>
        <v>196.37347240108252</v>
      </c>
    </row>
    <row r="85" spans="1:12" x14ac:dyDescent="0.25">
      <c r="A85">
        <v>102</v>
      </c>
      <c r="B85">
        <f>mass_ng!C85/sediment_dry_mass_g!A$2</f>
        <v>337.24848331451278</v>
      </c>
      <c r="C85">
        <f>mass_ng!D85/sediment_dry_mass_g!B$2</f>
        <v>185.39141316257155</v>
      </c>
      <c r="D85">
        <f>mass_ng!E85/sediment_dry_mass_g!C$2</f>
        <v>134.97012560603949</v>
      </c>
      <c r="E85">
        <f>mass_ng!F85/sediment_dry_mass_g!D$2</f>
        <v>126.05710821370725</v>
      </c>
      <c r="F85">
        <f>mass_ng!G85/sediment_dry_mass_g!E$2</f>
        <v>0.13205324824166034</v>
      </c>
      <c r="G85">
        <f>mass_ng!H85/sediment_dry_mass_g!F$2</f>
        <v>1941.4920048628733</v>
      </c>
      <c r="H85">
        <f>mass_ng!I85/sediment_dry_mass_g!G$2</f>
        <v>144.07308190749228</v>
      </c>
      <c r="I85">
        <f>mass_ng!J85/sediment_dry_mass_g!H$2</f>
        <v>115.86674555443868</v>
      </c>
      <c r="J85">
        <f>mass_ng!K85/sediment_dry_mass_g!I$2</f>
        <v>103.83242236153659</v>
      </c>
      <c r="K85">
        <f>mass_ng!L85/sediment_dry_mass_g!J$2</f>
        <v>0.1717154173449599</v>
      </c>
      <c r="L85">
        <f>mass_ng!M85/sediment_dry_mass_g!K$2</f>
        <v>34.970009569936316</v>
      </c>
    </row>
    <row r="86" spans="1:12" x14ac:dyDescent="0.25">
      <c r="A86">
        <v>103</v>
      </c>
      <c r="B86">
        <f>mass_ng!C86/sediment_dry_mass_g!A$2</f>
        <v>118.6599095286238</v>
      </c>
      <c r="C86">
        <f>mass_ng!D86/sediment_dry_mass_g!B$2</f>
        <v>76.767825656393228</v>
      </c>
      <c r="D86">
        <f>mass_ng!E86/sediment_dry_mass_g!C$2</f>
        <v>53.403256133269473</v>
      </c>
      <c r="E86">
        <f>mass_ng!F86/sediment_dry_mass_g!D$2</f>
        <v>49.099764183750359</v>
      </c>
      <c r="F86">
        <f>mass_ng!G86/sediment_dry_mass_g!E$2</f>
        <v>5.1950046874271683E-2</v>
      </c>
      <c r="G86">
        <f>mass_ng!H86/sediment_dry_mass_g!F$2</f>
        <v>609.02458918393882</v>
      </c>
      <c r="H86">
        <f>mass_ng!I86/sediment_dry_mass_g!G$2</f>
        <v>44.931041340011681</v>
      </c>
      <c r="I86">
        <f>mass_ng!J86/sediment_dry_mass_g!H$2</f>
        <v>38.3295496014115</v>
      </c>
      <c r="J86">
        <f>mass_ng!K86/sediment_dry_mass_g!I$2</f>
        <v>30.760213731517872</v>
      </c>
      <c r="K86">
        <f>mass_ng!L86/sediment_dry_mass_g!J$2</f>
        <v>4.3966496105399835E-2</v>
      </c>
      <c r="L86">
        <f>mass_ng!M86/sediment_dry_mass_g!K$2</f>
        <v>16.171526881367125</v>
      </c>
    </row>
    <row r="87" spans="1:12" x14ac:dyDescent="0.25">
      <c r="A87">
        <v>104</v>
      </c>
      <c r="B87">
        <f>mass_ng!C87/sediment_dry_mass_g!A$2</f>
        <v>4.3096377113472384</v>
      </c>
      <c r="C87">
        <f>mass_ng!D87/sediment_dry_mass_g!B$2</f>
        <v>2.1300763595341397</v>
      </c>
      <c r="D87">
        <f>mass_ng!E87/sediment_dry_mass_g!C$2</f>
        <v>1.5862355157596839</v>
      </c>
      <c r="E87">
        <f>mass_ng!F87/sediment_dry_mass_g!D$2</f>
        <v>1.4692891168709674</v>
      </c>
      <c r="F87">
        <f>mass_ng!G87/sediment_dry_mass_g!E$2</f>
        <v>1.4701411997149619E-3</v>
      </c>
      <c r="G87">
        <f>mass_ng!H87/sediment_dry_mass_g!F$2</f>
        <v>23.879860337442505</v>
      </c>
      <c r="H87">
        <f>mass_ng!I87/sediment_dry_mass_g!G$2</f>
        <v>1.7826940518155381</v>
      </c>
      <c r="I87">
        <f>mass_ng!J87/sediment_dry_mass_g!H$2</f>
        <v>1.4631928585510983</v>
      </c>
      <c r="J87">
        <f>mass_ng!K87/sediment_dry_mass_g!I$2</f>
        <v>1.5442233007184003</v>
      </c>
      <c r="K87">
        <f>mass_ng!L87/sediment_dry_mass_g!J$2</f>
        <v>4.5721565786007983E-3</v>
      </c>
      <c r="L87">
        <f>mass_ng!M87/sediment_dry_mass_g!K$2</f>
        <v>0.42087929084703574</v>
      </c>
    </row>
    <row r="88" spans="1:12" x14ac:dyDescent="0.25">
      <c r="A88">
        <v>105</v>
      </c>
      <c r="B88">
        <f>mass_ng!C88/sediment_dry_mass_g!A$2</f>
        <v>184.0825810542068</v>
      </c>
      <c r="C88">
        <f>mass_ng!D88/sediment_dry_mass_g!B$2</f>
        <v>180.33522183870141</v>
      </c>
      <c r="D88">
        <f>mass_ng!E88/sediment_dry_mass_g!C$2</f>
        <v>252.33650402227624</v>
      </c>
      <c r="E88">
        <f>mass_ng!F88/sediment_dry_mass_g!D$2</f>
        <v>98.546649524406192</v>
      </c>
      <c r="F88">
        <f>mass_ng!G88/sediment_dry_mass_g!E$2</f>
        <v>0.50081565693975294</v>
      </c>
      <c r="G88">
        <f>mass_ng!H88/sediment_dry_mass_g!F$2</f>
        <v>821.24403133427518</v>
      </c>
      <c r="H88">
        <f>mass_ng!I88/sediment_dry_mass_g!G$2</f>
        <v>133.87007023919895</v>
      </c>
      <c r="I88">
        <f>mass_ng!J88/sediment_dry_mass_g!H$2</f>
        <v>62.24955180390652</v>
      </c>
      <c r="J88">
        <f>mass_ng!K88/sediment_dry_mass_g!I$2</f>
        <v>58.576385679056258</v>
      </c>
      <c r="K88">
        <f>mass_ng!L88/sediment_dry_mass_g!J$2</f>
        <v>0.44063439334387389</v>
      </c>
      <c r="L88">
        <f>mass_ng!M88/sediment_dry_mass_g!K$2</f>
        <v>44.335371013584378</v>
      </c>
    </row>
    <row r="89" spans="1:12" x14ac:dyDescent="0.25">
      <c r="A89">
        <v>106</v>
      </c>
      <c r="B89">
        <f>mass_ng!C89/sediment_dry_mass_g!A$2</f>
        <v>2.3548792951515942</v>
      </c>
      <c r="C89">
        <f>mass_ng!D89/sediment_dry_mass_g!B$2</f>
        <v>1.7289718141122348</v>
      </c>
      <c r="D89">
        <f>mass_ng!E89/sediment_dry_mass_g!C$2</f>
        <v>1.4234777973327752</v>
      </c>
      <c r="E89">
        <f>mass_ng!F89/sediment_dry_mass_g!D$2</f>
        <v>1.0107598499947734</v>
      </c>
      <c r="F89">
        <f>mass_ng!G89/sediment_dry_mass_g!E$2</f>
        <v>5.1730533444828558E-3</v>
      </c>
      <c r="G89">
        <f>mass_ng!H89/sediment_dry_mass_g!F$2</f>
        <v>11.022456305244777</v>
      </c>
      <c r="H89">
        <f>mass_ng!I89/sediment_dry_mass_g!G$2</f>
        <v>0.71012456357099274</v>
      </c>
      <c r="I89">
        <f>mass_ng!J89/sediment_dry_mass_g!H$2</f>
        <v>0.66074580509140934</v>
      </c>
      <c r="J89">
        <f>mass_ng!K89/sediment_dry_mass_g!I$2</f>
        <v>0.67743470661172489</v>
      </c>
      <c r="K89">
        <f>mass_ng!L89/sediment_dry_mass_g!J$2</f>
        <v>0</v>
      </c>
      <c r="L89">
        <f>mass_ng!M89/sediment_dry_mass_g!K$2</f>
        <v>0.39325965096488363</v>
      </c>
    </row>
    <row r="90" spans="1:12" x14ac:dyDescent="0.25">
      <c r="A90">
        <v>107</v>
      </c>
      <c r="B90">
        <f>mass_ng!C90/sediment_dry_mass_g!A$2</f>
        <v>49.883521159436775</v>
      </c>
      <c r="C90">
        <f>mass_ng!D90/sediment_dry_mass_g!B$2</f>
        <v>53.673592302211645</v>
      </c>
      <c r="D90">
        <f>mass_ng!E90/sediment_dry_mass_g!C$2</f>
        <v>50.142821936862376</v>
      </c>
      <c r="E90">
        <f>mass_ng!F90/sediment_dry_mass_g!D$2</f>
        <v>30.81797273897385</v>
      </c>
      <c r="F90">
        <f>mass_ng!G90/sediment_dry_mass_g!E$2</f>
        <v>9.076369566537501E-2</v>
      </c>
      <c r="G90">
        <f>mass_ng!H90/sediment_dry_mass_g!F$2</f>
        <v>244.4318071936481</v>
      </c>
      <c r="H90">
        <f>mass_ng!I90/sediment_dry_mass_g!G$2</f>
        <v>27.091203565893114</v>
      </c>
      <c r="I90">
        <f>mass_ng!J90/sediment_dry_mass_g!H$2</f>
        <v>18.235364080573628</v>
      </c>
      <c r="J90">
        <f>mass_ng!K90/sediment_dry_mass_g!I$2</f>
        <v>15.621062083993442</v>
      </c>
      <c r="K90">
        <f>mass_ng!L90/sediment_dry_mass_g!J$2</f>
        <v>7.6899333798905872E-2</v>
      </c>
      <c r="L90">
        <f>mass_ng!M90/sediment_dry_mass_g!K$2</f>
        <v>12.746004858345838</v>
      </c>
    </row>
    <row r="91" spans="1:12" x14ac:dyDescent="0.25">
      <c r="A91" t="s">
        <v>30</v>
      </c>
      <c r="B91">
        <f>mass_ng!C91/sediment_dry_mass_g!A$2</f>
        <v>31.179529732050021</v>
      </c>
      <c r="C91">
        <f>mass_ng!D91/sediment_dry_mass_g!B$2</f>
        <v>29.174590086126063</v>
      </c>
      <c r="D91">
        <f>mass_ng!E91/sediment_dry_mass_g!C$2</f>
        <v>31.650466187801918</v>
      </c>
      <c r="E91">
        <f>mass_ng!F91/sediment_dry_mass_g!D$2</f>
        <v>16.679026568503016</v>
      </c>
      <c r="F91">
        <f>mass_ng!G91/sediment_dry_mass_g!E$2</f>
        <v>6.5568033447485657E-2</v>
      </c>
      <c r="G91">
        <f>mass_ng!H91/sediment_dry_mass_g!F$2</f>
        <v>147.1875576034528</v>
      </c>
      <c r="H91">
        <f>mass_ng!I91/sediment_dry_mass_g!G$2</f>
        <v>16.310177250505301</v>
      </c>
      <c r="I91">
        <f>mass_ng!J91/sediment_dry_mass_g!H$2</f>
        <v>11.335472867715975</v>
      </c>
      <c r="J91">
        <f>mass_ng!K91/sediment_dry_mass_g!I$2</f>
        <v>9.7346118588954837</v>
      </c>
      <c r="K91">
        <f>mass_ng!L91/sediment_dry_mass_g!J$2</f>
        <v>5.6472721461804723E-2</v>
      </c>
      <c r="L91">
        <f>mass_ng!M91/sediment_dry_mass_g!K$2</f>
        <v>7.5222236537776066</v>
      </c>
    </row>
    <row r="92" spans="1:12" x14ac:dyDescent="0.25">
      <c r="A92">
        <v>110</v>
      </c>
      <c r="B92">
        <f>mass_ng!C92/sediment_dry_mass_g!A$2</f>
        <v>2074.910677555421</v>
      </c>
      <c r="C92">
        <f>mass_ng!D92/sediment_dry_mass_g!B$2</f>
        <v>1869.8171335404691</v>
      </c>
      <c r="D92">
        <f>mass_ng!E92/sediment_dry_mass_g!C$2</f>
        <v>1481.4597161724678</v>
      </c>
      <c r="E92">
        <f>mass_ng!F92/sediment_dry_mass_g!D$2</f>
        <v>1137.8178401548669</v>
      </c>
      <c r="F92">
        <f>mass_ng!G92/sediment_dry_mass_g!E$2</f>
        <v>2.4136960444808846</v>
      </c>
      <c r="G92">
        <f>mass_ng!H92/sediment_dry_mass_g!F$2</f>
        <v>7531.5399224961657</v>
      </c>
      <c r="H92">
        <f>mass_ng!I92/sediment_dry_mass_g!G$2</f>
        <v>747.45806208776196</v>
      </c>
      <c r="I92">
        <f>mass_ng!J92/sediment_dry_mass_g!H$2</f>
        <v>568.87848544467477</v>
      </c>
      <c r="J92">
        <f>mass_ng!K92/sediment_dry_mass_g!I$2</f>
        <v>440.38537776077158</v>
      </c>
      <c r="K92">
        <f>mass_ng!L92/sediment_dry_mass_g!J$2</f>
        <v>2.1399080220102595</v>
      </c>
      <c r="L92">
        <f>mass_ng!M92/sediment_dry_mass_g!K$2</f>
        <v>402.97403541875724</v>
      </c>
    </row>
    <row r="93" spans="1:12" x14ac:dyDescent="0.25">
      <c r="A93">
        <v>111</v>
      </c>
      <c r="B93">
        <f>mass_ng!C93/sediment_dry_mass_g!A$2</f>
        <v>4.8781272052817197</v>
      </c>
      <c r="C93">
        <f>mass_ng!D93/sediment_dry_mass_g!B$2</f>
        <v>4.2724201906581643</v>
      </c>
      <c r="D93">
        <f>mass_ng!E93/sediment_dry_mass_g!C$2</f>
        <v>2.45498175843557</v>
      </c>
      <c r="E93">
        <f>mass_ng!F93/sediment_dry_mass_g!D$2</f>
        <v>2.7027568806276756</v>
      </c>
      <c r="F93">
        <f>mass_ng!G93/sediment_dry_mass_g!E$2</f>
        <v>4.2895256313009375E-3</v>
      </c>
      <c r="G93">
        <f>mass_ng!H93/sediment_dry_mass_g!F$2</f>
        <v>28.316727053643557</v>
      </c>
      <c r="H93">
        <f>mass_ng!I93/sediment_dry_mass_g!G$2</f>
        <v>2.1519050568709326</v>
      </c>
      <c r="I93">
        <f>mass_ng!J93/sediment_dry_mass_g!H$2</f>
        <v>1.6955821666443809</v>
      </c>
      <c r="J93">
        <f>mass_ng!K93/sediment_dry_mass_g!I$2</f>
        <v>1.3759019893566051</v>
      </c>
      <c r="K93">
        <f>mass_ng!L93/sediment_dry_mass_g!J$2</f>
        <v>0</v>
      </c>
      <c r="L93">
        <f>mass_ng!M93/sediment_dry_mass_g!K$2</f>
        <v>0.72587417345735705</v>
      </c>
    </row>
    <row r="94" spans="1:12" x14ac:dyDescent="0.25">
      <c r="A94">
        <v>112</v>
      </c>
      <c r="B94">
        <f>mass_ng!C94/sediment_dry_mass_g!A$2</f>
        <v>5.9815730696766307</v>
      </c>
      <c r="C94">
        <f>mass_ng!D94/sediment_dry_mass_g!B$2</f>
        <v>8.5487107427435394</v>
      </c>
      <c r="D94">
        <f>mass_ng!E94/sediment_dry_mass_g!C$2</f>
        <v>3.5503935050802977</v>
      </c>
      <c r="E94">
        <f>mass_ng!F94/sediment_dry_mass_g!D$2</f>
        <v>1.9987974862847355</v>
      </c>
      <c r="F94">
        <f>mass_ng!G94/sediment_dry_mass_g!E$2</f>
        <v>5.1280250386185689E-3</v>
      </c>
      <c r="G94">
        <f>mass_ng!H94/sediment_dry_mass_g!F$2</f>
        <v>33.665499590603716</v>
      </c>
      <c r="H94">
        <f>mass_ng!I94/sediment_dry_mass_g!G$2</f>
        <v>2.0444748579218595</v>
      </c>
      <c r="I94">
        <f>mass_ng!J94/sediment_dry_mass_g!H$2</f>
        <v>1.4580766208320262</v>
      </c>
      <c r="J94">
        <f>mass_ng!K94/sediment_dry_mass_g!I$2</f>
        <v>0.71084939286920446</v>
      </c>
      <c r="K94">
        <f>mass_ng!L94/sediment_dry_mass_g!J$2</f>
        <v>0</v>
      </c>
      <c r="L94">
        <f>mass_ng!M94/sediment_dry_mass_g!K$2</f>
        <v>1.5389455503438088</v>
      </c>
    </row>
    <row r="95" spans="1:12" x14ac:dyDescent="0.25">
      <c r="A95">
        <v>114</v>
      </c>
      <c r="B95">
        <f>mass_ng!C95/sediment_dry_mass_g!A$2</f>
        <v>10.200075998387051</v>
      </c>
      <c r="C95">
        <f>mass_ng!D95/sediment_dry_mass_g!B$2</f>
        <v>9.5067997163793496</v>
      </c>
      <c r="D95">
        <f>mass_ng!E95/sediment_dry_mass_g!C$2</f>
        <v>11.612871788349938</v>
      </c>
      <c r="E95">
        <f>mass_ng!F95/sediment_dry_mass_g!D$2</f>
        <v>5.477674686199296</v>
      </c>
      <c r="F95">
        <f>mass_ng!G95/sediment_dry_mass_g!E$2</f>
        <v>2.8363757993095998E-2</v>
      </c>
      <c r="G95">
        <f>mass_ng!H95/sediment_dry_mass_g!F$2</f>
        <v>47.65120166611176</v>
      </c>
      <c r="H95">
        <f>mass_ng!I95/sediment_dry_mass_g!G$2</f>
        <v>6.1067988893580667</v>
      </c>
      <c r="I95">
        <f>mass_ng!J95/sediment_dry_mass_g!H$2</f>
        <v>3.6919249665009746</v>
      </c>
      <c r="J95">
        <f>mass_ng!K95/sediment_dry_mass_g!I$2</f>
        <v>3.1679007777578247</v>
      </c>
      <c r="K95">
        <f>mass_ng!L95/sediment_dry_mass_g!J$2</f>
        <v>3.2996051506054884E-2</v>
      </c>
      <c r="L95">
        <f>mass_ng!M95/sediment_dry_mass_g!K$2</f>
        <v>2.7310512893057499</v>
      </c>
    </row>
    <row r="96" spans="1:12" x14ac:dyDescent="0.25">
      <c r="A96">
        <v>115</v>
      </c>
      <c r="B96">
        <f>mass_ng!C96/sediment_dry_mass_g!A$2</f>
        <v>47.426279936863054</v>
      </c>
      <c r="C96">
        <f>mass_ng!D96/sediment_dry_mass_g!B$2</f>
        <v>40.793257908814908</v>
      </c>
      <c r="D96">
        <f>mass_ng!E96/sediment_dry_mass_g!C$2</f>
        <v>28.381516060162518</v>
      </c>
      <c r="E96">
        <f>mass_ng!F96/sediment_dry_mass_g!D$2</f>
        <v>14.498016564525511</v>
      </c>
      <c r="F96">
        <f>mass_ng!G96/sediment_dry_mass_g!E$2</f>
        <v>3.4720954516713337E-2</v>
      </c>
      <c r="G96">
        <f>mass_ng!H96/sediment_dry_mass_g!F$2</f>
        <v>446.75328736941088</v>
      </c>
      <c r="H96">
        <f>mass_ng!I96/sediment_dry_mass_g!G$2</f>
        <v>20.879077866981156</v>
      </c>
      <c r="I96">
        <f>mass_ng!J96/sediment_dry_mass_g!H$2</f>
        <v>18.343794682698487</v>
      </c>
      <c r="J96">
        <f>mass_ng!K96/sediment_dry_mass_g!I$2</f>
        <v>9.9102723677871865</v>
      </c>
      <c r="K96">
        <f>mass_ng!L96/sediment_dry_mass_g!J$2</f>
        <v>3.9883666652806883E-2</v>
      </c>
      <c r="L96">
        <f>mass_ng!M96/sediment_dry_mass_g!K$2</f>
        <v>6.6500274053883928</v>
      </c>
    </row>
    <row r="97" spans="1:12" x14ac:dyDescent="0.25">
      <c r="A97">
        <v>117</v>
      </c>
      <c r="B97">
        <f>mass_ng!C97/sediment_dry_mass_g!A$2</f>
        <v>48.556309894084031</v>
      </c>
      <c r="C97">
        <f>mass_ng!D97/sediment_dry_mass_g!B$2</f>
        <v>49.573255416729261</v>
      </c>
      <c r="D97">
        <f>mass_ng!E97/sediment_dry_mass_g!C$2</f>
        <v>31.116130006404656</v>
      </c>
      <c r="E97">
        <f>mass_ng!F97/sediment_dry_mass_g!D$2</f>
        <v>29.837819302469864</v>
      </c>
      <c r="F97">
        <f>mass_ng!G97/sediment_dry_mass_g!E$2</f>
        <v>6.3049536134882636E-2</v>
      </c>
      <c r="G97">
        <f>mass_ng!H97/sediment_dry_mass_g!F$2</f>
        <v>203.26497700119364</v>
      </c>
      <c r="H97">
        <f>mass_ng!I97/sediment_dry_mass_g!G$2</f>
        <v>18.837580158513479</v>
      </c>
      <c r="I97">
        <f>mass_ng!J97/sediment_dry_mass_g!H$2</f>
        <v>13.249906334949705</v>
      </c>
      <c r="J97">
        <f>mass_ng!K97/sediment_dry_mass_g!I$2</f>
        <v>11.005233674554281</v>
      </c>
      <c r="K97">
        <f>mass_ng!L97/sediment_dry_mass_g!J$2</f>
        <v>4.4577392587669587E-2</v>
      </c>
      <c r="L97">
        <f>mass_ng!M97/sediment_dry_mass_g!K$2</f>
        <v>10.673985535231079</v>
      </c>
    </row>
    <row r="98" spans="1:12" x14ac:dyDescent="0.25">
      <c r="A98">
        <v>118</v>
      </c>
      <c r="B98">
        <f>mass_ng!C98/sediment_dry_mass_g!A$2</f>
        <v>890.30378982723983</v>
      </c>
      <c r="C98">
        <f>mass_ng!D98/sediment_dry_mass_g!B$2</f>
        <v>866.91453814379815</v>
      </c>
      <c r="D98">
        <f>mass_ng!E98/sediment_dry_mass_g!C$2</f>
        <v>930.30776938770475</v>
      </c>
      <c r="E98">
        <f>mass_ng!F98/sediment_dry_mass_g!D$2</f>
        <v>488.91621027726524</v>
      </c>
      <c r="F98">
        <f>mass_ng!G98/sediment_dry_mass_g!E$2</f>
        <v>1.5740213002136951</v>
      </c>
      <c r="G98">
        <f>mass_ng!H98/sediment_dry_mass_g!F$2</f>
        <v>4193.3228158378761</v>
      </c>
      <c r="H98">
        <f>mass_ng!I98/sediment_dry_mass_g!G$2</f>
        <v>479.53454927363339</v>
      </c>
      <c r="I98">
        <f>mass_ng!J98/sediment_dry_mass_g!H$2</f>
        <v>322.1462127319864</v>
      </c>
      <c r="J98">
        <f>mass_ng!K98/sediment_dry_mass_g!I$2</f>
        <v>305.58884386711475</v>
      </c>
      <c r="K98">
        <f>mass_ng!L98/sediment_dry_mass_g!J$2</f>
        <v>1.2137815825755927</v>
      </c>
      <c r="L98">
        <f>mass_ng!M98/sediment_dry_mass_g!K$2</f>
        <v>208.21972712788397</v>
      </c>
    </row>
    <row r="99" spans="1:12" x14ac:dyDescent="0.25">
      <c r="A99">
        <v>120</v>
      </c>
      <c r="B99">
        <f>mass_ng!C99/sediment_dry_mass_g!A$2</f>
        <v>13.614511752047143</v>
      </c>
      <c r="C99">
        <f>mass_ng!D99/sediment_dry_mass_g!B$2</f>
        <v>13.055963107153964</v>
      </c>
      <c r="D99">
        <f>mass_ng!E99/sediment_dry_mass_g!C$2</f>
        <v>8.5182548282402166</v>
      </c>
      <c r="E99">
        <f>mass_ng!F99/sediment_dry_mass_g!D$2</f>
        <v>7.5877370227503773</v>
      </c>
      <c r="F99">
        <f>mass_ng!G99/sediment_dry_mass_g!E$2</f>
        <v>1.7739444422998005E-2</v>
      </c>
      <c r="G99">
        <f>mass_ng!H99/sediment_dry_mass_g!F$2</f>
        <v>87.803748923758363</v>
      </c>
      <c r="H99">
        <f>mass_ng!I99/sediment_dry_mass_g!G$2</f>
        <v>5.8773884441373108</v>
      </c>
      <c r="I99">
        <f>mass_ng!J99/sediment_dry_mass_g!H$2</f>
        <v>5.2738980881927553</v>
      </c>
      <c r="J99">
        <f>mass_ng!K99/sediment_dry_mass_g!I$2</f>
        <v>4.3390848617007212</v>
      </c>
      <c r="K99">
        <f>mass_ng!L99/sediment_dry_mass_g!J$2</f>
        <v>7.7240852980461376E-3</v>
      </c>
      <c r="L99">
        <f>mass_ng!M99/sediment_dry_mass_g!K$2</f>
        <v>2.6017751437521786</v>
      </c>
    </row>
    <row r="100" spans="1:12" x14ac:dyDescent="0.25">
      <c r="A100">
        <v>121</v>
      </c>
      <c r="B100">
        <f>mass_ng!C100/sediment_dry_mass_g!A$2</f>
        <v>3.2585572101043119</v>
      </c>
      <c r="C100">
        <f>mass_ng!D100/sediment_dry_mass_g!B$2</f>
        <v>1.8774293907516224</v>
      </c>
      <c r="D100">
        <f>mass_ng!E100/sediment_dry_mass_g!C$2</f>
        <v>1.3566068375002915</v>
      </c>
      <c r="E100">
        <f>mass_ng!F100/sediment_dry_mass_g!D$2</f>
        <v>1.2410015833956001</v>
      </c>
      <c r="F100">
        <f>mass_ng!G100/sediment_dry_mass_g!E$2</f>
        <v>0</v>
      </c>
      <c r="G100">
        <f>mass_ng!H100/sediment_dry_mass_g!F$2</f>
        <v>16.572443943086174</v>
      </c>
      <c r="H100">
        <f>mass_ng!I100/sediment_dry_mass_g!G$2</f>
        <v>1.2719805144380005</v>
      </c>
      <c r="I100">
        <f>mass_ng!J100/sediment_dry_mass_g!H$2</f>
        <v>0.95421488714994251</v>
      </c>
      <c r="J100">
        <f>mass_ng!K100/sediment_dry_mass_g!I$2</f>
        <v>0.92078731176226769</v>
      </c>
      <c r="K100">
        <f>mass_ng!L100/sediment_dry_mass_g!J$2</f>
        <v>0</v>
      </c>
      <c r="L100">
        <f>mass_ng!M100/sediment_dry_mass_g!K$2</f>
        <v>0.34784980095230378</v>
      </c>
    </row>
    <row r="101" spans="1:12" x14ac:dyDescent="0.25">
      <c r="A101">
        <v>122</v>
      </c>
      <c r="B101">
        <f>mass_ng!C101/sediment_dry_mass_g!A$2</f>
        <v>9.185944802846489</v>
      </c>
      <c r="C101">
        <f>mass_ng!D101/sediment_dry_mass_g!B$2</f>
        <v>9.9380821839711864</v>
      </c>
      <c r="D101">
        <f>mass_ng!E101/sediment_dry_mass_g!C$2</f>
        <v>10.196722961029781</v>
      </c>
      <c r="E101">
        <f>mass_ng!F101/sediment_dry_mass_g!D$2</f>
        <v>5.3264453952287054</v>
      </c>
      <c r="F101">
        <f>mass_ng!G101/sediment_dry_mass_g!E$2</f>
        <v>2.6376178716462296E-2</v>
      </c>
      <c r="G101">
        <f>mass_ng!H101/sediment_dry_mass_g!F$2</f>
        <v>40.923944421957231</v>
      </c>
      <c r="H101">
        <f>mass_ng!I101/sediment_dry_mass_g!G$2</f>
        <v>4.9762258105283426</v>
      </c>
      <c r="I101">
        <f>mass_ng!J101/sediment_dry_mass_g!H$2</f>
        <v>3.3757656938405609</v>
      </c>
      <c r="J101">
        <f>mass_ng!K101/sediment_dry_mass_g!I$2</f>
        <v>3.2495444411914396</v>
      </c>
      <c r="K101">
        <f>mass_ng!L101/sediment_dry_mass_g!J$2</f>
        <v>2.612785012329788E-2</v>
      </c>
      <c r="L101">
        <f>mass_ng!M101/sediment_dry_mass_g!K$2</f>
        <v>2.7258435039596538</v>
      </c>
    </row>
    <row r="102" spans="1:12" x14ac:dyDescent="0.25">
      <c r="A102">
        <v>123</v>
      </c>
      <c r="B102">
        <f>mass_ng!C102/sediment_dry_mass_g!A$2</f>
        <v>19.751681517136273</v>
      </c>
      <c r="C102">
        <f>mass_ng!D102/sediment_dry_mass_g!B$2</f>
        <v>17.278150780303729</v>
      </c>
      <c r="D102">
        <f>mass_ng!E102/sediment_dry_mass_g!C$2</f>
        <v>17.711085556421416</v>
      </c>
      <c r="E102">
        <f>mass_ng!F102/sediment_dry_mass_g!D$2</f>
        <v>9.4419196207477984</v>
      </c>
      <c r="F102">
        <f>mass_ng!G102/sediment_dry_mass_g!E$2</f>
        <v>3.0967590957018936E-2</v>
      </c>
      <c r="G102">
        <f>mass_ng!H102/sediment_dry_mass_g!F$2</f>
        <v>87.933379674300241</v>
      </c>
      <c r="H102">
        <f>mass_ng!I102/sediment_dry_mass_g!G$2</f>
        <v>8.6606166313507309</v>
      </c>
      <c r="I102">
        <f>mass_ng!J102/sediment_dry_mass_g!H$2</f>
        <v>6.4124827671456144</v>
      </c>
      <c r="J102">
        <f>mass_ng!K102/sediment_dry_mass_g!I$2</f>
        <v>5.8148614387165747</v>
      </c>
      <c r="K102">
        <f>mass_ng!L102/sediment_dry_mass_g!J$2</f>
        <v>2.5154470798915921E-2</v>
      </c>
      <c r="L102">
        <f>mass_ng!M102/sediment_dry_mass_g!K$2</f>
        <v>4.5425193798733785</v>
      </c>
    </row>
    <row r="103" spans="1:12" x14ac:dyDescent="0.25">
      <c r="A103">
        <v>126</v>
      </c>
      <c r="B103">
        <f>mass_ng!C103/sediment_dry_mass_g!A$2</f>
        <v>5.5307471244151341</v>
      </c>
      <c r="C103">
        <f>mass_ng!D103/sediment_dry_mass_g!B$2</f>
        <v>4.9288927074536808</v>
      </c>
      <c r="D103">
        <f>mass_ng!E103/sediment_dry_mass_g!C$2</f>
        <v>6.3306517032249534</v>
      </c>
      <c r="E103">
        <f>mass_ng!F103/sediment_dry_mass_g!D$2</f>
        <v>3.2921914001170789</v>
      </c>
      <c r="F103">
        <f>mass_ng!G103/sediment_dry_mass_g!E$2</f>
        <v>1.3344410669996958E-2</v>
      </c>
      <c r="G103">
        <f>mass_ng!H103/sediment_dry_mass_g!F$2</f>
        <v>34.431379633835178</v>
      </c>
      <c r="H103">
        <f>mass_ng!I103/sediment_dry_mass_g!G$2</f>
        <v>3.131450378377866</v>
      </c>
      <c r="I103">
        <f>mass_ng!J103/sediment_dry_mass_g!H$2</f>
        <v>2.4305676695361469</v>
      </c>
      <c r="J103">
        <f>mass_ng!K103/sediment_dry_mass_g!I$2</f>
        <v>2.2325830465320746</v>
      </c>
      <c r="K103">
        <f>mass_ng!L103/sediment_dry_mass_g!J$2</f>
        <v>0</v>
      </c>
      <c r="L103">
        <f>mass_ng!M103/sediment_dry_mass_g!K$2</f>
        <v>1.4383264327717924</v>
      </c>
    </row>
    <row r="104" spans="1:12" x14ac:dyDescent="0.25">
      <c r="A104">
        <v>127</v>
      </c>
      <c r="B104">
        <f>mass_ng!C104/sediment_dry_mass_g!A$2</f>
        <v>0</v>
      </c>
      <c r="C104">
        <f>mass_ng!D104/sediment_dry_mass_g!B$2</f>
        <v>0</v>
      </c>
      <c r="D104">
        <f>mass_ng!E104/sediment_dry_mass_g!C$2</f>
        <v>0</v>
      </c>
      <c r="E104">
        <f>mass_ng!F104/sediment_dry_mass_g!D$2</f>
        <v>0</v>
      </c>
      <c r="F104">
        <f>mass_ng!G104/sediment_dry_mass_g!E$2</f>
        <v>0</v>
      </c>
      <c r="G104">
        <f>mass_ng!H104/sediment_dry_mass_g!F$2</f>
        <v>0</v>
      </c>
      <c r="H104">
        <f>mass_ng!I104/sediment_dry_mass_g!G$2</f>
        <v>0</v>
      </c>
      <c r="I104">
        <f>mass_ng!J104/sediment_dry_mass_g!H$2</f>
        <v>0</v>
      </c>
      <c r="J104">
        <f>mass_ng!K104/sediment_dry_mass_g!I$2</f>
        <v>0</v>
      </c>
      <c r="K104">
        <f>mass_ng!L104/sediment_dry_mass_g!J$2</f>
        <v>0</v>
      </c>
      <c r="L104">
        <f>mass_ng!M104/sediment_dry_mass_g!K$2</f>
        <v>0</v>
      </c>
    </row>
    <row r="105" spans="1:12" x14ac:dyDescent="0.25">
      <c r="A105" t="s">
        <v>31</v>
      </c>
      <c r="B105">
        <f>mass_ng!C105/sediment_dry_mass_g!A$2</f>
        <v>194.1720211006639</v>
      </c>
      <c r="C105">
        <f>mass_ng!D105/sediment_dry_mass_g!B$2</f>
        <v>154.59367919511337</v>
      </c>
      <c r="D105">
        <f>mass_ng!E105/sediment_dry_mass_g!C$2</f>
        <v>157.675427669676</v>
      </c>
      <c r="E105">
        <f>mass_ng!F105/sediment_dry_mass_g!D$2</f>
        <v>90.200718970786028</v>
      </c>
      <c r="F105">
        <f>mass_ng!G105/sediment_dry_mass_g!E$2</f>
        <v>0.22823347696709897</v>
      </c>
      <c r="G105">
        <f>mass_ng!H105/sediment_dry_mass_g!F$2</f>
        <v>677.50897694648233</v>
      </c>
      <c r="H105">
        <f>mass_ng!I105/sediment_dry_mass_g!G$2</f>
        <v>71.308323173798783</v>
      </c>
      <c r="I105">
        <f>mass_ng!J105/sediment_dry_mass_g!H$2</f>
        <v>50.977843656751055</v>
      </c>
      <c r="J105">
        <f>mass_ng!K105/sediment_dry_mass_g!I$2</f>
        <v>45.947658461014271</v>
      </c>
      <c r="K105">
        <f>mass_ng!L105/sediment_dry_mass_g!J$2</f>
        <v>0.21256594962312475</v>
      </c>
      <c r="L105">
        <f>mass_ng!M105/sediment_dry_mass_g!K$2</f>
        <v>34.039186124873659</v>
      </c>
    </row>
    <row r="106" spans="1:12" x14ac:dyDescent="0.25">
      <c r="A106" t="s">
        <v>32</v>
      </c>
      <c r="B106">
        <f>mass_ng!C106/sediment_dry_mass_g!A$2</f>
        <v>1453.2358649697151</v>
      </c>
      <c r="C106">
        <f>mass_ng!D106/sediment_dry_mass_g!B$2</f>
        <v>1191.794005115931</v>
      </c>
      <c r="D106">
        <f>mass_ng!E106/sediment_dry_mass_g!C$2</f>
        <v>1041.6683998285037</v>
      </c>
      <c r="E106">
        <f>mass_ng!F106/sediment_dry_mass_g!D$2</f>
        <v>700.28339812319859</v>
      </c>
      <c r="F106">
        <f>mass_ng!G106/sediment_dry_mass_g!E$2</f>
        <v>1.6238297591803168</v>
      </c>
      <c r="G106">
        <f>mass_ng!H106/sediment_dry_mass_g!F$2</f>
        <v>5169.2414203311955</v>
      </c>
      <c r="H106">
        <f>mass_ng!I106/sediment_dry_mass_g!G$2</f>
        <v>481.68079323721031</v>
      </c>
      <c r="I106">
        <f>mass_ng!J106/sediment_dry_mass_g!H$2</f>
        <v>382.05831400453064</v>
      </c>
      <c r="J106">
        <f>mass_ng!K106/sediment_dry_mass_g!I$2</f>
        <v>351.53784651107929</v>
      </c>
      <c r="K106">
        <f>mass_ng!L106/sediment_dry_mass_g!J$2</f>
        <v>1.4839283481812076</v>
      </c>
      <c r="L106">
        <f>mass_ng!M106/sediment_dry_mass_g!K$2</f>
        <v>261.60254425604592</v>
      </c>
    </row>
    <row r="107" spans="1:12" x14ac:dyDescent="0.25">
      <c r="A107">
        <v>130</v>
      </c>
      <c r="B107">
        <f>mass_ng!C107/sediment_dry_mass_g!A$2</f>
        <v>91.279982384823697</v>
      </c>
      <c r="C107">
        <f>mass_ng!D107/sediment_dry_mass_g!B$2</f>
        <v>66.828698058892826</v>
      </c>
      <c r="D107">
        <f>mass_ng!E107/sediment_dry_mass_g!C$2</f>
        <v>66.583507995831553</v>
      </c>
      <c r="E107">
        <f>mass_ng!F107/sediment_dry_mass_g!D$2</f>
        <v>40.38086111575408</v>
      </c>
      <c r="F107">
        <f>mass_ng!G107/sediment_dry_mass_g!E$2</f>
        <v>0.12093550040616577</v>
      </c>
      <c r="G107">
        <f>mass_ng!H107/sediment_dry_mass_g!F$2</f>
        <v>332.46712239629392</v>
      </c>
      <c r="H107">
        <f>mass_ng!I107/sediment_dry_mass_g!G$2</f>
        <v>29.744852367883947</v>
      </c>
      <c r="I107">
        <f>mass_ng!J107/sediment_dry_mass_g!H$2</f>
        <v>23.602898857513953</v>
      </c>
      <c r="J107">
        <f>mass_ng!K107/sediment_dry_mass_g!I$2</f>
        <v>21.361129854972063</v>
      </c>
      <c r="K107">
        <f>mass_ng!L107/sediment_dry_mass_g!J$2</f>
        <v>0.12366994152698553</v>
      </c>
      <c r="L107">
        <f>mass_ng!M107/sediment_dry_mass_g!K$2</f>
        <v>14.766800875590599</v>
      </c>
    </row>
    <row r="108" spans="1:12" x14ac:dyDescent="0.25">
      <c r="A108">
        <v>131</v>
      </c>
      <c r="B108">
        <f>mass_ng!C108/sediment_dry_mass_g!A$2</f>
        <v>23.20011394278686</v>
      </c>
      <c r="C108">
        <f>mass_ng!D108/sediment_dry_mass_g!B$2</f>
        <v>17.58546115347</v>
      </c>
      <c r="D108">
        <f>mass_ng!E108/sediment_dry_mass_g!C$2</f>
        <v>16.760337104062842</v>
      </c>
      <c r="E108">
        <f>mass_ng!F108/sediment_dry_mass_g!D$2</f>
        <v>10.497107325254738</v>
      </c>
      <c r="F108">
        <f>mass_ng!G108/sediment_dry_mass_g!E$2</f>
        <v>4.9026567639555249E-2</v>
      </c>
      <c r="G108">
        <f>mass_ng!H108/sediment_dry_mass_g!F$2</f>
        <v>104.08881142502597</v>
      </c>
      <c r="H108">
        <f>mass_ng!I108/sediment_dry_mass_g!G$2</f>
        <v>9.0778341184244375</v>
      </c>
      <c r="I108">
        <f>mass_ng!J108/sediment_dry_mass_g!H$2</f>
        <v>7.2325798165237263</v>
      </c>
      <c r="J108">
        <f>mass_ng!K108/sediment_dry_mass_g!I$2</f>
        <v>6.1071586242272975</v>
      </c>
      <c r="K108">
        <f>mass_ng!L108/sediment_dry_mass_g!J$2</f>
        <v>6.4062017353999801E-2</v>
      </c>
      <c r="L108">
        <f>mass_ng!M108/sediment_dry_mass_g!K$2</f>
        <v>4.6229738310477746</v>
      </c>
    </row>
    <row r="109" spans="1:12" x14ac:dyDescent="0.25">
      <c r="A109">
        <v>132</v>
      </c>
      <c r="B109">
        <f>mass_ng!C109/sediment_dry_mass_g!A$2</f>
        <v>261.53982991681602</v>
      </c>
      <c r="C109">
        <f>mass_ng!D109/sediment_dry_mass_g!B$2</f>
        <v>201.13835678511282</v>
      </c>
      <c r="D109">
        <f>mass_ng!E109/sediment_dry_mass_g!C$2</f>
        <v>214.15311906081092</v>
      </c>
      <c r="E109">
        <f>mass_ng!F109/sediment_dry_mass_g!D$2</f>
        <v>115.39337914069786</v>
      </c>
      <c r="F109">
        <f>mass_ng!G109/sediment_dry_mass_g!E$2</f>
        <v>0.53456769564197126</v>
      </c>
      <c r="G109">
        <f>mass_ng!H109/sediment_dry_mass_g!F$2</f>
        <v>815.35342240495515</v>
      </c>
      <c r="H109">
        <f>mass_ng!I109/sediment_dry_mass_g!G$2</f>
        <v>91.475597980284761</v>
      </c>
      <c r="I109">
        <f>mass_ng!J109/sediment_dry_mass_g!H$2</f>
        <v>67.187155097218508</v>
      </c>
      <c r="J109">
        <f>mass_ng!K109/sediment_dry_mass_g!I$2</f>
        <v>56.898970955885986</v>
      </c>
      <c r="K109">
        <f>mass_ng!L109/sediment_dry_mass_g!J$2</f>
        <v>0.53375004640558199</v>
      </c>
      <c r="L109">
        <f>mass_ng!M109/sediment_dry_mass_g!K$2</f>
        <v>46.201438008189683</v>
      </c>
    </row>
    <row r="110" spans="1:12" x14ac:dyDescent="0.25">
      <c r="A110">
        <v>133</v>
      </c>
      <c r="B110">
        <f>mass_ng!C110/sediment_dry_mass_g!A$2</f>
        <v>46.394049792465566</v>
      </c>
      <c r="C110">
        <f>mass_ng!D110/sediment_dry_mass_g!B$2</f>
        <v>34.836188002009372</v>
      </c>
      <c r="D110">
        <f>mass_ng!E110/sediment_dry_mass_g!C$2</f>
        <v>24.039895239169912</v>
      </c>
      <c r="E110">
        <f>mass_ng!F110/sediment_dry_mass_g!D$2</f>
        <v>21.051973075068595</v>
      </c>
      <c r="F110">
        <f>mass_ng!G110/sediment_dry_mass_g!E$2</f>
        <v>5.7758714455829162E-2</v>
      </c>
      <c r="G110">
        <f>mass_ng!H110/sediment_dry_mass_g!F$2</f>
        <v>179.49871857326823</v>
      </c>
      <c r="H110">
        <f>mass_ng!I110/sediment_dry_mass_g!G$2</f>
        <v>13.498380390966975</v>
      </c>
      <c r="I110">
        <f>mass_ng!J110/sediment_dry_mass_g!H$2</f>
        <v>11.913823941530429</v>
      </c>
      <c r="J110">
        <f>mass_ng!K110/sediment_dry_mass_g!I$2</f>
        <v>10.654404886921379</v>
      </c>
      <c r="K110">
        <f>mass_ng!L110/sediment_dry_mass_g!J$2</f>
        <v>5.2823870600485191E-2</v>
      </c>
      <c r="L110">
        <f>mass_ng!M110/sediment_dry_mass_g!K$2</f>
        <v>6.9299648154333005</v>
      </c>
    </row>
    <row r="111" spans="1:12" x14ac:dyDescent="0.25">
      <c r="A111">
        <v>134</v>
      </c>
      <c r="B111">
        <f>mass_ng!C111/sediment_dry_mass_g!A$2</f>
        <v>158.25880181672869</v>
      </c>
      <c r="C111">
        <f>mass_ng!D111/sediment_dry_mass_g!B$2</f>
        <v>125.87670008825039</v>
      </c>
      <c r="D111">
        <f>mass_ng!E111/sediment_dry_mass_g!C$2</f>
        <v>91.168444150716638</v>
      </c>
      <c r="E111">
        <f>mass_ng!F111/sediment_dry_mass_g!D$2</f>
        <v>75.508635359848057</v>
      </c>
      <c r="F111">
        <f>mass_ng!G111/sediment_dry_mass_g!E$2</f>
        <v>0.18304095160004197</v>
      </c>
      <c r="G111">
        <f>mass_ng!H111/sediment_dry_mass_g!F$2</f>
        <v>414.41329694595152</v>
      </c>
      <c r="H111">
        <f>mass_ng!I111/sediment_dry_mass_g!G$2</f>
        <v>38.090506042261779</v>
      </c>
      <c r="I111">
        <f>mass_ng!J111/sediment_dry_mass_g!H$2</f>
        <v>30.159854688801268</v>
      </c>
      <c r="J111">
        <f>mass_ng!K111/sediment_dry_mass_g!I$2</f>
        <v>26.463291749174132</v>
      </c>
      <c r="K111">
        <f>mass_ng!L111/sediment_dry_mass_g!J$2</f>
        <v>0.16975274399688836</v>
      </c>
      <c r="L111">
        <f>mass_ng!M111/sediment_dry_mass_g!K$2</f>
        <v>21.557962198113547</v>
      </c>
    </row>
    <row r="112" spans="1:12" x14ac:dyDescent="0.25">
      <c r="A112" t="s">
        <v>33</v>
      </c>
      <c r="B112">
        <f>mass_ng!C112/sediment_dry_mass_g!A$2</f>
        <v>582.01549213697524</v>
      </c>
      <c r="C112">
        <f>mass_ng!D112/sediment_dry_mass_g!B$2</f>
        <v>450.84810096164813</v>
      </c>
      <c r="D112">
        <f>mass_ng!E112/sediment_dry_mass_g!C$2</f>
        <v>318.67499501118101</v>
      </c>
      <c r="E112">
        <f>mass_ng!F112/sediment_dry_mass_g!D$2</f>
        <v>268.11470036667004</v>
      </c>
      <c r="F112">
        <f>mass_ng!G112/sediment_dry_mass_g!E$2</f>
        <v>0.6977024247952478</v>
      </c>
      <c r="G112">
        <f>mass_ng!H112/sediment_dry_mass_g!F$2</f>
        <v>1952.9759099934422</v>
      </c>
      <c r="H112">
        <f>mass_ng!I112/sediment_dry_mass_g!G$2</f>
        <v>154.60454276263764</v>
      </c>
      <c r="I112">
        <f>mass_ng!J112/sediment_dry_mass_g!H$2</f>
        <v>135.8681129673902</v>
      </c>
      <c r="J112">
        <f>mass_ng!K112/sediment_dry_mass_g!I$2</f>
        <v>112.71871927211663</v>
      </c>
      <c r="K112">
        <f>mass_ng!L112/sediment_dry_mass_g!J$2</f>
        <v>0.66901216524769325</v>
      </c>
      <c r="L112">
        <f>mass_ng!M112/sediment_dry_mass_g!K$2</f>
        <v>96.54334125077159</v>
      </c>
    </row>
    <row r="113" spans="1:12" x14ac:dyDescent="0.25">
      <c r="A113">
        <v>136</v>
      </c>
      <c r="B113">
        <f>mass_ng!C113/sediment_dry_mass_g!A$2</f>
        <v>369.29699300631029</v>
      </c>
      <c r="C113">
        <f>mass_ng!D113/sediment_dry_mass_g!B$2</f>
        <v>258.63730551525981</v>
      </c>
      <c r="D113">
        <f>mass_ng!E113/sediment_dry_mass_g!C$2</f>
        <v>187.44421773925495</v>
      </c>
      <c r="E113">
        <f>mass_ng!F113/sediment_dry_mass_g!D$2</f>
        <v>156.0037535038214</v>
      </c>
      <c r="F113">
        <f>mass_ng!G113/sediment_dry_mass_g!E$2</f>
        <v>0.3434663777578601</v>
      </c>
      <c r="G113">
        <f>mass_ng!H113/sediment_dry_mass_g!F$2</f>
        <v>1320.5405343351038</v>
      </c>
      <c r="H113">
        <f>mass_ng!I113/sediment_dry_mass_g!G$2</f>
        <v>103.28936206641202</v>
      </c>
      <c r="I113">
        <f>mass_ng!J113/sediment_dry_mass_g!H$2</f>
        <v>91.091052753311573</v>
      </c>
      <c r="J113">
        <f>mass_ng!K113/sediment_dry_mass_g!I$2</f>
        <v>73.839089536895415</v>
      </c>
      <c r="K113">
        <f>mass_ng!L113/sediment_dry_mass_g!J$2</f>
        <v>0.35579635254699449</v>
      </c>
      <c r="L113">
        <f>mass_ng!M113/sediment_dry_mass_g!K$2</f>
        <v>51.461533457137442</v>
      </c>
    </row>
    <row r="114" spans="1:12" x14ac:dyDescent="0.25">
      <c r="A114">
        <v>137</v>
      </c>
      <c r="B114">
        <f>mass_ng!C114/sediment_dry_mass_g!A$2</f>
        <v>57.177678239321466</v>
      </c>
      <c r="C114">
        <f>mass_ng!D114/sediment_dry_mass_g!B$2</f>
        <v>50.749751412710673</v>
      </c>
      <c r="D114">
        <f>mass_ng!E114/sediment_dry_mass_g!C$2</f>
        <v>49.137488188098075</v>
      </c>
      <c r="E114">
        <f>mass_ng!F114/sediment_dry_mass_g!D$2</f>
        <v>29.814274724322399</v>
      </c>
      <c r="F114">
        <f>mass_ng!G114/sediment_dry_mass_g!E$2</f>
        <v>9.6534259702867317E-2</v>
      </c>
      <c r="G114">
        <f>mass_ng!H114/sediment_dry_mass_g!F$2</f>
        <v>254.13892937076329</v>
      </c>
      <c r="H114">
        <f>mass_ng!I114/sediment_dry_mass_g!G$2</f>
        <v>24.948126503184938</v>
      </c>
      <c r="I114">
        <f>mass_ng!J114/sediment_dry_mass_g!H$2</f>
        <v>18.279810232477423</v>
      </c>
      <c r="J114">
        <f>mass_ng!K114/sediment_dry_mass_g!I$2</f>
        <v>15.447429188100719</v>
      </c>
      <c r="K114">
        <f>mass_ng!L114/sediment_dry_mass_g!J$2</f>
        <v>0.10630820222579331</v>
      </c>
      <c r="L114">
        <f>mass_ng!M114/sediment_dry_mass_g!K$2</f>
        <v>12.524246533942407</v>
      </c>
    </row>
    <row r="115" spans="1:12" x14ac:dyDescent="0.25">
      <c r="A115" t="s">
        <v>34</v>
      </c>
      <c r="B115">
        <f>mass_ng!C115/sediment_dry_mass_g!A$2</f>
        <v>40.27985237938308</v>
      </c>
      <c r="C115">
        <f>mass_ng!D115/sediment_dry_mass_g!B$2</f>
        <v>30.044997553844322</v>
      </c>
      <c r="D115">
        <f>mass_ng!E115/sediment_dry_mass_g!C$2</f>
        <v>26.621306672218154</v>
      </c>
      <c r="E115">
        <f>mass_ng!F115/sediment_dry_mass_g!D$2</f>
        <v>17.979235015875336</v>
      </c>
      <c r="F115">
        <f>mass_ng!G115/sediment_dry_mass_g!E$2</f>
        <v>6.2318826817871369E-2</v>
      </c>
      <c r="G115">
        <f>mass_ng!H115/sediment_dry_mass_g!F$2</f>
        <v>177.71919157744904</v>
      </c>
      <c r="H115">
        <f>mass_ng!I115/sediment_dry_mass_g!G$2</f>
        <v>14.514988182741785</v>
      </c>
      <c r="I115">
        <f>mass_ng!J115/sediment_dry_mass_g!H$2</f>
        <v>11.923058723838817</v>
      </c>
      <c r="J115">
        <f>mass_ng!K115/sediment_dry_mass_g!I$2</f>
        <v>10.524392481306879</v>
      </c>
      <c r="K115">
        <f>mass_ng!L115/sediment_dry_mass_g!J$2</f>
        <v>7.1313124073959372E-2</v>
      </c>
      <c r="L115">
        <f>mass_ng!M115/sediment_dry_mass_g!K$2</f>
        <v>7.1395234140788135</v>
      </c>
    </row>
    <row r="116" spans="1:12" x14ac:dyDescent="0.25">
      <c r="A116">
        <v>141</v>
      </c>
      <c r="B116">
        <f>mass_ng!C116/sediment_dry_mass_g!A$2</f>
        <v>71.877861664105012</v>
      </c>
      <c r="C116">
        <f>mass_ng!D116/sediment_dry_mass_g!B$2</f>
        <v>62.600736083001706</v>
      </c>
      <c r="D116">
        <f>mass_ng!E116/sediment_dry_mass_g!C$2</f>
        <v>75.241982906461487</v>
      </c>
      <c r="E116">
        <f>mass_ng!F116/sediment_dry_mass_g!D$2</f>
        <v>35.52420663218188</v>
      </c>
      <c r="F116">
        <f>mass_ng!G116/sediment_dry_mass_g!E$2</f>
        <v>0.23906972216262662</v>
      </c>
      <c r="G116">
        <f>mass_ng!H116/sediment_dry_mass_g!F$2</f>
        <v>311.8045039400435</v>
      </c>
      <c r="H116">
        <f>mass_ng!I116/sediment_dry_mass_g!G$2</f>
        <v>34.493646969196078</v>
      </c>
      <c r="I116">
        <f>mass_ng!J116/sediment_dry_mass_g!H$2</f>
        <v>26.739009588361547</v>
      </c>
      <c r="J116">
        <f>mass_ng!K116/sediment_dry_mass_g!I$2</f>
        <v>23.417584205526293</v>
      </c>
      <c r="K116">
        <f>mass_ng!L116/sediment_dry_mass_g!J$2</f>
        <v>0.243435591708315</v>
      </c>
      <c r="L116">
        <f>mass_ng!M116/sediment_dry_mass_g!K$2</f>
        <v>20.246072719502934</v>
      </c>
    </row>
    <row r="117" spans="1:12" x14ac:dyDescent="0.25">
      <c r="A117">
        <v>142</v>
      </c>
      <c r="B117">
        <f>mass_ng!C117/sediment_dry_mass_g!A$2</f>
        <v>0.80210774270744545</v>
      </c>
      <c r="C117">
        <f>mass_ng!D117/sediment_dry_mass_g!B$2</f>
        <v>0.50706290301696888</v>
      </c>
      <c r="D117">
        <f>mass_ng!E117/sediment_dry_mass_g!C$2</f>
        <v>0.4977964210270881</v>
      </c>
      <c r="E117">
        <f>mass_ng!F117/sediment_dry_mass_g!D$2</f>
        <v>0.36977536022904262</v>
      </c>
      <c r="F117">
        <f>mass_ng!G117/sediment_dry_mass_g!E$2</f>
        <v>0</v>
      </c>
      <c r="G117">
        <f>mass_ng!H117/sediment_dry_mass_g!F$2</f>
        <v>3.4415232638148767</v>
      </c>
      <c r="H117">
        <f>mass_ng!I117/sediment_dry_mass_g!G$2</f>
        <v>0.30484567647743693</v>
      </c>
      <c r="I117">
        <f>mass_ng!J117/sediment_dry_mass_g!H$2</f>
        <v>0.28440638570529342</v>
      </c>
      <c r="J117">
        <f>mass_ng!K117/sediment_dry_mass_g!I$2</f>
        <v>0.19131560790650373</v>
      </c>
      <c r="K117">
        <f>mass_ng!L117/sediment_dry_mass_g!J$2</f>
        <v>0</v>
      </c>
      <c r="L117">
        <f>mass_ng!M117/sediment_dry_mass_g!K$2</f>
        <v>0</v>
      </c>
    </row>
    <row r="118" spans="1:12" x14ac:dyDescent="0.25">
      <c r="A118">
        <v>143</v>
      </c>
      <c r="B118">
        <f>mass_ng!C118/sediment_dry_mass_g!A$2</f>
        <v>5.6070856715094441</v>
      </c>
      <c r="C118">
        <f>mass_ng!D118/sediment_dry_mass_g!B$2</f>
        <v>2.6279921500866359</v>
      </c>
      <c r="D118">
        <f>mass_ng!E118/sediment_dry_mass_g!C$2</f>
        <v>1.9328988087855357</v>
      </c>
      <c r="E118">
        <f>mass_ng!F118/sediment_dry_mass_g!D$2</f>
        <v>0.95862710362927583</v>
      </c>
      <c r="F118">
        <f>mass_ng!G118/sediment_dry_mass_g!E$2</f>
        <v>0</v>
      </c>
      <c r="G118">
        <f>mass_ng!H118/sediment_dry_mass_g!F$2</f>
        <v>88.396131571731274</v>
      </c>
      <c r="H118">
        <f>mass_ng!I118/sediment_dry_mass_g!G$2</f>
        <v>5.2235487064140491</v>
      </c>
      <c r="I118">
        <f>mass_ng!J118/sediment_dry_mass_g!H$2</f>
        <v>5.5302814444064197</v>
      </c>
      <c r="J118">
        <f>mass_ng!K118/sediment_dry_mass_g!I$2</f>
        <v>3.9211348692071746</v>
      </c>
      <c r="K118">
        <f>mass_ng!L118/sediment_dry_mass_g!J$2</f>
        <v>2.155129210017372E-2</v>
      </c>
      <c r="L118">
        <f>mass_ng!M118/sediment_dry_mass_g!K$2</f>
        <v>3.0445843903647547</v>
      </c>
    </row>
    <row r="119" spans="1:12" x14ac:dyDescent="0.25">
      <c r="A119">
        <v>144</v>
      </c>
      <c r="B119">
        <f>mass_ng!C119/sediment_dry_mass_g!A$2</f>
        <v>31.406246756826672</v>
      </c>
      <c r="C119">
        <f>mass_ng!D119/sediment_dry_mass_g!B$2</f>
        <v>23.954605826974262</v>
      </c>
      <c r="D119">
        <f>mass_ng!E119/sediment_dry_mass_g!C$2</f>
        <v>25.627104333811069</v>
      </c>
      <c r="E119">
        <f>mass_ng!F119/sediment_dry_mass_g!D$2</f>
        <v>13.942160792707275</v>
      </c>
      <c r="F119">
        <f>mass_ng!G119/sediment_dry_mass_g!E$2</f>
        <v>0.10950827406487194</v>
      </c>
      <c r="G119">
        <f>mass_ng!H119/sediment_dry_mass_g!F$2</f>
        <v>141.49288735357987</v>
      </c>
      <c r="H119">
        <f>mass_ng!I119/sediment_dry_mass_g!G$2</f>
        <v>13.601454223909709</v>
      </c>
      <c r="I119">
        <f>mass_ng!J119/sediment_dry_mass_g!H$2</f>
        <v>10.93032094355577</v>
      </c>
      <c r="J119">
        <f>mass_ng!K119/sediment_dry_mass_g!I$2</f>
        <v>9.1446692924656396</v>
      </c>
      <c r="K119">
        <f>mass_ng!L119/sediment_dry_mass_g!J$2</f>
        <v>0.1281163006952655</v>
      </c>
      <c r="L119">
        <f>mass_ng!M119/sediment_dry_mass_g!K$2</f>
        <v>6.8406395499251174</v>
      </c>
    </row>
    <row r="120" spans="1:12" x14ac:dyDescent="0.25">
      <c r="A120">
        <v>145</v>
      </c>
      <c r="B120">
        <f>mass_ng!C120/sediment_dry_mass_g!A$2</f>
        <v>0.43456765474776449</v>
      </c>
      <c r="C120">
        <f>mass_ng!D120/sediment_dry_mass_g!B$2</f>
        <v>0.38878171978600207</v>
      </c>
      <c r="D120">
        <f>mass_ng!E120/sediment_dry_mass_g!C$2</f>
        <v>0.39082453829510028</v>
      </c>
      <c r="E120">
        <f>mass_ng!F120/sediment_dry_mass_g!D$2</f>
        <v>0.2568193668076551</v>
      </c>
      <c r="F120">
        <f>mass_ng!G120/sediment_dry_mass_g!E$2</f>
        <v>6.5173645343742656E-3</v>
      </c>
      <c r="G120">
        <f>mass_ng!H120/sediment_dry_mass_g!F$2</f>
        <v>2.5532282335435359</v>
      </c>
      <c r="H120">
        <f>mass_ng!I120/sediment_dry_mass_g!G$2</f>
        <v>0.23897005968936674</v>
      </c>
      <c r="I120">
        <f>mass_ng!J120/sediment_dry_mass_g!H$2</f>
        <v>0.20935063494533176</v>
      </c>
      <c r="J120">
        <f>mass_ng!K120/sediment_dry_mass_g!I$2</f>
        <v>0.13513321763878477</v>
      </c>
      <c r="K120">
        <f>mass_ng!L120/sediment_dry_mass_g!J$2</f>
        <v>0</v>
      </c>
      <c r="L120">
        <f>mass_ng!M120/sediment_dry_mass_g!K$2</f>
        <v>0.1081062875451012</v>
      </c>
    </row>
    <row r="121" spans="1:12" x14ac:dyDescent="0.25">
      <c r="A121">
        <v>146</v>
      </c>
      <c r="B121">
        <f>mass_ng!C121/sediment_dry_mass_g!A$2</f>
        <v>236.3520663269083</v>
      </c>
      <c r="C121">
        <f>mass_ng!D121/sediment_dry_mass_g!B$2</f>
        <v>205.22337165803722</v>
      </c>
      <c r="D121">
        <f>mass_ng!E121/sediment_dry_mass_g!C$2</f>
        <v>149.37896303802444</v>
      </c>
      <c r="E121">
        <f>mass_ng!F121/sediment_dry_mass_g!D$2</f>
        <v>120.1414388119331</v>
      </c>
      <c r="F121">
        <f>mass_ng!G121/sediment_dry_mass_g!E$2</f>
        <v>0.2627410523589081</v>
      </c>
      <c r="G121">
        <f>mass_ng!H121/sediment_dry_mass_g!F$2</f>
        <v>964.45876726945539</v>
      </c>
      <c r="H121">
        <f>mass_ng!I121/sediment_dry_mass_g!G$2</f>
        <v>76.530386326300672</v>
      </c>
      <c r="I121">
        <f>mass_ng!J121/sediment_dry_mass_g!H$2</f>
        <v>67.628583906838927</v>
      </c>
      <c r="J121">
        <f>mass_ng!K121/sediment_dry_mass_g!I$2</f>
        <v>61.088739567785609</v>
      </c>
      <c r="K121">
        <f>mass_ng!L121/sediment_dry_mass_g!J$2</f>
        <v>0.22481517854688193</v>
      </c>
      <c r="L121">
        <f>mass_ng!M121/sediment_dry_mass_g!K$2</f>
        <v>45.365634431034081</v>
      </c>
    </row>
    <row r="122" spans="1:12" x14ac:dyDescent="0.25">
      <c r="A122" t="s">
        <v>35</v>
      </c>
      <c r="B122">
        <f>mass_ng!C122/sediment_dry_mass_g!A$2</f>
        <v>2571.3428575774105</v>
      </c>
      <c r="C122">
        <f>mass_ng!D122/sediment_dry_mass_g!B$2</f>
        <v>1881.5514685873422</v>
      </c>
      <c r="D122">
        <f>mass_ng!E122/sediment_dry_mass_g!C$2</f>
        <v>1356.6915575390969</v>
      </c>
      <c r="E122">
        <f>mass_ng!F122/sediment_dry_mass_g!D$2</f>
        <v>1113.6975715847932</v>
      </c>
      <c r="F122">
        <f>mass_ng!G122/sediment_dry_mass_g!E$2</f>
        <v>2.0775698905961955</v>
      </c>
      <c r="G122">
        <f>mass_ng!H122/sediment_dry_mass_g!F$2</f>
        <v>8960.3110656144963</v>
      </c>
      <c r="H122">
        <f>mass_ng!I122/sediment_dry_mass_g!G$2</f>
        <v>698.18352604832626</v>
      </c>
      <c r="I122">
        <f>mass_ng!J122/sediment_dry_mass_g!H$2</f>
        <v>609.0269890357921</v>
      </c>
      <c r="J122">
        <f>mass_ng!K122/sediment_dry_mass_g!I$2</f>
        <v>508.01584295769027</v>
      </c>
      <c r="K122">
        <f>mass_ng!L122/sediment_dry_mass_g!J$2</f>
        <v>1.8662787971573385</v>
      </c>
      <c r="L122">
        <f>mass_ng!M122/sediment_dry_mass_g!K$2</f>
        <v>375.97446755066665</v>
      </c>
    </row>
    <row r="123" spans="1:12" x14ac:dyDescent="0.25">
      <c r="A123">
        <v>148</v>
      </c>
      <c r="B123">
        <f>mass_ng!C123/sediment_dry_mass_g!A$2</f>
        <v>7.5170513113090056</v>
      </c>
      <c r="C123">
        <f>mass_ng!D123/sediment_dry_mass_g!B$2</f>
        <v>6.1426560232017113</v>
      </c>
      <c r="D123">
        <f>mass_ng!E123/sediment_dry_mass_g!C$2</f>
        <v>3.4788361423355454</v>
      </c>
      <c r="E123">
        <f>mass_ng!F123/sediment_dry_mass_g!D$2</f>
        <v>3.6813838783398904</v>
      </c>
      <c r="F123">
        <f>mass_ng!G123/sediment_dry_mass_g!E$2</f>
        <v>8.7144489901615566E-3</v>
      </c>
      <c r="G123">
        <f>mass_ng!H123/sediment_dry_mass_g!F$2</f>
        <v>32.707611999938827</v>
      </c>
      <c r="H123">
        <f>mass_ng!I123/sediment_dry_mass_g!G$2</f>
        <v>2.3320397851414572</v>
      </c>
      <c r="I123">
        <f>mass_ng!J123/sediment_dry_mass_g!H$2</f>
        <v>2.0956305492777219</v>
      </c>
      <c r="J123">
        <f>mass_ng!K123/sediment_dry_mass_g!I$2</f>
        <v>1.9773358961195509</v>
      </c>
      <c r="K123">
        <f>mass_ng!L123/sediment_dry_mass_g!J$2</f>
        <v>1.4051481292200869E-2</v>
      </c>
      <c r="L123">
        <f>mass_ng!M123/sediment_dry_mass_g!K$2</f>
        <v>1.1656869190736387</v>
      </c>
    </row>
    <row r="124" spans="1:12" x14ac:dyDescent="0.25">
      <c r="A124">
        <v>150</v>
      </c>
      <c r="B124">
        <f>mass_ng!C124/sediment_dry_mass_g!A$2</f>
        <v>22.739922910488342</v>
      </c>
      <c r="C124">
        <f>mass_ng!D124/sediment_dry_mass_g!B$2</f>
        <v>16.772015135846974</v>
      </c>
      <c r="D124">
        <f>mass_ng!E124/sediment_dry_mass_g!C$2</f>
        <v>10.579515744762851</v>
      </c>
      <c r="E124">
        <f>mass_ng!F124/sediment_dry_mass_g!D$2</f>
        <v>10.113125674022951</v>
      </c>
      <c r="F124">
        <f>mass_ng!G124/sediment_dry_mass_g!E$2</f>
        <v>1.711064089037553E-2</v>
      </c>
      <c r="G124">
        <f>mass_ng!H124/sediment_dry_mass_g!F$2</f>
        <v>101.04405604458158</v>
      </c>
      <c r="H124">
        <f>mass_ng!I124/sediment_dry_mass_g!G$2</f>
        <v>7.2301661710408256</v>
      </c>
      <c r="I124">
        <f>mass_ng!J124/sediment_dry_mass_g!H$2</f>
        <v>6.6044928901452664</v>
      </c>
      <c r="J124">
        <f>mass_ng!K124/sediment_dry_mass_g!I$2</f>
        <v>5.8756178004446316</v>
      </c>
      <c r="K124">
        <f>mass_ng!L124/sediment_dry_mass_g!J$2</f>
        <v>1.1744652916987274E-2</v>
      </c>
      <c r="L124">
        <f>mass_ng!M124/sediment_dry_mass_g!K$2</f>
        <v>3.1975229092939386</v>
      </c>
    </row>
    <row r="125" spans="1:12" x14ac:dyDescent="0.25">
      <c r="A125">
        <v>152</v>
      </c>
      <c r="B125">
        <f>mass_ng!C125/sediment_dry_mass_g!A$2</f>
        <v>2.2360984328409028</v>
      </c>
      <c r="C125">
        <f>mass_ng!D125/sediment_dry_mass_g!B$2</f>
        <v>1.7306937251425414</v>
      </c>
      <c r="D125">
        <f>mass_ng!E125/sediment_dry_mass_g!C$2</f>
        <v>1.1722757296858992</v>
      </c>
      <c r="E125">
        <f>mass_ng!F125/sediment_dry_mass_g!D$2</f>
        <v>0.9908804479152129</v>
      </c>
      <c r="F125">
        <f>mass_ng!G125/sediment_dry_mass_g!E$2</f>
        <v>4.262624209082853E-3</v>
      </c>
      <c r="G125">
        <f>mass_ng!H125/sediment_dry_mass_g!F$2</f>
        <v>13.587841097983999</v>
      </c>
      <c r="H125">
        <f>mass_ng!I125/sediment_dry_mass_g!G$2</f>
        <v>1.002693577625942</v>
      </c>
      <c r="I125">
        <f>mass_ng!J125/sediment_dry_mass_g!H$2</f>
        <v>0.85630977611483627</v>
      </c>
      <c r="J125">
        <f>mass_ng!K125/sediment_dry_mass_g!I$2</f>
        <v>0.67661485156663725</v>
      </c>
      <c r="K125">
        <f>mass_ng!L125/sediment_dry_mass_g!J$2</f>
        <v>0</v>
      </c>
      <c r="L125">
        <f>mass_ng!M125/sediment_dry_mass_g!K$2</f>
        <v>0.37988215759821581</v>
      </c>
    </row>
    <row r="126" spans="1:12" x14ac:dyDescent="0.25">
      <c r="A126" t="s">
        <v>36</v>
      </c>
      <c r="B126">
        <f>mass_ng!C126/sediment_dry_mass_g!A$2</f>
        <v>1350.350173930927</v>
      </c>
      <c r="C126">
        <f>mass_ng!D126/sediment_dry_mass_g!B$2</f>
        <v>1104.7927044822306</v>
      </c>
      <c r="D126">
        <f>mass_ng!E126/sediment_dry_mass_g!C$2</f>
        <v>847.73777483709739</v>
      </c>
      <c r="E126">
        <f>mass_ng!F126/sediment_dry_mass_g!D$2</f>
        <v>644.50611236255872</v>
      </c>
      <c r="F126">
        <f>mass_ng!G126/sediment_dry_mass_g!E$2</f>
        <v>1.3334700290334405</v>
      </c>
      <c r="G126">
        <f>mass_ng!H126/sediment_dry_mass_g!F$2</f>
        <v>5454.5879315262391</v>
      </c>
      <c r="H126">
        <f>mass_ng!I126/sediment_dry_mass_g!G$2</f>
        <v>434.99673736598908</v>
      </c>
      <c r="I126">
        <f>mass_ng!J126/sediment_dry_mass_g!H$2</f>
        <v>375.65993950843557</v>
      </c>
      <c r="J126">
        <f>mass_ng!K126/sediment_dry_mass_g!I$2</f>
        <v>337.85728276369821</v>
      </c>
      <c r="K126">
        <f>mass_ng!L126/sediment_dry_mass_g!J$2</f>
        <v>1.1275166688628186</v>
      </c>
      <c r="L126">
        <f>mass_ng!M126/sediment_dry_mass_g!K$2</f>
        <v>248.7440750932976</v>
      </c>
    </row>
    <row r="127" spans="1:12" x14ac:dyDescent="0.25">
      <c r="A127">
        <v>154</v>
      </c>
      <c r="B127">
        <f>mass_ng!C127/sediment_dry_mass_g!A$2</f>
        <v>119.67321854394299</v>
      </c>
      <c r="C127">
        <f>mass_ng!D127/sediment_dry_mass_g!B$2</f>
        <v>90.463813653338306</v>
      </c>
      <c r="D127">
        <f>mass_ng!E127/sediment_dry_mass_g!C$2</f>
        <v>55.986024026835516</v>
      </c>
      <c r="E127">
        <f>mass_ng!F127/sediment_dry_mass_g!D$2</f>
        <v>54.884290142745215</v>
      </c>
      <c r="F127">
        <f>mass_ng!G127/sediment_dry_mass_g!E$2</f>
        <v>7.0755938092661147E-2</v>
      </c>
      <c r="G127">
        <f>mass_ng!H127/sediment_dry_mass_g!F$2</f>
        <v>579.34766403019432</v>
      </c>
      <c r="H127">
        <f>mass_ng!I127/sediment_dry_mass_g!G$2</f>
        <v>40.621426703028561</v>
      </c>
      <c r="I127">
        <f>mass_ng!J127/sediment_dry_mass_g!H$2</f>
        <v>36.791745825443442</v>
      </c>
      <c r="J127">
        <f>mass_ng!K127/sediment_dry_mass_g!I$2</f>
        <v>33.473705993533216</v>
      </c>
      <c r="K127">
        <f>mass_ng!L127/sediment_dry_mass_g!J$2</f>
        <v>6.0551580203349151E-2</v>
      </c>
      <c r="L127">
        <f>mass_ng!M127/sediment_dry_mass_g!K$2</f>
        <v>17.454023274244154</v>
      </c>
    </row>
    <row r="128" spans="1:12" x14ac:dyDescent="0.25">
      <c r="A128">
        <v>155</v>
      </c>
      <c r="B128">
        <f>mass_ng!C128/sediment_dry_mass_g!A$2</f>
        <v>1.2390402508561711</v>
      </c>
      <c r="C128">
        <f>mass_ng!D128/sediment_dry_mass_g!B$2</f>
        <v>0.91759577121981983</v>
      </c>
      <c r="D128">
        <f>mass_ng!E128/sediment_dry_mass_g!C$2</f>
        <v>0.53167348123595315</v>
      </c>
      <c r="E128">
        <f>mass_ng!F128/sediment_dry_mass_g!D$2</f>
        <v>0.56075753281034368</v>
      </c>
      <c r="F128">
        <f>mass_ng!G128/sediment_dry_mass_g!E$2</f>
        <v>0</v>
      </c>
      <c r="G128">
        <f>mass_ng!H128/sediment_dry_mass_g!F$2</f>
        <v>6.1920018935657604</v>
      </c>
      <c r="H128">
        <f>mass_ng!I128/sediment_dry_mass_g!G$2</f>
        <v>0.47623163461160273</v>
      </c>
      <c r="I128">
        <f>mass_ng!J128/sediment_dry_mass_g!H$2</f>
        <v>0.43452920299125364</v>
      </c>
      <c r="J128">
        <f>mass_ng!K128/sediment_dry_mass_g!I$2</f>
        <v>0.4427083788415152</v>
      </c>
      <c r="K128">
        <f>mass_ng!L128/sediment_dry_mass_g!J$2</f>
        <v>6.6765247667824809E-3</v>
      </c>
      <c r="L128">
        <f>mass_ng!M128/sediment_dry_mass_g!K$2</f>
        <v>0.17478890998764812</v>
      </c>
    </row>
    <row r="129" spans="1:12" x14ac:dyDescent="0.25">
      <c r="A129" t="s">
        <v>37</v>
      </c>
      <c r="B129">
        <f>mass_ng!C129/sediment_dry_mass_g!A$2</f>
        <v>139.33107941328609</v>
      </c>
      <c r="C129">
        <f>mass_ng!D129/sediment_dry_mass_g!B$2</f>
        <v>120.02493471885187</v>
      </c>
      <c r="D129">
        <f>mass_ng!E129/sediment_dry_mass_g!C$2</f>
        <v>131.30567928296679</v>
      </c>
      <c r="E129">
        <f>mass_ng!F129/sediment_dry_mass_g!D$2</f>
        <v>68.323583685370977</v>
      </c>
      <c r="F129">
        <f>mass_ng!G129/sediment_dry_mass_g!E$2</f>
        <v>0.17657432555101582</v>
      </c>
      <c r="G129">
        <f>mass_ng!H129/sediment_dry_mass_g!F$2</f>
        <v>645.85237789096504</v>
      </c>
      <c r="H129">
        <f>mass_ng!I129/sediment_dry_mass_g!G$2</f>
        <v>70.341381345671692</v>
      </c>
      <c r="I129">
        <f>mass_ng!J129/sediment_dry_mass_g!H$2</f>
        <v>48.150464891076716</v>
      </c>
      <c r="J129">
        <f>mass_ng!K129/sediment_dry_mass_g!I$2</f>
        <v>44.58251364543483</v>
      </c>
      <c r="K129">
        <f>mass_ng!L129/sediment_dry_mass_g!J$2</f>
        <v>0.15103821385169952</v>
      </c>
      <c r="L129">
        <f>mass_ng!M129/sediment_dry_mass_g!K$2</f>
        <v>32.532488098073379</v>
      </c>
    </row>
    <row r="130" spans="1:12" x14ac:dyDescent="0.25">
      <c r="A130">
        <v>158</v>
      </c>
      <c r="B130">
        <f>mass_ng!C130/sediment_dry_mass_g!A$2</f>
        <v>134.62912725693013</v>
      </c>
      <c r="C130">
        <f>mass_ng!D130/sediment_dry_mass_g!B$2</f>
        <v>106.60888298218688</v>
      </c>
      <c r="D130">
        <f>mass_ng!E130/sediment_dry_mass_g!C$2</f>
        <v>112.63293471035603</v>
      </c>
      <c r="E130">
        <f>mass_ng!F130/sediment_dry_mass_g!D$2</f>
        <v>63.724572724683753</v>
      </c>
      <c r="F130">
        <f>mass_ng!G130/sediment_dry_mass_g!E$2</f>
        <v>0.18611412412978814</v>
      </c>
      <c r="G130">
        <f>mass_ng!H130/sediment_dry_mass_g!F$2</f>
        <v>656.05256997094205</v>
      </c>
      <c r="H130">
        <f>mass_ng!I130/sediment_dry_mass_g!G$2</f>
        <v>59.07060794016823</v>
      </c>
      <c r="I130">
        <f>mass_ng!J130/sediment_dry_mass_g!H$2</f>
        <v>46.588972782798656</v>
      </c>
      <c r="J130">
        <f>mass_ng!K130/sediment_dry_mass_g!I$2</f>
        <v>42.780323608596795</v>
      </c>
      <c r="K130">
        <f>mass_ng!L130/sediment_dry_mass_g!J$2</f>
        <v>0.1692278408405837</v>
      </c>
      <c r="L130">
        <f>mass_ng!M130/sediment_dry_mass_g!K$2</f>
        <v>27.935481883851917</v>
      </c>
    </row>
    <row r="131" spans="1:12" x14ac:dyDescent="0.25">
      <c r="A131">
        <v>159</v>
      </c>
      <c r="B131">
        <f>mass_ng!C131/sediment_dry_mass_g!A$2</f>
        <v>2.2659158185086974</v>
      </c>
      <c r="C131">
        <f>mass_ng!D131/sediment_dry_mass_g!B$2</f>
        <v>1.741538842679871</v>
      </c>
      <c r="D131">
        <f>mass_ng!E131/sediment_dry_mass_g!C$2</f>
        <v>1.5115776030045607</v>
      </c>
      <c r="E131">
        <f>mass_ng!F131/sediment_dry_mass_g!D$2</f>
        <v>1.0580320424156686</v>
      </c>
      <c r="F131">
        <f>mass_ng!G131/sediment_dry_mass_g!E$2</f>
        <v>0</v>
      </c>
      <c r="G131">
        <f>mass_ng!H131/sediment_dry_mass_g!F$2</f>
        <v>10.381287340454742</v>
      </c>
      <c r="H131">
        <f>mass_ng!I131/sediment_dry_mass_g!G$2</f>
        <v>0.92190189926184274</v>
      </c>
      <c r="I131">
        <f>mass_ng!J131/sediment_dry_mass_g!H$2</f>
        <v>0.93384068351302962</v>
      </c>
      <c r="J131">
        <f>mass_ng!K131/sediment_dry_mass_g!I$2</f>
        <v>0.75672187775424959</v>
      </c>
      <c r="K131">
        <f>mass_ng!L131/sediment_dry_mass_g!J$2</f>
        <v>0</v>
      </c>
      <c r="L131">
        <f>mass_ng!M131/sediment_dry_mass_g!K$2</f>
        <v>0.52544995689395158</v>
      </c>
    </row>
    <row r="132" spans="1:12" x14ac:dyDescent="0.25">
      <c r="A132">
        <v>160</v>
      </c>
      <c r="B132">
        <f>mass_ng!C132/sediment_dry_mass_g!A$2</f>
        <v>0.74954228389935473</v>
      </c>
      <c r="C132">
        <f>mass_ng!D132/sediment_dry_mass_g!B$2</f>
        <v>0.44779906490527766</v>
      </c>
      <c r="D132">
        <f>mass_ng!E132/sediment_dry_mass_g!C$2</f>
        <v>0.45302686531950431</v>
      </c>
      <c r="E132">
        <f>mass_ng!F132/sediment_dry_mass_g!D$2</f>
        <v>0.3494976571025124</v>
      </c>
      <c r="F132">
        <f>mass_ng!G132/sediment_dry_mass_g!E$2</f>
        <v>1.3896688596030092E-2</v>
      </c>
      <c r="G132">
        <f>mass_ng!H132/sediment_dry_mass_g!F$2</f>
        <v>0</v>
      </c>
      <c r="H132">
        <f>mass_ng!I132/sediment_dry_mass_g!G$2</f>
        <v>0</v>
      </c>
      <c r="I132">
        <f>mass_ng!J132/sediment_dry_mass_g!H$2</f>
        <v>0</v>
      </c>
      <c r="J132">
        <f>mass_ng!K132/sediment_dry_mass_g!I$2</f>
        <v>0</v>
      </c>
      <c r="K132">
        <f>mass_ng!L132/sediment_dry_mass_g!J$2</f>
        <v>0</v>
      </c>
      <c r="L132">
        <f>mass_ng!M132/sediment_dry_mass_g!K$2</f>
        <v>0</v>
      </c>
    </row>
    <row r="133" spans="1:12" x14ac:dyDescent="0.25">
      <c r="A133">
        <v>161</v>
      </c>
      <c r="B133">
        <f>mass_ng!C133/sediment_dry_mass_g!A$2</f>
        <v>1.3247874987146482</v>
      </c>
      <c r="C133">
        <f>mass_ng!D133/sediment_dry_mass_g!B$2</f>
        <v>0.8796596861124536</v>
      </c>
      <c r="D133">
        <f>mass_ng!E133/sediment_dry_mass_g!C$2</f>
        <v>0.52785887922057995</v>
      </c>
      <c r="E133">
        <f>mass_ng!F133/sediment_dry_mass_g!D$2</f>
        <v>0.40037764426717976</v>
      </c>
      <c r="F133">
        <f>mass_ng!G133/sediment_dry_mass_g!E$2</f>
        <v>0</v>
      </c>
      <c r="G133">
        <f>mass_ng!H133/sediment_dry_mass_g!F$2</f>
        <v>6.6743466198893113</v>
      </c>
      <c r="H133">
        <f>mass_ng!I133/sediment_dry_mass_g!G$2</f>
        <v>0.40447635390266518</v>
      </c>
      <c r="I133">
        <f>mass_ng!J133/sediment_dry_mass_g!H$2</f>
        <v>0.42623387119232692</v>
      </c>
      <c r="J133">
        <f>mass_ng!K133/sediment_dry_mass_g!I$2</f>
        <v>0.35665094608576242</v>
      </c>
      <c r="K133">
        <f>mass_ng!L133/sediment_dry_mass_g!J$2</f>
        <v>0</v>
      </c>
      <c r="L133">
        <f>mass_ng!M133/sediment_dry_mass_g!K$2</f>
        <v>0.16286399592654732</v>
      </c>
    </row>
    <row r="134" spans="1:12" x14ac:dyDescent="0.25">
      <c r="A134">
        <v>162</v>
      </c>
      <c r="B134">
        <f>mass_ng!C134/sediment_dry_mass_g!A$2</f>
        <v>8.8544351678241053</v>
      </c>
      <c r="C134">
        <f>mass_ng!D134/sediment_dry_mass_g!B$2</f>
        <v>7.8710677043262658</v>
      </c>
      <c r="D134">
        <f>mass_ng!E134/sediment_dry_mass_g!C$2</f>
        <v>6.098026553677518</v>
      </c>
      <c r="E134">
        <f>mass_ng!F134/sediment_dry_mass_g!D$2</f>
        <v>4.5032522255719414</v>
      </c>
      <c r="F134">
        <f>mass_ng!G134/sediment_dry_mass_g!E$2</f>
        <v>0</v>
      </c>
      <c r="G134">
        <f>mass_ng!H134/sediment_dry_mass_g!F$2</f>
        <v>37.641836030824656</v>
      </c>
      <c r="H134">
        <f>mass_ng!I134/sediment_dry_mass_g!G$2</f>
        <v>3.072737134824731</v>
      </c>
      <c r="I134">
        <f>mass_ng!J134/sediment_dry_mass_g!H$2</f>
        <v>2.6708367146385115</v>
      </c>
      <c r="J134">
        <f>mass_ng!K134/sediment_dry_mass_g!I$2</f>
        <v>2.5063562294062685</v>
      </c>
      <c r="K134">
        <f>mass_ng!L134/sediment_dry_mass_g!J$2</f>
        <v>0</v>
      </c>
      <c r="L134">
        <f>mass_ng!M134/sediment_dry_mass_g!K$2</f>
        <v>1.9232377707210977</v>
      </c>
    </row>
    <row r="135" spans="1:12" x14ac:dyDescent="0.25">
      <c r="A135">
        <v>164</v>
      </c>
      <c r="B135">
        <f>mass_ng!C135/sediment_dry_mass_g!A$2</f>
        <v>93.830877026589803</v>
      </c>
      <c r="C135">
        <f>mass_ng!D135/sediment_dry_mass_g!B$2</f>
        <v>79.155383911993411</v>
      </c>
      <c r="D135">
        <f>mass_ng!E135/sediment_dry_mass_g!C$2</f>
        <v>69.403792123478809</v>
      </c>
      <c r="E135">
        <f>mass_ng!F135/sediment_dry_mass_g!D$2</f>
        <v>45.521638073809847</v>
      </c>
      <c r="F135">
        <f>mass_ng!G135/sediment_dry_mass_g!E$2</f>
        <v>0.10894242447879217</v>
      </c>
      <c r="G135">
        <f>mass_ng!H135/sediment_dry_mass_g!F$2</f>
        <v>351.60003195687602</v>
      </c>
      <c r="H135">
        <f>mass_ng!I135/sediment_dry_mass_g!G$2</f>
        <v>29.45192157069626</v>
      </c>
      <c r="I135">
        <f>mass_ng!J135/sediment_dry_mass_g!H$2</f>
        <v>26.667763405254309</v>
      </c>
      <c r="J135">
        <f>mass_ng!K135/sediment_dry_mass_g!I$2</f>
        <v>23.056691517367998</v>
      </c>
      <c r="K135">
        <f>mass_ng!L135/sediment_dry_mass_g!J$2</f>
        <v>9.8550035903541833E-2</v>
      </c>
      <c r="L135">
        <f>mass_ng!M135/sediment_dry_mass_g!K$2</f>
        <v>19.541135646057054</v>
      </c>
    </row>
    <row r="136" spans="1:12" x14ac:dyDescent="0.25">
      <c r="A136">
        <v>165</v>
      </c>
      <c r="B136">
        <f>mass_ng!C136/sediment_dry_mass_g!A$2</f>
        <v>5.7719885990329347</v>
      </c>
      <c r="C136">
        <f>mass_ng!D136/sediment_dry_mass_g!B$2</f>
        <v>3.6055467382268915</v>
      </c>
      <c r="D136">
        <f>mass_ng!E136/sediment_dry_mass_g!C$2</f>
        <v>2.5509481670036576</v>
      </c>
      <c r="E136">
        <f>mass_ng!F136/sediment_dry_mass_g!D$2</f>
        <v>2.2517621943821817</v>
      </c>
      <c r="F136">
        <f>mass_ng!G136/sediment_dry_mass_g!E$2</f>
        <v>0</v>
      </c>
      <c r="G136">
        <f>mass_ng!H136/sediment_dry_mass_g!F$2</f>
        <v>20.043216840187519</v>
      </c>
      <c r="H136">
        <f>mass_ng!I136/sediment_dry_mass_g!G$2</f>
        <v>1.4111884085581192</v>
      </c>
      <c r="I136">
        <f>mass_ng!J136/sediment_dry_mass_g!H$2</f>
        <v>1.2152720109719783</v>
      </c>
      <c r="J136">
        <f>mass_ng!K136/sediment_dry_mass_g!I$2</f>
        <v>1.2700809564126385</v>
      </c>
      <c r="K136">
        <f>mass_ng!L136/sediment_dry_mass_g!J$2</f>
        <v>1.0382185745034177E-2</v>
      </c>
      <c r="L136">
        <f>mass_ng!M136/sediment_dry_mass_g!K$2</f>
        <v>0.69871805957716615</v>
      </c>
    </row>
    <row r="137" spans="1:12" x14ac:dyDescent="0.25">
      <c r="A137">
        <v>167</v>
      </c>
      <c r="B137">
        <f>mass_ng!C137/sediment_dry_mass_g!A$2</f>
        <v>105.91567468382596</v>
      </c>
      <c r="C137">
        <f>mass_ng!D137/sediment_dry_mass_g!B$2</f>
        <v>91.416729599831655</v>
      </c>
      <c r="D137">
        <f>mass_ng!E137/sediment_dry_mass_g!C$2</f>
        <v>71.427903455386442</v>
      </c>
      <c r="E137">
        <f>mass_ng!F137/sediment_dry_mass_g!D$2</f>
        <v>51.679499761504196</v>
      </c>
      <c r="F137">
        <f>mass_ng!G137/sediment_dry_mass_g!E$2</f>
        <v>0.10782188837396643</v>
      </c>
      <c r="G137">
        <f>mass_ng!H137/sediment_dry_mass_g!F$2</f>
        <v>474.85773870690173</v>
      </c>
      <c r="H137">
        <f>mass_ng!I137/sediment_dry_mass_g!G$2</f>
        <v>38.774348250449343</v>
      </c>
      <c r="I137">
        <f>mass_ng!J137/sediment_dry_mass_g!H$2</f>
        <v>33.849130532554099</v>
      </c>
      <c r="J137">
        <f>mass_ng!K137/sediment_dry_mass_g!I$2</f>
        <v>33.858784286625976</v>
      </c>
      <c r="K137">
        <f>mass_ng!L137/sediment_dry_mass_g!J$2</f>
        <v>8.3579562388286274E-2</v>
      </c>
      <c r="L137">
        <f>mass_ng!M137/sediment_dry_mass_g!K$2</f>
        <v>20.649628000976467</v>
      </c>
    </row>
    <row r="138" spans="1:12" x14ac:dyDescent="0.25">
      <c r="A138">
        <v>169</v>
      </c>
      <c r="B138">
        <f>mass_ng!C138/sediment_dry_mass_g!A$2</f>
        <v>1.7735254108064971</v>
      </c>
      <c r="C138">
        <f>mass_ng!D138/sediment_dry_mass_g!B$2</f>
        <v>1.3216611837227485</v>
      </c>
      <c r="D138">
        <f>mass_ng!E138/sediment_dry_mass_g!C$2</f>
        <v>0.87803984927843803</v>
      </c>
      <c r="E138">
        <f>mass_ng!F138/sediment_dry_mass_g!D$2</f>
        <v>0.6353417028272631</v>
      </c>
      <c r="F138">
        <f>mass_ng!G138/sediment_dry_mass_g!E$2</f>
        <v>0</v>
      </c>
      <c r="G138">
        <f>mass_ng!H138/sediment_dry_mass_g!F$2</f>
        <v>7.4399522702778773</v>
      </c>
      <c r="H138">
        <f>mass_ng!I138/sediment_dry_mass_g!G$2</f>
        <v>0.7987179888549224</v>
      </c>
      <c r="I138">
        <f>mass_ng!J138/sediment_dry_mass_g!H$2</f>
        <v>0.51639190781139921</v>
      </c>
      <c r="J138">
        <f>mass_ng!K138/sediment_dry_mass_g!I$2</f>
        <v>0.54902498948111378</v>
      </c>
      <c r="K138">
        <f>mass_ng!L138/sediment_dry_mass_g!J$2</f>
        <v>0</v>
      </c>
      <c r="L138">
        <f>mass_ng!M138/sediment_dry_mass_g!K$2</f>
        <v>0.43457223779162318</v>
      </c>
    </row>
    <row r="139" spans="1:12" x14ac:dyDescent="0.25">
      <c r="A139">
        <v>170</v>
      </c>
      <c r="B139">
        <f>mass_ng!C139/sediment_dry_mass_g!A$2</f>
        <v>156.57137000783976</v>
      </c>
      <c r="C139">
        <f>mass_ng!D139/sediment_dry_mass_g!B$2</f>
        <v>116.30452835375368</v>
      </c>
      <c r="D139">
        <f>mass_ng!E139/sediment_dry_mass_g!C$2</f>
        <v>112.97187599776949</v>
      </c>
      <c r="E139">
        <f>mass_ng!F139/sediment_dry_mass_g!D$2</f>
        <v>73.881194008373669</v>
      </c>
      <c r="F139">
        <f>mass_ng!G139/sediment_dry_mass_g!E$2</f>
        <v>0.14137742343467966</v>
      </c>
      <c r="G139">
        <f>mass_ng!H139/sediment_dry_mass_g!F$2</f>
        <v>692.12916087970518</v>
      </c>
      <c r="H139">
        <f>mass_ng!I139/sediment_dry_mass_g!G$2</f>
        <v>61.308859631189002</v>
      </c>
      <c r="I139">
        <f>mass_ng!J139/sediment_dry_mass_g!H$2</f>
        <v>50.109495213034812</v>
      </c>
      <c r="J139">
        <f>mass_ng!K139/sediment_dry_mass_g!I$2</f>
        <v>43.036008304280941</v>
      </c>
      <c r="K139">
        <f>mass_ng!L139/sediment_dry_mass_g!J$2</f>
        <v>0.14584955977535116</v>
      </c>
      <c r="L139">
        <f>mass_ng!M139/sediment_dry_mass_g!K$2</f>
        <v>29.216182276399454</v>
      </c>
    </row>
    <row r="140" spans="1:12" x14ac:dyDescent="0.25">
      <c r="A140" t="s">
        <v>38</v>
      </c>
      <c r="B140">
        <f>mass_ng!C140/sediment_dry_mass_g!A$2</f>
        <v>50.049408154382569</v>
      </c>
      <c r="C140">
        <f>mass_ng!D140/sediment_dry_mass_g!B$2</f>
        <v>37.25112698737351</v>
      </c>
      <c r="D140">
        <f>mass_ng!E140/sediment_dry_mass_g!C$2</f>
        <v>35.106629172179375</v>
      </c>
      <c r="E140">
        <f>mass_ng!F140/sediment_dry_mass_g!D$2</f>
        <v>22.587719597018609</v>
      </c>
      <c r="F140">
        <f>mass_ng!G140/sediment_dry_mass_g!E$2</f>
        <v>7.4194209713742562E-2</v>
      </c>
      <c r="G140">
        <f>mass_ng!H140/sediment_dry_mass_g!F$2</f>
        <v>230.4317063148103</v>
      </c>
      <c r="H140">
        <f>mass_ng!I140/sediment_dry_mass_g!G$2</f>
        <v>19.710818875661168</v>
      </c>
      <c r="I140">
        <f>mass_ng!J140/sediment_dry_mass_g!H$2</f>
        <v>16.495336971852968</v>
      </c>
      <c r="J140">
        <f>mass_ng!K140/sediment_dry_mass_g!I$2</f>
        <v>13.636079697420634</v>
      </c>
      <c r="K140">
        <f>mass_ng!L140/sediment_dry_mass_g!J$2</f>
        <v>7.333658485410649E-2</v>
      </c>
      <c r="L140">
        <f>mass_ng!M140/sediment_dry_mass_g!K$2</f>
        <v>9.0656928836629262</v>
      </c>
    </row>
    <row r="141" spans="1:12" x14ac:dyDescent="0.25">
      <c r="A141">
        <v>172</v>
      </c>
      <c r="B141">
        <f>mass_ng!C141/sediment_dry_mass_g!A$2</f>
        <v>27.13965299625092</v>
      </c>
      <c r="C141">
        <f>mass_ng!D141/sediment_dry_mass_g!B$2</f>
        <v>19.957154702556085</v>
      </c>
      <c r="D141">
        <f>mass_ng!E141/sediment_dry_mass_g!C$2</f>
        <v>17.172297985522061</v>
      </c>
      <c r="E141">
        <f>mass_ng!F141/sediment_dry_mass_g!D$2</f>
        <v>12.032823821552611</v>
      </c>
      <c r="F141">
        <f>mass_ng!G141/sediment_dry_mass_g!E$2</f>
        <v>5.3039487994730863E-2</v>
      </c>
      <c r="G141">
        <f>mass_ng!H141/sediment_dry_mass_g!F$2</f>
        <v>120.39556637908443</v>
      </c>
      <c r="H141">
        <f>mass_ng!I141/sediment_dry_mass_g!G$2</f>
        <v>10.288490909502819</v>
      </c>
      <c r="I141">
        <f>mass_ng!J141/sediment_dry_mass_g!H$2</f>
        <v>8.5220190127675313</v>
      </c>
      <c r="J141">
        <f>mass_ng!K141/sediment_dry_mass_g!I$2</f>
        <v>7.8740204169195955</v>
      </c>
      <c r="K141">
        <f>mass_ng!L141/sediment_dry_mass_g!J$2</f>
        <v>6.0636365003706706E-2</v>
      </c>
      <c r="L141">
        <f>mass_ng!M141/sediment_dry_mass_g!K$2</f>
        <v>4.9645192003764587</v>
      </c>
    </row>
    <row r="142" spans="1:12" x14ac:dyDescent="0.25">
      <c r="A142">
        <v>174</v>
      </c>
      <c r="B142">
        <f>mass_ng!C142/sediment_dry_mass_g!A$2</f>
        <v>85.550629396249946</v>
      </c>
      <c r="C142">
        <f>mass_ng!D142/sediment_dry_mass_g!B$2</f>
        <v>65.093621727023944</v>
      </c>
      <c r="D142">
        <f>mass_ng!E142/sediment_dry_mass_g!C$2</f>
        <v>63.435463003691623</v>
      </c>
      <c r="E142">
        <f>mass_ng!F142/sediment_dry_mass_g!D$2</f>
        <v>38.638059764368357</v>
      </c>
      <c r="F142">
        <f>mass_ng!G142/sediment_dry_mass_g!E$2</f>
        <v>0.19371615509425871</v>
      </c>
      <c r="G142">
        <f>mass_ng!H142/sediment_dry_mass_g!F$2</f>
        <v>381.72842235070016</v>
      </c>
      <c r="H142">
        <f>mass_ng!I142/sediment_dry_mass_g!G$2</f>
        <v>36.102544989453065</v>
      </c>
      <c r="I142">
        <f>mass_ng!J142/sediment_dry_mass_g!H$2</f>
        <v>30.785461381131164</v>
      </c>
      <c r="J142">
        <f>mass_ng!K142/sediment_dry_mass_g!I$2</f>
        <v>23.249272208081994</v>
      </c>
      <c r="K142">
        <f>mass_ng!L142/sediment_dry_mass_g!J$2</f>
        <v>0.22862808022819489</v>
      </c>
      <c r="L142">
        <f>mass_ng!M142/sediment_dry_mass_g!K$2</f>
        <v>16.18619976871803</v>
      </c>
    </row>
    <row r="143" spans="1:12" x14ac:dyDescent="0.25">
      <c r="A143">
        <v>175</v>
      </c>
      <c r="B143">
        <f>mass_ng!C143/sediment_dry_mass_g!A$2</f>
        <v>6.621269051435517</v>
      </c>
      <c r="C143">
        <f>mass_ng!D143/sediment_dry_mass_g!B$2</f>
        <v>4.8051216020566629</v>
      </c>
      <c r="D143">
        <f>mass_ng!E143/sediment_dry_mass_g!C$2</f>
        <v>4.4072414223669059</v>
      </c>
      <c r="E143">
        <f>mass_ng!F143/sediment_dry_mass_g!D$2</f>
        <v>3.0174452278964412</v>
      </c>
      <c r="F143">
        <f>mass_ng!G143/sediment_dry_mass_g!E$2</f>
        <v>2.7900132009653071E-2</v>
      </c>
      <c r="G143">
        <f>mass_ng!H143/sediment_dry_mass_g!F$2</f>
        <v>33.226331259837224</v>
      </c>
      <c r="H143">
        <f>mass_ng!I143/sediment_dry_mass_g!G$2</f>
        <v>2.746201773881821</v>
      </c>
      <c r="I143">
        <f>mass_ng!J143/sediment_dry_mass_g!H$2</f>
        <v>2.2616262989830647</v>
      </c>
      <c r="J143">
        <f>mass_ng!K143/sediment_dry_mass_g!I$2</f>
        <v>2.0321798200469807</v>
      </c>
      <c r="K143">
        <f>mass_ng!L143/sediment_dry_mass_g!J$2</f>
        <v>3.4448412475411666E-2</v>
      </c>
      <c r="L143">
        <f>mass_ng!M143/sediment_dry_mass_g!K$2</f>
        <v>1.1833352704693014</v>
      </c>
    </row>
    <row r="144" spans="1:12" x14ac:dyDescent="0.25">
      <c r="A144">
        <v>176</v>
      </c>
      <c r="B144">
        <f>mass_ng!C144/sediment_dry_mass_g!A$2</f>
        <v>14.15907172258218</v>
      </c>
      <c r="C144">
        <f>mass_ng!D144/sediment_dry_mass_g!B$2</f>
        <v>9.9291401070996983</v>
      </c>
      <c r="D144">
        <f>mass_ng!E144/sediment_dry_mass_g!C$2</f>
        <v>9.9596363632339386</v>
      </c>
      <c r="E144">
        <f>mass_ng!F144/sediment_dry_mass_g!D$2</f>
        <v>6.1039925624577593</v>
      </c>
      <c r="F144">
        <f>mass_ng!G144/sediment_dry_mass_g!E$2</f>
        <v>4.9522322399136752E-2</v>
      </c>
      <c r="G144">
        <f>mass_ng!H144/sediment_dry_mass_g!F$2</f>
        <v>64.501062584896658</v>
      </c>
      <c r="H144">
        <f>mass_ng!I144/sediment_dry_mass_g!G$2</f>
        <v>5.8263670820925224</v>
      </c>
      <c r="I144">
        <f>mass_ng!J144/sediment_dry_mass_g!H$2</f>
        <v>4.6962260782474043</v>
      </c>
      <c r="J144">
        <f>mass_ng!K144/sediment_dry_mass_g!I$2</f>
        <v>3.7804461159326332</v>
      </c>
      <c r="K144">
        <f>mass_ng!L144/sediment_dry_mass_g!J$2</f>
        <v>5.6385996245352933E-2</v>
      </c>
      <c r="L144">
        <f>mass_ng!M144/sediment_dry_mass_g!K$2</f>
        <v>2.6601961329401962</v>
      </c>
    </row>
    <row r="145" spans="1:12" x14ac:dyDescent="0.25">
      <c r="A145">
        <v>177</v>
      </c>
      <c r="B145">
        <f>mass_ng!C145/sediment_dry_mass_g!A$2</f>
        <v>77.013908280223589</v>
      </c>
      <c r="C145">
        <f>mass_ng!D145/sediment_dry_mass_g!B$2</f>
        <v>55.958389512189079</v>
      </c>
      <c r="D145">
        <f>mass_ng!E145/sediment_dry_mass_g!C$2</f>
        <v>47.772020134898767</v>
      </c>
      <c r="E145">
        <f>mass_ng!F145/sediment_dry_mass_g!D$2</f>
        <v>33.760589978231799</v>
      </c>
      <c r="F145">
        <f>mass_ng!G145/sediment_dry_mass_g!E$2</f>
        <v>0.1087646537062608</v>
      </c>
      <c r="G145">
        <f>mass_ng!H145/sediment_dry_mass_g!F$2</f>
        <v>292.96590587779025</v>
      </c>
      <c r="H145">
        <f>mass_ng!I145/sediment_dry_mass_g!G$2</f>
        <v>26.196322833252051</v>
      </c>
      <c r="I145">
        <f>mass_ng!J145/sediment_dry_mass_g!H$2</f>
        <v>21.670246259834038</v>
      </c>
      <c r="J145">
        <f>mass_ng!K145/sediment_dry_mass_g!I$2</f>
        <v>17.833934410544554</v>
      </c>
      <c r="K145">
        <f>mass_ng!L145/sediment_dry_mass_g!J$2</f>
        <v>0.11222617380748047</v>
      </c>
      <c r="L145">
        <f>mass_ng!M145/sediment_dry_mass_g!K$2</f>
        <v>11.821999833949013</v>
      </c>
    </row>
    <row r="146" spans="1:12" x14ac:dyDescent="0.25">
      <c r="A146">
        <v>178</v>
      </c>
      <c r="B146">
        <f>mass_ng!C146/sediment_dry_mass_g!A$2</f>
        <v>55.205141053774682</v>
      </c>
      <c r="C146">
        <f>mass_ng!D146/sediment_dry_mass_g!B$2</f>
        <v>40.001268786713908</v>
      </c>
      <c r="D146">
        <f>mass_ng!E146/sediment_dry_mass_g!C$2</f>
        <v>28.749017012180715</v>
      </c>
      <c r="E146">
        <f>mass_ng!F146/sediment_dry_mass_g!D$2</f>
        <v>25.155537243597504</v>
      </c>
      <c r="F146">
        <f>mass_ng!G146/sediment_dry_mass_g!E$2</f>
        <v>8.7523002404867462E-2</v>
      </c>
      <c r="G146">
        <f>mass_ng!H146/sediment_dry_mass_g!F$2</f>
        <v>205.59009105657231</v>
      </c>
      <c r="H146">
        <f>mass_ng!I146/sediment_dry_mass_g!G$2</f>
        <v>15.91917398671252</v>
      </c>
      <c r="I146">
        <f>mass_ng!J146/sediment_dry_mass_g!H$2</f>
        <v>13.73353030917735</v>
      </c>
      <c r="J146">
        <f>mass_ng!K146/sediment_dry_mass_g!I$2</f>
        <v>12.219233782328402</v>
      </c>
      <c r="K146">
        <f>mass_ng!L146/sediment_dry_mass_g!J$2</f>
        <v>0.10844431044970587</v>
      </c>
      <c r="L146">
        <f>mass_ng!M146/sediment_dry_mass_g!K$2</f>
        <v>7.7388763931887654</v>
      </c>
    </row>
    <row r="147" spans="1:12" x14ac:dyDescent="0.25">
      <c r="A147">
        <v>179</v>
      </c>
      <c r="B147">
        <f>mass_ng!C147/sediment_dry_mass_g!A$2</f>
        <v>97.347633730387216</v>
      </c>
      <c r="C147">
        <f>mass_ng!D147/sediment_dry_mass_g!B$2</f>
        <v>68.089578142349296</v>
      </c>
      <c r="D147">
        <f>mass_ng!E147/sediment_dry_mass_g!C$2</f>
        <v>49.45422283169686</v>
      </c>
      <c r="E147">
        <f>mass_ng!F147/sediment_dry_mass_g!D$2</f>
        <v>41.687203673573286</v>
      </c>
      <c r="F147">
        <f>mass_ng!G147/sediment_dry_mass_g!E$2</f>
        <v>0.17170771062140383</v>
      </c>
      <c r="G147">
        <f>mass_ng!H147/sediment_dry_mass_g!F$2</f>
        <v>351.42835052497185</v>
      </c>
      <c r="H147">
        <f>mass_ng!I147/sediment_dry_mass_g!G$2</f>
        <v>28.281889156782814</v>
      </c>
      <c r="I147">
        <f>mass_ng!J147/sediment_dry_mass_g!H$2</f>
        <v>24.31274818831168</v>
      </c>
      <c r="J147">
        <f>mass_ng!K147/sediment_dry_mass_g!I$2</f>
        <v>19.899048031842227</v>
      </c>
      <c r="K147">
        <f>mass_ng!L147/sediment_dry_mass_g!J$2</f>
        <v>0.19304682021022304</v>
      </c>
      <c r="L147">
        <f>mass_ng!M147/sediment_dry_mass_g!K$2</f>
        <v>13.333337336398412</v>
      </c>
    </row>
    <row r="148" spans="1:12" x14ac:dyDescent="0.25">
      <c r="A148" t="s">
        <v>39</v>
      </c>
      <c r="B148">
        <f>mass_ng!C148/sediment_dry_mass_g!A$2</f>
        <v>272.10178561909055</v>
      </c>
      <c r="C148">
        <f>mass_ng!D148/sediment_dry_mass_g!B$2</f>
        <v>204.60955352923827</v>
      </c>
      <c r="D148">
        <f>mass_ng!E148/sediment_dry_mass_g!C$2</f>
        <v>179.96038391775764</v>
      </c>
      <c r="E148">
        <f>mass_ng!F148/sediment_dry_mass_g!D$2</f>
        <v>124.57268384025154</v>
      </c>
      <c r="F148">
        <f>mass_ng!G148/sediment_dry_mass_g!E$2</f>
        <v>0.33553632893294782</v>
      </c>
      <c r="G148">
        <f>mass_ng!H148/sediment_dry_mass_g!F$2</f>
        <v>1282.3581383632329</v>
      </c>
      <c r="H148">
        <f>mass_ng!I148/sediment_dry_mass_g!G$2</f>
        <v>110.62586350693685</v>
      </c>
      <c r="I148">
        <f>mass_ng!J148/sediment_dry_mass_g!H$2</f>
        <v>91.492227120920745</v>
      </c>
      <c r="J148">
        <f>mass_ng!K148/sediment_dry_mass_g!I$2</f>
        <v>84.506110904051852</v>
      </c>
      <c r="K148">
        <f>mass_ng!L148/sediment_dry_mass_g!J$2</f>
        <v>0.32509838532176999</v>
      </c>
      <c r="L148">
        <f>mass_ng!M148/sediment_dry_mass_g!K$2</f>
        <v>48.851494625219892</v>
      </c>
    </row>
    <row r="149" spans="1:12" x14ac:dyDescent="0.25">
      <c r="A149">
        <v>181</v>
      </c>
      <c r="B149">
        <f>mass_ng!C149/sediment_dry_mass_g!A$2</f>
        <v>6.0249077171752239</v>
      </c>
      <c r="C149">
        <f>mass_ng!D149/sediment_dry_mass_g!B$2</f>
        <v>4.6735987605366578</v>
      </c>
      <c r="D149">
        <f>mass_ng!E149/sediment_dry_mass_g!C$2</f>
        <v>3.7566926897342605</v>
      </c>
      <c r="E149">
        <f>mass_ng!F149/sediment_dry_mass_g!D$2</f>
        <v>2.8143117016456429</v>
      </c>
      <c r="F149">
        <f>mass_ng!G149/sediment_dry_mass_g!E$2</f>
        <v>0</v>
      </c>
      <c r="G149">
        <f>mass_ng!H149/sediment_dry_mass_g!F$2</f>
        <v>27.363015502239264</v>
      </c>
      <c r="H149">
        <f>mass_ng!I149/sediment_dry_mass_g!G$2</f>
        <v>2.132174257873507</v>
      </c>
      <c r="I149">
        <f>mass_ng!J149/sediment_dry_mass_g!H$2</f>
        <v>1.8175606509631375</v>
      </c>
      <c r="J149">
        <f>mass_ng!K149/sediment_dry_mass_g!I$2</f>
        <v>1.6877057629352905</v>
      </c>
      <c r="K149">
        <f>mass_ng!L149/sediment_dry_mass_g!J$2</f>
        <v>0</v>
      </c>
      <c r="L149">
        <f>mass_ng!M149/sediment_dry_mass_g!K$2</f>
        <v>1.0533244275606453</v>
      </c>
    </row>
    <row r="150" spans="1:12" x14ac:dyDescent="0.25">
      <c r="A150">
        <v>182</v>
      </c>
      <c r="B150">
        <f>mass_ng!C150/sediment_dry_mass_g!A$2</f>
        <v>1.5702870474401431</v>
      </c>
      <c r="C150">
        <f>mass_ng!D150/sediment_dry_mass_g!B$2</f>
        <v>1.2331447576208212</v>
      </c>
      <c r="D150">
        <f>mass_ng!E150/sediment_dry_mass_g!C$2</f>
        <v>0.99782385716666866</v>
      </c>
      <c r="E150">
        <f>mass_ng!F150/sediment_dry_mass_g!D$2</f>
        <v>0.77811025462651151</v>
      </c>
      <c r="F150">
        <f>mass_ng!G150/sediment_dry_mass_g!E$2</f>
        <v>1.2069172085486446E-2</v>
      </c>
      <c r="G150">
        <f>mass_ng!H150/sediment_dry_mass_g!F$2</f>
        <v>6.8338555363575813</v>
      </c>
      <c r="H150">
        <f>mass_ng!I150/sediment_dry_mass_g!G$2</f>
        <v>0.59355317574880362</v>
      </c>
      <c r="I150">
        <f>mass_ng!J150/sediment_dry_mass_g!H$2</f>
        <v>0.49954528424099098</v>
      </c>
      <c r="J150">
        <f>mass_ng!K150/sediment_dry_mass_g!I$2</f>
        <v>0.43469011135503344</v>
      </c>
      <c r="K150">
        <f>mass_ng!L150/sediment_dry_mass_g!J$2</f>
        <v>1.9779794141564135E-2</v>
      </c>
      <c r="L150">
        <f>mass_ng!M150/sediment_dry_mass_g!K$2</f>
        <v>0.28485664804880317</v>
      </c>
    </row>
    <row r="151" spans="1:12" x14ac:dyDescent="0.25">
      <c r="A151">
        <v>183</v>
      </c>
      <c r="B151">
        <f>mass_ng!C151/sediment_dry_mass_g!A$2</f>
        <v>95.671644458065273</v>
      </c>
      <c r="C151">
        <f>mass_ng!D151/sediment_dry_mass_g!B$2</f>
        <v>68.369269500603366</v>
      </c>
      <c r="D151">
        <f>mass_ng!E151/sediment_dry_mass_g!C$2</f>
        <v>62.254820341009655</v>
      </c>
      <c r="E151">
        <f>mass_ng!F151/sediment_dry_mass_g!D$2</f>
        <v>43.094124763444682</v>
      </c>
      <c r="F151">
        <f>mass_ng!G151/sediment_dry_mass_g!E$2</f>
        <v>0.15547460902444479</v>
      </c>
      <c r="G151">
        <f>mass_ng!H151/sediment_dry_mass_g!F$2</f>
        <v>467.36538920083694</v>
      </c>
      <c r="H151">
        <f>mass_ng!I151/sediment_dry_mass_g!G$2</f>
        <v>37.57537830757726</v>
      </c>
      <c r="I151">
        <f>mass_ng!J151/sediment_dry_mass_g!H$2</f>
        <v>31.623617918118857</v>
      </c>
      <c r="J151">
        <f>mass_ng!K151/sediment_dry_mass_g!I$2</f>
        <v>26.40993994702216</v>
      </c>
      <c r="K151">
        <f>mass_ng!L151/sediment_dry_mass_g!J$2</f>
        <v>0.18851057430944895</v>
      </c>
      <c r="L151">
        <f>mass_ng!M151/sediment_dry_mass_g!K$2</f>
        <v>16.393366182269556</v>
      </c>
    </row>
    <row r="152" spans="1:12" x14ac:dyDescent="0.25">
      <c r="A152">
        <v>184</v>
      </c>
      <c r="B152">
        <f>mass_ng!C152/sediment_dry_mass_g!A$2</f>
        <v>0.37771999188712146</v>
      </c>
      <c r="C152">
        <f>mass_ng!D152/sediment_dry_mass_g!B$2</f>
        <v>0.36482919713285067</v>
      </c>
      <c r="D152">
        <f>mass_ng!E152/sediment_dry_mass_g!C$2</f>
        <v>0.26590104645529528</v>
      </c>
      <c r="E152">
        <f>mass_ng!F152/sediment_dry_mass_g!D$2</f>
        <v>0.21551941120263018</v>
      </c>
      <c r="F152">
        <f>mass_ng!G152/sediment_dry_mass_g!E$2</f>
        <v>1.0551212193099112E-2</v>
      </c>
      <c r="G152">
        <f>mass_ng!H152/sediment_dry_mass_g!F$2</f>
        <v>1.8131537592827176</v>
      </c>
      <c r="H152">
        <f>mass_ng!I152/sediment_dry_mass_g!G$2</f>
        <v>0.19043390781634781</v>
      </c>
      <c r="I152">
        <f>mass_ng!J152/sediment_dry_mass_g!H$2</f>
        <v>0.17392699640009668</v>
      </c>
      <c r="J152">
        <f>mass_ng!K152/sediment_dry_mass_g!I$2</f>
        <v>0.15770146513366085</v>
      </c>
      <c r="K152">
        <f>mass_ng!L152/sediment_dry_mass_g!J$2</f>
        <v>0</v>
      </c>
      <c r="L152">
        <f>mass_ng!M152/sediment_dry_mass_g!K$2</f>
        <v>7.4356447846142287E-2</v>
      </c>
    </row>
    <row r="153" spans="1:12" x14ac:dyDescent="0.25">
      <c r="A153">
        <v>185</v>
      </c>
      <c r="B153">
        <f>mass_ng!C153/sediment_dry_mass_g!A$2</f>
        <v>7.8318056157452904</v>
      </c>
      <c r="C153">
        <f>mass_ng!D153/sediment_dry_mass_g!B$2</f>
        <v>5.3780413234711455</v>
      </c>
      <c r="D153">
        <f>mass_ng!E153/sediment_dry_mass_g!C$2</f>
        <v>4.5116665667062792</v>
      </c>
      <c r="E153">
        <f>mass_ng!F153/sediment_dry_mass_g!D$2</f>
        <v>2.9490406092753383</v>
      </c>
      <c r="F153">
        <f>mass_ng!G153/sediment_dry_mass_g!E$2</f>
        <v>0</v>
      </c>
      <c r="G153">
        <f>mass_ng!H153/sediment_dry_mass_g!F$2</f>
        <v>34.729448974646694</v>
      </c>
      <c r="H153">
        <f>mass_ng!I153/sediment_dry_mass_g!G$2</f>
        <v>2.9718837666078453</v>
      </c>
      <c r="I153">
        <f>mass_ng!J153/sediment_dry_mass_g!H$2</f>
        <v>2.6044132323193674</v>
      </c>
      <c r="J153">
        <f>mass_ng!K153/sediment_dry_mass_g!I$2</f>
        <v>1.8504184644328108</v>
      </c>
      <c r="K153">
        <f>mass_ng!L153/sediment_dry_mass_g!J$2</f>
        <v>3.6866310694446125E-2</v>
      </c>
      <c r="L153">
        <f>mass_ng!M153/sediment_dry_mass_g!K$2</f>
        <v>1.3065527450572183</v>
      </c>
    </row>
    <row r="154" spans="1:12" x14ac:dyDescent="0.25">
      <c r="A154">
        <v>186</v>
      </c>
      <c r="B154">
        <f>mass_ng!C154/sediment_dry_mass_g!A$2</f>
        <v>0.13052058899880947</v>
      </c>
      <c r="C154">
        <f>mass_ng!D154/sediment_dry_mass_g!B$2</f>
        <v>0.17426691198260993</v>
      </c>
      <c r="D154">
        <f>mass_ng!E154/sediment_dry_mass_g!C$2</f>
        <v>0.11892975222807953</v>
      </c>
      <c r="E154">
        <f>mass_ng!F154/sediment_dry_mass_g!D$2</f>
        <v>0.11734877437687879</v>
      </c>
      <c r="F154">
        <f>mass_ng!G154/sediment_dry_mass_g!E$2</f>
        <v>0</v>
      </c>
      <c r="G154">
        <f>mass_ng!H154/sediment_dry_mass_g!F$2</f>
        <v>0.54650955257062805</v>
      </c>
      <c r="H154">
        <f>mass_ng!I154/sediment_dry_mass_g!G$2</f>
        <v>0.12249645053014666</v>
      </c>
      <c r="I154">
        <f>mass_ng!J154/sediment_dry_mass_g!H$2</f>
        <v>9.9025518822721439E-2</v>
      </c>
      <c r="J154">
        <f>mass_ng!K154/sediment_dry_mass_g!I$2</f>
        <v>9.1156738523732156E-2</v>
      </c>
      <c r="K154">
        <f>mass_ng!L154/sediment_dry_mass_g!J$2</f>
        <v>0</v>
      </c>
      <c r="L154">
        <f>mass_ng!M154/sediment_dry_mass_g!K$2</f>
        <v>3.8130688609995633E-2</v>
      </c>
    </row>
    <row r="155" spans="1:12" x14ac:dyDescent="0.25">
      <c r="A155">
        <v>187</v>
      </c>
      <c r="B155">
        <f>mass_ng!C155/sediment_dry_mass_g!A$2</f>
        <v>319.69211889103667</v>
      </c>
      <c r="C155">
        <f>mass_ng!D155/sediment_dry_mass_g!B$2</f>
        <v>243.00636556707354</v>
      </c>
      <c r="D155">
        <f>mass_ng!E155/sediment_dry_mass_g!C$2</f>
        <v>161.90003817127132</v>
      </c>
      <c r="E155">
        <f>mass_ng!F155/sediment_dry_mass_g!D$2</f>
        <v>147.64803989046518</v>
      </c>
      <c r="F155">
        <f>mass_ng!G155/sediment_dry_mass_g!E$2</f>
        <v>0.40298979858856943</v>
      </c>
      <c r="G155">
        <f>mass_ng!H155/sediment_dry_mass_g!F$2</f>
        <v>1197.2231848303074</v>
      </c>
      <c r="H155">
        <f>mass_ng!I155/sediment_dry_mass_g!G$2</f>
        <v>92.492622206419952</v>
      </c>
      <c r="I155">
        <f>mass_ng!J155/sediment_dry_mass_g!H$2</f>
        <v>78.259564513134976</v>
      </c>
      <c r="J155">
        <f>mass_ng!K155/sediment_dry_mass_g!I$2</f>
        <v>68.809127796128067</v>
      </c>
      <c r="K155">
        <f>mass_ng!L155/sediment_dry_mass_g!J$2</f>
        <v>0.40682902780953789</v>
      </c>
      <c r="L155">
        <f>mass_ng!M155/sediment_dry_mass_g!K$2</f>
        <v>45.539087708026479</v>
      </c>
    </row>
    <row r="156" spans="1:12" x14ac:dyDescent="0.25">
      <c r="A156">
        <v>188</v>
      </c>
      <c r="B156">
        <f>mass_ng!C156/sediment_dry_mass_g!A$2</f>
        <v>4.6882486202671867</v>
      </c>
      <c r="C156">
        <f>mass_ng!D156/sediment_dry_mass_g!B$2</f>
        <v>3.4541373580959109</v>
      </c>
      <c r="D156">
        <f>mass_ng!E156/sediment_dry_mass_g!C$2</f>
        <v>2.0247254315019578</v>
      </c>
      <c r="E156">
        <f>mass_ng!F156/sediment_dry_mass_g!D$2</f>
        <v>2.1774787234805317</v>
      </c>
      <c r="F156">
        <f>mass_ng!G156/sediment_dry_mass_g!E$2</f>
        <v>1.0738394824997286E-2</v>
      </c>
      <c r="G156">
        <f>mass_ng!H156/sediment_dry_mass_g!F$2</f>
        <v>17.04005016119963</v>
      </c>
      <c r="H156">
        <f>mass_ng!I156/sediment_dry_mass_g!G$2</f>
        <v>1.2533687982231836</v>
      </c>
      <c r="I156">
        <f>mass_ng!J156/sediment_dry_mass_g!H$2</f>
        <v>1.0979671422461781</v>
      </c>
      <c r="J156">
        <f>mass_ng!K156/sediment_dry_mass_g!I$2</f>
        <v>1.1763378185229891</v>
      </c>
      <c r="K156">
        <f>mass_ng!L156/sediment_dry_mass_g!J$2</f>
        <v>0</v>
      </c>
      <c r="L156">
        <f>mass_ng!M156/sediment_dry_mass_g!K$2</f>
        <v>0.58742915479533908</v>
      </c>
    </row>
    <row r="157" spans="1:12" x14ac:dyDescent="0.25">
      <c r="A157">
        <v>189</v>
      </c>
      <c r="B157">
        <f>mass_ng!C157/sediment_dry_mass_g!A$2</f>
        <v>10.318253553489244</v>
      </c>
      <c r="C157">
        <f>mass_ng!D157/sediment_dry_mass_g!B$2</f>
        <v>7.7570940545983404</v>
      </c>
      <c r="D157">
        <f>mass_ng!E157/sediment_dry_mass_g!C$2</f>
        <v>6.6596568434913612</v>
      </c>
      <c r="E157">
        <f>mass_ng!F157/sediment_dry_mass_g!D$2</f>
        <v>4.7565735041524189</v>
      </c>
      <c r="F157">
        <f>mass_ng!G157/sediment_dry_mass_g!E$2</f>
        <v>0</v>
      </c>
      <c r="G157">
        <f>mass_ng!H157/sediment_dry_mass_g!F$2</f>
        <v>50.128085030451906</v>
      </c>
      <c r="H157">
        <f>mass_ng!I157/sediment_dry_mass_g!G$2</f>
        <v>4.1528538137856783</v>
      </c>
      <c r="I157">
        <f>mass_ng!J157/sediment_dry_mass_g!H$2</f>
        <v>3.1803645153166555</v>
      </c>
      <c r="J157">
        <f>mass_ng!K157/sediment_dry_mass_g!I$2</f>
        <v>3.1383627855178049</v>
      </c>
      <c r="K157">
        <f>mass_ng!L157/sediment_dry_mass_g!J$2</f>
        <v>0</v>
      </c>
      <c r="L157">
        <f>mass_ng!M157/sediment_dry_mass_g!K$2</f>
        <v>1.7847694527624396</v>
      </c>
    </row>
    <row r="158" spans="1:12" x14ac:dyDescent="0.25">
      <c r="A158">
        <v>190</v>
      </c>
      <c r="B158">
        <f>mass_ng!C158/sediment_dry_mass_g!A$2</f>
        <v>38.103693226311812</v>
      </c>
      <c r="C158">
        <f>mass_ng!D158/sediment_dry_mass_g!B$2</f>
        <v>27.926351986192536</v>
      </c>
      <c r="D158">
        <f>mass_ng!E158/sediment_dry_mass_g!C$2</f>
        <v>24.409715382165174</v>
      </c>
      <c r="E158">
        <f>mass_ng!F158/sediment_dry_mass_g!D$2</f>
        <v>17.365885896003959</v>
      </c>
      <c r="F158">
        <f>mass_ng!G158/sediment_dry_mass_g!E$2</f>
        <v>4.7167569383933239E-2</v>
      </c>
      <c r="G158">
        <f>mass_ng!H158/sediment_dry_mass_g!F$2</f>
        <v>179.64724551679532</v>
      </c>
      <c r="H158">
        <f>mass_ng!I158/sediment_dry_mass_g!G$2</f>
        <v>14.794767171081821</v>
      </c>
      <c r="I158">
        <f>mass_ng!J158/sediment_dry_mass_g!H$2</f>
        <v>11.585186974108646</v>
      </c>
      <c r="J158">
        <f>mass_ng!K158/sediment_dry_mass_g!I$2</f>
        <v>10.262370555004372</v>
      </c>
      <c r="K158">
        <f>mass_ng!L158/sediment_dry_mass_g!J$2</f>
        <v>3.7887358990209855E-2</v>
      </c>
      <c r="L158">
        <f>mass_ng!M158/sediment_dry_mass_g!K$2</f>
        <v>5.8859616986743593</v>
      </c>
    </row>
    <row r="159" spans="1:12" x14ac:dyDescent="0.25">
      <c r="A159">
        <v>191</v>
      </c>
      <c r="B159">
        <f>mass_ng!C159/sediment_dry_mass_g!A$2</f>
        <v>7.2978847335961747</v>
      </c>
      <c r="C159">
        <f>mass_ng!D159/sediment_dry_mass_g!B$2</f>
        <v>5.7180011383302158</v>
      </c>
      <c r="D159">
        <f>mass_ng!E159/sediment_dry_mass_g!C$2</f>
        <v>4.9204371795851891</v>
      </c>
      <c r="E159">
        <f>mass_ng!F159/sediment_dry_mass_g!D$2</f>
        <v>3.5447894901834407</v>
      </c>
      <c r="F159">
        <f>mass_ng!G159/sediment_dry_mass_g!E$2</f>
        <v>0</v>
      </c>
      <c r="G159">
        <f>mass_ng!H159/sediment_dry_mass_g!F$2</f>
        <v>39.713668874395786</v>
      </c>
      <c r="H159">
        <f>mass_ng!I159/sediment_dry_mass_g!G$2</f>
        <v>3.2110804548450358</v>
      </c>
      <c r="I159">
        <f>mass_ng!J159/sediment_dry_mass_g!H$2</f>
        <v>2.6109030602535293</v>
      </c>
      <c r="J159">
        <f>mass_ng!K159/sediment_dry_mass_g!I$2</f>
        <v>2.5430044617745593</v>
      </c>
      <c r="K159">
        <f>mass_ng!L159/sediment_dry_mass_g!J$2</f>
        <v>2.3838186122950012E-2</v>
      </c>
      <c r="L159">
        <f>mass_ng!M159/sediment_dry_mass_g!K$2</f>
        <v>1.4386377027363713</v>
      </c>
    </row>
    <row r="160" spans="1:12" x14ac:dyDescent="0.25">
      <c r="A160">
        <v>192</v>
      </c>
      <c r="B160">
        <f>mass_ng!C160/sediment_dry_mass_g!A$2</f>
        <v>0.31476639501316367</v>
      </c>
      <c r="C160">
        <f>mass_ng!D160/sediment_dry_mass_g!B$2</f>
        <v>0.37141076531651562</v>
      </c>
      <c r="D160">
        <f>mass_ng!E160/sediment_dry_mass_g!C$2</f>
        <v>0.24077630731116442</v>
      </c>
      <c r="E160">
        <f>mass_ng!F160/sediment_dry_mass_g!D$2</f>
        <v>0.18671017565593773</v>
      </c>
      <c r="F160">
        <f>mass_ng!G160/sediment_dry_mass_g!E$2</f>
        <v>0</v>
      </c>
      <c r="G160">
        <f>mass_ng!H160/sediment_dry_mass_g!F$2</f>
        <v>2.1431527870858975</v>
      </c>
      <c r="H160">
        <f>mass_ng!I160/sediment_dry_mass_g!G$2</f>
        <v>0.22442716291295584</v>
      </c>
      <c r="I160">
        <f>mass_ng!J160/sediment_dry_mass_g!H$2</f>
        <v>0.19884299852027507</v>
      </c>
      <c r="J160">
        <f>mass_ng!K160/sediment_dry_mass_g!I$2</f>
        <v>0.14478631172855835</v>
      </c>
      <c r="K160">
        <f>mass_ng!L160/sediment_dry_mass_g!J$2</f>
        <v>0</v>
      </c>
      <c r="L160">
        <f>mass_ng!M160/sediment_dry_mass_g!K$2</f>
        <v>0</v>
      </c>
    </row>
    <row r="161" spans="1:12" x14ac:dyDescent="0.25">
      <c r="A161">
        <v>194</v>
      </c>
      <c r="B161">
        <f>mass_ng!C161/sediment_dry_mass_g!A$2</f>
        <v>55.206428353326331</v>
      </c>
      <c r="C161">
        <f>mass_ng!D161/sediment_dry_mass_g!B$2</f>
        <v>41.38986120079106</v>
      </c>
      <c r="D161">
        <f>mass_ng!E161/sediment_dry_mass_g!C$2</f>
        <v>33.149737701046448</v>
      </c>
      <c r="E161">
        <f>mass_ng!F161/sediment_dry_mass_g!D$2</f>
        <v>24.873461837720367</v>
      </c>
      <c r="F161">
        <f>mass_ng!G161/sediment_dry_mass_g!E$2</f>
        <v>9.8440484285127777E-2</v>
      </c>
      <c r="G161">
        <f>mass_ng!H161/sediment_dry_mass_g!F$2</f>
        <v>303.25795512945956</v>
      </c>
      <c r="H161">
        <f>mass_ng!I161/sediment_dry_mass_g!G$2</f>
        <v>25.696730839061072</v>
      </c>
      <c r="I161">
        <f>mass_ng!J161/sediment_dry_mass_g!H$2</f>
        <v>21.21546580564706</v>
      </c>
      <c r="J161">
        <f>mass_ng!K161/sediment_dry_mass_g!I$2</f>
        <v>21.313614861441874</v>
      </c>
      <c r="K161">
        <f>mass_ng!L161/sediment_dry_mass_g!J$2</f>
        <v>7.2573257071852235E-2</v>
      </c>
      <c r="L161">
        <f>mass_ng!M161/sediment_dry_mass_g!K$2</f>
        <v>8.6058158736517516</v>
      </c>
    </row>
    <row r="162" spans="1:12" x14ac:dyDescent="0.25">
      <c r="A162">
        <v>195</v>
      </c>
      <c r="B162">
        <f>mass_ng!C162/sediment_dry_mass_g!A$2</f>
        <v>18.704254636639579</v>
      </c>
      <c r="C162">
        <f>mass_ng!D162/sediment_dry_mass_g!B$2</f>
        <v>14.104966965508593</v>
      </c>
      <c r="D162">
        <f>mass_ng!E162/sediment_dry_mass_g!C$2</f>
        <v>11.851409550030949</v>
      </c>
      <c r="E162">
        <f>mass_ng!F162/sediment_dry_mass_g!D$2</f>
        <v>8.6758224364980681</v>
      </c>
      <c r="F162">
        <f>mass_ng!G162/sediment_dry_mass_g!E$2</f>
        <v>0</v>
      </c>
      <c r="G162">
        <f>mass_ng!H162/sediment_dry_mass_g!F$2</f>
        <v>106.35018043839109</v>
      </c>
      <c r="H162">
        <f>mass_ng!I162/sediment_dry_mass_g!G$2</f>
        <v>10.035555508443373</v>
      </c>
      <c r="I162">
        <f>mass_ng!J162/sediment_dry_mass_g!H$2</f>
        <v>8.5032607349685065</v>
      </c>
      <c r="J162">
        <f>mass_ng!K162/sediment_dry_mass_g!I$2</f>
        <v>7.5729771293455626</v>
      </c>
      <c r="K162">
        <f>mass_ng!L162/sediment_dry_mass_g!J$2</f>
        <v>0</v>
      </c>
      <c r="L162">
        <f>mass_ng!M162/sediment_dry_mass_g!K$2</f>
        <v>2.934924174895805</v>
      </c>
    </row>
    <row r="163" spans="1:12" x14ac:dyDescent="0.25">
      <c r="A163">
        <v>196</v>
      </c>
      <c r="B163">
        <f>mass_ng!C163/sediment_dry_mass_g!A$2</f>
        <v>24.885661973062415</v>
      </c>
      <c r="C163">
        <f>mass_ng!D163/sediment_dry_mass_g!B$2</f>
        <v>19.469739946379647</v>
      </c>
      <c r="D163">
        <f>mass_ng!E163/sediment_dry_mass_g!C$2</f>
        <v>16.508888285605241</v>
      </c>
      <c r="E163">
        <f>mass_ng!F163/sediment_dry_mass_g!D$2</f>
        <v>11.465065356345631</v>
      </c>
      <c r="F163">
        <f>mass_ng!G163/sediment_dry_mass_g!E$2</f>
        <v>9.4960146612841398E-2</v>
      </c>
      <c r="G163">
        <f>mass_ng!H163/sediment_dry_mass_g!F$2</f>
        <v>151.73628805546369</v>
      </c>
      <c r="H163">
        <f>mass_ng!I163/sediment_dry_mass_g!G$2</f>
        <v>14.673163786063174</v>
      </c>
      <c r="I163">
        <f>mass_ng!J163/sediment_dry_mass_g!H$2</f>
        <v>11.968384147783603</v>
      </c>
      <c r="J163">
        <f>mass_ng!K163/sediment_dry_mass_g!I$2</f>
        <v>10.848007940230911</v>
      </c>
      <c r="K163">
        <f>mass_ng!L163/sediment_dry_mass_g!J$2</f>
        <v>7.437375979642151E-2</v>
      </c>
      <c r="L163">
        <f>mass_ng!M163/sediment_dry_mass_g!K$2</f>
        <v>4.2411120432764244</v>
      </c>
    </row>
    <row r="164" spans="1:12" x14ac:dyDescent="0.25">
      <c r="A164">
        <v>197</v>
      </c>
      <c r="B164">
        <f>mass_ng!C164/sediment_dry_mass_g!A$2</f>
        <v>2.3425887424180512</v>
      </c>
      <c r="C164">
        <f>mass_ng!D164/sediment_dry_mass_g!B$2</f>
        <v>1.8510692297912053</v>
      </c>
      <c r="D164">
        <f>mass_ng!E164/sediment_dry_mass_g!C$2</f>
        <v>1.509355837934228</v>
      </c>
      <c r="E164">
        <f>mass_ng!F164/sediment_dry_mass_g!D$2</f>
        <v>1.0741808958982195</v>
      </c>
      <c r="F164">
        <f>mass_ng!G164/sediment_dry_mass_g!E$2</f>
        <v>0</v>
      </c>
      <c r="G164">
        <f>mass_ng!H164/sediment_dry_mass_g!F$2</f>
        <v>14.395107276945859</v>
      </c>
      <c r="H164">
        <f>mass_ng!I164/sediment_dry_mass_g!G$2</f>
        <v>1.294595953077434</v>
      </c>
      <c r="I164">
        <f>mass_ng!J164/sediment_dry_mass_g!H$2</f>
        <v>1.1548146901074972</v>
      </c>
      <c r="J164">
        <f>mass_ng!K164/sediment_dry_mass_g!I$2</f>
        <v>1.072467800345329</v>
      </c>
      <c r="K164">
        <f>mass_ng!L164/sediment_dry_mass_g!J$2</f>
        <v>0</v>
      </c>
      <c r="L164">
        <f>mass_ng!M164/sediment_dry_mass_g!K$2</f>
        <v>0.43865151808559011</v>
      </c>
    </row>
    <row r="165" spans="1:12" x14ac:dyDescent="0.25">
      <c r="A165" t="s">
        <v>40</v>
      </c>
      <c r="B165">
        <f>mass_ng!C165/sediment_dry_mass_g!A$2</f>
        <v>56.064554890993229</v>
      </c>
      <c r="C165">
        <f>mass_ng!D165/sediment_dry_mass_g!B$2</f>
        <v>43.597208808592626</v>
      </c>
      <c r="D165">
        <f>mass_ng!E165/sediment_dry_mass_g!C$2</f>
        <v>37.851552873471093</v>
      </c>
      <c r="E165">
        <f>mass_ng!F165/sediment_dry_mass_g!D$2</f>
        <v>26.109112231273308</v>
      </c>
      <c r="F165">
        <f>mass_ng!G165/sediment_dry_mass_g!E$2</f>
        <v>0.14510484535689672</v>
      </c>
      <c r="G165">
        <f>mass_ng!H165/sediment_dry_mass_g!F$2</f>
        <v>334.38891384749797</v>
      </c>
      <c r="H165">
        <f>mass_ng!I165/sediment_dry_mass_g!G$2</f>
        <v>31.676065164607451</v>
      </c>
      <c r="I165">
        <f>mass_ng!J165/sediment_dry_mass_g!H$2</f>
        <v>28.142929601465717</v>
      </c>
      <c r="J165">
        <f>mass_ng!K165/sediment_dry_mass_g!I$2</f>
        <v>22.81083961602037</v>
      </c>
      <c r="K165">
        <f>mass_ng!L165/sediment_dry_mass_g!J$2</f>
        <v>0.15140198001185076</v>
      </c>
      <c r="L165">
        <f>mass_ng!M165/sediment_dry_mass_g!K$2</f>
        <v>10.2739874621958</v>
      </c>
    </row>
    <row r="166" spans="1:12" x14ac:dyDescent="0.25">
      <c r="A166">
        <v>200</v>
      </c>
      <c r="B166">
        <f>mass_ng!C166/sediment_dry_mass_g!A$2</f>
        <v>5.564394515368412</v>
      </c>
      <c r="C166">
        <f>mass_ng!D166/sediment_dry_mass_g!B$2</f>
        <v>4.2433968752139588</v>
      </c>
      <c r="D166">
        <f>mass_ng!E166/sediment_dry_mass_g!C$2</f>
        <v>3.6916195657676609</v>
      </c>
      <c r="E166">
        <f>mass_ng!F166/sediment_dry_mass_g!D$2</f>
        <v>2.5355028614199799</v>
      </c>
      <c r="F166">
        <f>mass_ng!G166/sediment_dry_mass_g!E$2</f>
        <v>4.730381788800371E-2</v>
      </c>
      <c r="G166">
        <f>mass_ng!H166/sediment_dry_mass_g!F$2</f>
        <v>33.382198736536751</v>
      </c>
      <c r="H166">
        <f>mass_ng!I166/sediment_dry_mass_g!G$2</f>
        <v>3.0654324984386938</v>
      </c>
      <c r="I166">
        <f>mass_ng!J166/sediment_dry_mass_g!H$2</f>
        <v>2.7333470776270548</v>
      </c>
      <c r="J166">
        <f>mass_ng!K166/sediment_dry_mass_g!I$2</f>
        <v>2.4454239124794457</v>
      </c>
      <c r="K166">
        <f>mass_ng!L166/sediment_dry_mass_g!J$2</f>
        <v>3.2432860325568164E-2</v>
      </c>
      <c r="L166">
        <f>mass_ng!M166/sediment_dry_mass_g!K$2</f>
        <v>1.0605211561958374</v>
      </c>
    </row>
    <row r="167" spans="1:12" x14ac:dyDescent="0.25">
      <c r="A167">
        <v>201</v>
      </c>
      <c r="B167">
        <f>mass_ng!C167/sediment_dry_mass_g!A$2</f>
        <v>6.8764597746136156</v>
      </c>
      <c r="C167">
        <f>mass_ng!D167/sediment_dry_mass_g!B$2</f>
        <v>5.3525748862122873</v>
      </c>
      <c r="D167">
        <f>mass_ng!E167/sediment_dry_mass_g!C$2</f>
        <v>4.2511076807938597</v>
      </c>
      <c r="E167">
        <f>mass_ng!F167/sediment_dry_mass_g!D$2</f>
        <v>3.0978422797136291</v>
      </c>
      <c r="F167">
        <f>mass_ng!G167/sediment_dry_mass_g!E$2</f>
        <v>5.0272968014897092E-2</v>
      </c>
      <c r="G167">
        <f>mass_ng!H167/sediment_dry_mass_g!F$2</f>
        <v>41.537115071968685</v>
      </c>
      <c r="H167">
        <f>mass_ng!I167/sediment_dry_mass_g!G$2</f>
        <v>3.7733309144148177</v>
      </c>
      <c r="I167">
        <f>mass_ng!J167/sediment_dry_mass_g!H$2</f>
        <v>3.3930389458744963</v>
      </c>
      <c r="J167">
        <f>mass_ng!K167/sediment_dry_mass_g!I$2</f>
        <v>2.7953506465693141</v>
      </c>
      <c r="K167">
        <f>mass_ng!L167/sediment_dry_mass_g!J$2</f>
        <v>5.8686141192914487E-2</v>
      </c>
      <c r="L167">
        <f>mass_ng!M167/sediment_dry_mass_g!K$2</f>
        <v>1.3480276347049187</v>
      </c>
    </row>
    <row r="168" spans="1:12" x14ac:dyDescent="0.25">
      <c r="A168">
        <v>202</v>
      </c>
      <c r="B168">
        <f>mass_ng!C168/sediment_dry_mass_g!A$2</f>
        <v>20.156770605431042</v>
      </c>
      <c r="C168">
        <f>mass_ng!D168/sediment_dry_mass_g!B$2</f>
        <v>15.825111761196938</v>
      </c>
      <c r="D168">
        <f>mass_ng!E168/sediment_dry_mass_g!C$2</f>
        <v>10.549484319336559</v>
      </c>
      <c r="E168">
        <f>mass_ng!F168/sediment_dry_mass_g!D$2</f>
        <v>9.151745605319114</v>
      </c>
      <c r="F168">
        <f>mass_ng!G168/sediment_dry_mass_g!E$2</f>
        <v>6.4114044668363512E-2</v>
      </c>
      <c r="G168">
        <f>mass_ng!H168/sediment_dry_mass_g!F$2</f>
        <v>91.57703812720446</v>
      </c>
      <c r="H168">
        <f>mass_ng!I168/sediment_dry_mass_g!G$2</f>
        <v>8.0884209446806477</v>
      </c>
      <c r="I168">
        <f>mass_ng!J168/sediment_dry_mass_g!H$2</f>
        <v>7.6819826108661973</v>
      </c>
      <c r="J168">
        <f>mass_ng!K168/sediment_dry_mass_g!I$2</f>
        <v>6.5805582185284663</v>
      </c>
      <c r="K168">
        <f>mass_ng!L168/sediment_dry_mass_g!J$2</f>
        <v>6.700980046734463E-2</v>
      </c>
      <c r="L168">
        <f>mass_ng!M168/sediment_dry_mass_g!K$2</f>
        <v>3.0558815954146756</v>
      </c>
    </row>
    <row r="169" spans="1:12" x14ac:dyDescent="0.25">
      <c r="A169">
        <v>203</v>
      </c>
      <c r="B169">
        <f>mass_ng!C169/sediment_dry_mass_g!A$2</f>
        <v>44.518752539013711</v>
      </c>
      <c r="C169">
        <f>mass_ng!D169/sediment_dry_mass_g!B$2</f>
        <v>34.507946997408268</v>
      </c>
      <c r="D169">
        <f>mass_ng!E169/sediment_dry_mass_g!C$2</f>
        <v>28.190128771595933</v>
      </c>
      <c r="E169">
        <f>mass_ng!F169/sediment_dry_mass_g!D$2</f>
        <v>20.035553048798047</v>
      </c>
      <c r="F169">
        <f>mass_ng!G169/sediment_dry_mass_g!E$2</f>
        <v>0.12311694435391184</v>
      </c>
      <c r="G169">
        <f>mass_ng!H169/sediment_dry_mass_g!F$2</f>
        <v>249.19746195442735</v>
      </c>
      <c r="H169">
        <f>mass_ng!I169/sediment_dry_mass_g!G$2</f>
        <v>22.328639101418567</v>
      </c>
      <c r="I169">
        <f>mass_ng!J169/sediment_dry_mass_g!H$2</f>
        <v>18.773675875147088</v>
      </c>
      <c r="J169">
        <f>mass_ng!K169/sediment_dry_mass_g!I$2</f>
        <v>17.957309881833496</v>
      </c>
      <c r="K169">
        <f>mass_ng!L169/sediment_dry_mass_g!J$2</f>
        <v>0.12368440314591571</v>
      </c>
      <c r="L169">
        <f>mass_ng!M169/sediment_dry_mass_g!K$2</f>
        <v>7.0156914004932256</v>
      </c>
    </row>
    <row r="170" spans="1:12" x14ac:dyDescent="0.25">
      <c r="A170">
        <v>205</v>
      </c>
      <c r="B170">
        <f>mass_ng!C170/sediment_dry_mass_g!A$2</f>
        <v>3.0289626524143456</v>
      </c>
      <c r="C170">
        <f>mass_ng!D170/sediment_dry_mass_g!B$2</f>
        <v>2.5240456812143961</v>
      </c>
      <c r="D170">
        <f>mass_ng!E170/sediment_dry_mass_g!C$2</f>
        <v>1.8587981563357285</v>
      </c>
      <c r="E170">
        <f>mass_ng!F170/sediment_dry_mass_g!D$2</f>
        <v>1.4207712257454661</v>
      </c>
      <c r="F170">
        <f>mass_ng!G170/sediment_dry_mass_g!E$2</f>
        <v>0</v>
      </c>
      <c r="G170">
        <f>mass_ng!H170/sediment_dry_mass_g!F$2</f>
        <v>18.463358594232513</v>
      </c>
      <c r="H170">
        <f>mass_ng!I170/sediment_dry_mass_g!G$2</f>
        <v>1.6538080123649175</v>
      </c>
      <c r="I170">
        <f>mass_ng!J170/sediment_dry_mass_g!H$2</f>
        <v>1.3794864257747592</v>
      </c>
      <c r="J170">
        <f>mass_ng!K170/sediment_dry_mass_g!I$2</f>
        <v>1.5237173454479718</v>
      </c>
      <c r="K170">
        <f>mass_ng!L170/sediment_dry_mass_g!J$2</f>
        <v>0</v>
      </c>
      <c r="L170">
        <f>mass_ng!M170/sediment_dry_mass_g!K$2</f>
        <v>0.53914423860604965</v>
      </c>
    </row>
    <row r="171" spans="1:12" x14ac:dyDescent="0.25">
      <c r="A171">
        <v>206</v>
      </c>
      <c r="B171">
        <f>mass_ng!C171/sediment_dry_mass_g!A$2</f>
        <v>32.538223949924486</v>
      </c>
      <c r="C171">
        <f>mass_ng!D171/sediment_dry_mass_g!B$2</f>
        <v>25.015395117447742</v>
      </c>
      <c r="D171">
        <f>mass_ng!E171/sediment_dry_mass_g!C$2</f>
        <v>27.267716958017793</v>
      </c>
      <c r="E171">
        <f>mass_ng!F171/sediment_dry_mass_g!D$2</f>
        <v>14.953480007402618</v>
      </c>
      <c r="F171">
        <f>mass_ng!G171/sediment_dry_mass_g!E$2</f>
        <v>0.10321802165421706</v>
      </c>
      <c r="G171">
        <f>mass_ng!H171/sediment_dry_mass_g!F$2</f>
        <v>223.03583174718852</v>
      </c>
      <c r="H171">
        <f>mass_ng!I171/sediment_dry_mass_g!G$2</f>
        <v>23.686320096363325</v>
      </c>
      <c r="I171">
        <f>mass_ng!J171/sediment_dry_mass_g!H$2</f>
        <v>20.629121587630557</v>
      </c>
      <c r="J171">
        <f>mass_ng!K171/sediment_dry_mass_g!I$2</f>
        <v>18.599609890620574</v>
      </c>
      <c r="K171">
        <f>mass_ng!L171/sediment_dry_mass_g!J$2</f>
        <v>0</v>
      </c>
      <c r="L171">
        <f>mass_ng!M171/sediment_dry_mass_g!K$2</f>
        <v>7.2273971801522947</v>
      </c>
    </row>
    <row r="172" spans="1:12" x14ac:dyDescent="0.25">
      <c r="A172">
        <v>207</v>
      </c>
      <c r="B172">
        <f>mass_ng!C172/sediment_dry_mass_g!A$2</f>
        <v>3.7592294980642129</v>
      </c>
      <c r="C172">
        <f>mass_ng!D172/sediment_dry_mass_g!B$2</f>
        <v>3.0300449016391209</v>
      </c>
      <c r="D172">
        <f>mass_ng!E172/sediment_dry_mass_g!C$2</f>
        <v>2.4014974836448819</v>
      </c>
      <c r="E172">
        <f>mass_ng!F172/sediment_dry_mass_g!D$2</f>
        <v>1.8037598266915871</v>
      </c>
      <c r="F172">
        <f>mass_ng!G172/sediment_dry_mass_g!E$2</f>
        <v>4.4731832565754755E-2</v>
      </c>
      <c r="G172">
        <f>mass_ng!H172/sediment_dry_mass_g!F$2</f>
        <v>27.024864868594587</v>
      </c>
      <c r="H172">
        <f>mass_ng!I172/sediment_dry_mass_g!G$2</f>
        <v>2.6802578159451298</v>
      </c>
      <c r="I172">
        <f>mass_ng!J172/sediment_dry_mass_g!H$2</f>
        <v>2.38840362224833</v>
      </c>
      <c r="J172">
        <f>mass_ng!K172/sediment_dry_mass_g!I$2</f>
        <v>2.3084506473088062</v>
      </c>
      <c r="K172">
        <f>mass_ng!L172/sediment_dry_mass_g!J$2</f>
        <v>2.1690562621190894E-2</v>
      </c>
      <c r="L172">
        <f>mass_ng!M172/sediment_dry_mass_g!K$2</f>
        <v>0.66459941606392248</v>
      </c>
    </row>
    <row r="173" spans="1:12" x14ac:dyDescent="0.25">
      <c r="A173">
        <v>208</v>
      </c>
      <c r="B173">
        <f>mass_ng!C173/sediment_dry_mass_g!A$2</f>
        <v>10.71128096885727</v>
      </c>
      <c r="C173">
        <f>mass_ng!D173/sediment_dry_mass_g!B$2</f>
        <v>8.6656811663981177</v>
      </c>
      <c r="D173">
        <f>mass_ng!E173/sediment_dry_mass_g!C$2</f>
        <v>8.340663047256248</v>
      </c>
      <c r="E173">
        <f>mass_ng!F173/sediment_dry_mass_g!D$2</f>
        <v>5.1008338448633923</v>
      </c>
      <c r="F173">
        <f>mass_ng!G173/sediment_dry_mass_g!E$2</f>
        <v>2.9277546004106449E-2</v>
      </c>
      <c r="G173">
        <f>mass_ng!H173/sediment_dry_mass_g!F$2</f>
        <v>80.879237074670371</v>
      </c>
      <c r="H173">
        <f>mass_ng!I173/sediment_dry_mass_g!G$2</f>
        <v>10.608315983503761</v>
      </c>
      <c r="I173">
        <f>mass_ng!J173/sediment_dry_mass_g!H$2</f>
        <v>9.0906837477674731</v>
      </c>
      <c r="J173">
        <f>mass_ng!K173/sediment_dry_mass_g!I$2</f>
        <v>7.8080104159425199</v>
      </c>
      <c r="K173">
        <f>mass_ng!L173/sediment_dry_mass_g!J$2</f>
        <v>5.3853125691445305E-2</v>
      </c>
      <c r="L173">
        <f>mass_ng!M173/sediment_dry_mass_g!K$2</f>
        <v>2.5204969103640082</v>
      </c>
    </row>
    <row r="174" spans="1:12" x14ac:dyDescent="0.25">
      <c r="A174">
        <v>209</v>
      </c>
      <c r="B174">
        <f>mass_ng!C174/sediment_dry_mass_g!A$2</f>
        <v>8.4161723034567366</v>
      </c>
      <c r="C174">
        <f>mass_ng!D174/sediment_dry_mass_g!B$2</f>
        <v>8.8279314911017615</v>
      </c>
      <c r="D174">
        <f>mass_ng!E174/sediment_dry_mass_g!C$2</f>
        <v>17.815997982607627</v>
      </c>
      <c r="E174">
        <f>mass_ng!F174/sediment_dry_mass_g!D$2</f>
        <v>6.2533986429822139</v>
      </c>
      <c r="F174">
        <f>mass_ng!G174/sediment_dry_mass_g!E$2</f>
        <v>0.10196312176234268</v>
      </c>
      <c r="G174">
        <f>mass_ng!H174/sediment_dry_mass_g!F$2</f>
        <v>162.43306035532945</v>
      </c>
      <c r="H174">
        <f>mass_ng!I174/sediment_dry_mass_g!G$2</f>
        <v>27.714154972399996</v>
      </c>
      <c r="I174">
        <f>mass_ng!J174/sediment_dry_mass_g!H$2</f>
        <v>24.886304380312335</v>
      </c>
      <c r="J174">
        <f>mass_ng!K174/sediment_dry_mass_g!I$2</f>
        <v>15.180173939135781</v>
      </c>
      <c r="K174">
        <f>mass_ng!L174/sediment_dry_mass_g!J$2</f>
        <v>0.11415931994064848</v>
      </c>
      <c r="L174">
        <f>mass_ng!M174/sediment_dry_mass_g!K$2</f>
        <v>7.9570158431694296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mass_ng</vt:lpstr>
      <vt:lpstr>sediment_wet_mass_g</vt:lpstr>
      <vt:lpstr>concentration_ng_g</vt:lpstr>
      <vt:lpstr>average_concentration</vt:lpstr>
      <vt:lpstr>limit_of_blank</vt:lpstr>
      <vt:lpstr>concentration_ng_g_LOB</vt:lpstr>
      <vt:lpstr>average_concentration_LOB</vt:lpstr>
      <vt:lpstr>sediment_dry_mass_g</vt:lpstr>
      <vt:lpstr>concentration_ng_g_dry</vt:lpstr>
      <vt:lpstr>average_concentration_dry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Ramotowski, David J</dc:creator>
  <cp:keywords/>
  <dc:description/>
  <cp:lastModifiedBy>Stephen Ramotowski</cp:lastModifiedBy>
  <cp:revision/>
  <dcterms:created xsi:type="dcterms:W3CDTF">2023-01-04T20:48:11Z</dcterms:created>
  <dcterms:modified xsi:type="dcterms:W3CDTF">2023-01-19T08:01:51Z</dcterms:modified>
  <cp:category/>
  <cp:contentStatus/>
</cp:coreProperties>
</file>