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Área de Trabalho\Programming\Python\Projetos\Elections New Lime\"/>
    </mc:Choice>
  </mc:AlternateContent>
  <xr:revisionPtr revIDLastSave="0" documentId="13_ncr:1_{6E3C7356-6874-4CC1-998B-2CB34DB941AF}" xr6:coauthVersionLast="47" xr6:coauthVersionMax="47" xr10:uidLastSave="{00000000-0000-0000-0000-000000000000}"/>
  <bookViews>
    <workbookView xWindow="-28920" yWindow="-120" windowWidth="29040" windowHeight="16440" xr2:uid="{6CB605AB-2C18-4468-AC36-D5F8CCB4C04D}"/>
  </bookViews>
  <sheets>
    <sheet name="Dados Brutos" sheetId="1" r:id="rId1"/>
    <sheet name="2012" sheetId="2" r:id="rId2"/>
    <sheet name="2016" sheetId="4" r:id="rId3"/>
    <sheet name="2020" sheetId="5" r:id="rId4"/>
    <sheet name="2012-2016" sheetId="6" r:id="rId5"/>
    <sheet name="2016-2020" sheetId="7" r:id="rId6"/>
    <sheet name="2012-2020" sheetId="8" r:id="rId7"/>
  </sheets>
  <definedNames>
    <definedName name="_xlnm._FilterDatabase" localSheetId="1" hidden="1">'2012'!$B$2:$N$43</definedName>
    <definedName name="_xlnm._FilterDatabase" localSheetId="4" hidden="1">'2012-2016'!$B$2:$L$46</definedName>
    <definedName name="_xlnm._FilterDatabase" localSheetId="6" hidden="1">'2012-2020'!$B$2:$R$46</definedName>
    <definedName name="_xlnm._FilterDatabase" localSheetId="2" hidden="1">'2016'!$B$2:$N$46</definedName>
    <definedName name="_xlnm._FilterDatabase" localSheetId="5" hidden="1">'2016-2020'!$B$2:$L$46</definedName>
    <definedName name="_xlnm._FilterDatabase" localSheetId="3" hidden="1">'2020'!$B$2:$N$45</definedName>
    <definedName name="_xlnm._FilterDatabase" localSheetId="0" hidden="1">'Dados Brutos'!$B$2:$M$128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5" l="1"/>
  <c r="K46" i="8"/>
  <c r="J46" i="8"/>
  <c r="H46" i="7"/>
  <c r="G46" i="8"/>
  <c r="H46" i="8"/>
  <c r="F46" i="8"/>
  <c r="G46" i="7"/>
  <c r="F46" i="7"/>
  <c r="O24" i="8"/>
  <c r="Q24" i="8" s="1"/>
  <c r="I24" i="8"/>
  <c r="I46" i="8" s="1"/>
  <c r="G46" i="6"/>
  <c r="F46" i="6"/>
  <c r="K24" i="6"/>
  <c r="H24" i="6"/>
  <c r="H46" i="6" s="1"/>
  <c r="K45" i="5"/>
  <c r="K46" i="4"/>
  <c r="K43" i="2" l="1"/>
  <c r="L45" i="5"/>
  <c r="J45" i="5"/>
  <c r="I45" i="5"/>
  <c r="H45" i="5"/>
  <c r="G45" i="5"/>
  <c r="F45" i="5"/>
  <c r="L46" i="4"/>
  <c r="M46" i="4" s="1"/>
  <c r="J46" i="4"/>
  <c r="I46" i="4"/>
  <c r="H46" i="4"/>
  <c r="G46" i="4"/>
  <c r="F46" i="4"/>
  <c r="L43" i="2"/>
  <c r="J43" i="2"/>
  <c r="I43" i="2"/>
  <c r="H43" i="2"/>
  <c r="G43" i="2"/>
  <c r="F43" i="2"/>
  <c r="G128" i="1"/>
  <c r="H128" i="1"/>
  <c r="I128" i="1"/>
  <c r="J128" i="1"/>
  <c r="K128" i="1"/>
  <c r="L128" i="1"/>
  <c r="F128" i="1"/>
  <c r="N7" i="2" l="1"/>
  <c r="N15" i="2"/>
  <c r="N23" i="2"/>
  <c r="N31" i="2"/>
  <c r="N39" i="2"/>
  <c r="N8" i="2"/>
  <c r="N16" i="2"/>
  <c r="N24" i="2"/>
  <c r="N32" i="2"/>
  <c r="N40" i="2"/>
  <c r="N9" i="2"/>
  <c r="N17" i="2"/>
  <c r="N25" i="2"/>
  <c r="N33" i="2"/>
  <c r="N41" i="2"/>
  <c r="N5" i="2"/>
  <c r="N21" i="2"/>
  <c r="N37" i="2"/>
  <c r="N14" i="2"/>
  <c r="N30" i="2"/>
  <c r="N10" i="2"/>
  <c r="N18" i="2"/>
  <c r="N26" i="2"/>
  <c r="N34" i="2"/>
  <c r="N3" i="2"/>
  <c r="N11" i="2"/>
  <c r="N19" i="2"/>
  <c r="N27" i="2"/>
  <c r="N35" i="2"/>
  <c r="N4" i="2"/>
  <c r="N12" i="2"/>
  <c r="N20" i="2"/>
  <c r="N28" i="2"/>
  <c r="N36" i="2"/>
  <c r="N42" i="2"/>
  <c r="N13" i="2"/>
  <c r="N29" i="2"/>
  <c r="N6" i="2"/>
  <c r="N22" i="2"/>
  <c r="N38" i="2"/>
  <c r="M43" i="2"/>
  <c r="M128" i="1"/>
</calcChain>
</file>

<file path=xl/sharedStrings.xml><?xml version="1.0" encoding="utf-8"?>
<sst xmlns="http://schemas.openxmlformats.org/spreadsheetml/2006/main" count="913" uniqueCount="117">
  <si>
    <t>Ano</t>
  </si>
  <si>
    <t>Votos Alvaro</t>
  </si>
  <si>
    <t>Votos Validos</t>
  </si>
  <si>
    <t>Centro</t>
  </si>
  <si>
    <t>LIONS CLUBE NOVA LIMA</t>
  </si>
  <si>
    <t>PREFEITURA MUNICIPAL</t>
  </si>
  <si>
    <t>TEATRO MUNICIPAL</t>
  </si>
  <si>
    <t>ESCOLA MUNICIPAL VICENTE ESTEVAO DOS SANTOS</t>
  </si>
  <si>
    <t>Bela Fama</t>
  </si>
  <si>
    <t>SALAO PAROQUIAL SANTA TEREZINHA</t>
  </si>
  <si>
    <t>Boa Vista</t>
  </si>
  <si>
    <t>ESCOLA ESTADUAL DENIZ VALLE</t>
  </si>
  <si>
    <t>ESCOLA MUNICIPAL FLORIE WANDERLEY DIAS</t>
  </si>
  <si>
    <t>Cabeceiras</t>
  </si>
  <si>
    <t>ESCOLA ESTADUAL AUGUSTO DE LIMA</t>
  </si>
  <si>
    <t>BNH</t>
  </si>
  <si>
    <t>ESCOLA  ESTADUAL JOAO FELIPE DA ROCHA</t>
  </si>
  <si>
    <t>Cristais</t>
  </si>
  <si>
    <t>ESCOLA MUNICIPAL  ANTONIETA DIAS DE SOUZA</t>
  </si>
  <si>
    <t>ESCOLA MUNICIPAL HAROLD JONES</t>
  </si>
  <si>
    <t>ESCOLA MUNICIPAL VERA WANDERLEY DIAS</t>
  </si>
  <si>
    <t>Mingu</t>
  </si>
  <si>
    <t>ESCOLA ESTADUAL CARLOS HENRIQUE ROSCOE</t>
  </si>
  <si>
    <t>Retiro</t>
  </si>
  <si>
    <t>ESCOLA ESTADUAL GEORGE CHALMERS</t>
  </si>
  <si>
    <t>SERVICO NACIONAL DA INDUSTRIA-SENAI</t>
  </si>
  <si>
    <t>ESCOLA MUNICIPAL EMILIA DE LIMA</t>
  </si>
  <si>
    <t>ESCOLA MUNICIPAL JOSE BRASIL DIAS</t>
  </si>
  <si>
    <t>ESCOLA MUNICIPAL DAVID FINLAY</t>
  </si>
  <si>
    <t>Galo</t>
  </si>
  <si>
    <t>ESCOLA ESTADUAL JOSEFINA WANDERLEY</t>
  </si>
  <si>
    <t>ESCOLA MUNICIPAL DALVA CIFUENTES</t>
  </si>
  <si>
    <t>Rio de Peixe</t>
  </si>
  <si>
    <t>ESCOLA MUNICIPAL DULCE JONES</t>
  </si>
  <si>
    <t>Santa Rita</t>
  </si>
  <si>
    <t>ESCOLA MUNICIPAL RUBEM DA COSTA LIMA</t>
  </si>
  <si>
    <t>E.E.MARIA JOSEFINA SALES WARDI</t>
  </si>
  <si>
    <t>MORRO DO CHAPEU GOLFE CLUBE</t>
  </si>
  <si>
    <t>ESCOLA MUNICIPAL AUREA LIMA TAVEIRA</t>
  </si>
  <si>
    <t>Oswaldo Barbosa Pena</t>
  </si>
  <si>
    <t>INSTITUTO DECROLY</t>
  </si>
  <si>
    <t>Vale do Sol</t>
  </si>
  <si>
    <t>ESCOLA MUNICIPAL ANA DO NASCIMENTO SOUZA</t>
  </si>
  <si>
    <t>SESI</t>
  </si>
  <si>
    <t>POLIESPORTIVO DAS CABECEIRAS</t>
  </si>
  <si>
    <t>CONDOMINIO PASARGADA</t>
  </si>
  <si>
    <t>Vale dos Cristais</t>
  </si>
  <si>
    <t>Alphaville</t>
  </si>
  <si>
    <t>SEB-SISTEMA EDUCACIONAL BRASILEIRO</t>
  </si>
  <si>
    <t>E.MUNICIPAL BENVINDA PINTO ROCHA</t>
  </si>
  <si>
    <t>ASCOBAC-ASSOC.COMUNITÃRIA DO BAIRRO CABECEIRAS</t>
  </si>
  <si>
    <t>REGIONAL NOROESTE</t>
  </si>
  <si>
    <t>REGIONAL NOROESTE - SECRETARIA DA FAZENDA</t>
  </si>
  <si>
    <t>FACULDADE MILTON CAMPOS - CAMPUS II</t>
  </si>
  <si>
    <t>Vila da Serra</t>
  </si>
  <si>
    <t>CANTINA DA IGREJA DA MATRIZ</t>
  </si>
  <si>
    <t>COMPLEXO EDUCACIONAL BENVINDA PINTO ROCHA</t>
  </si>
  <si>
    <t>Nome Local Votação</t>
  </si>
  <si>
    <t>Bairro</t>
  </si>
  <si>
    <t>Eleitores</t>
  </si>
  <si>
    <t>SOC. CULTURAL E RECREATIVA AURILÂNDIA</t>
  </si>
  <si>
    <t>CÂMARA MUNICIPAL</t>
  </si>
  <si>
    <t>ARACÊ</t>
  </si>
  <si>
    <t>E.M.JOSÉ FRANCISCO A SILVA</t>
  </si>
  <si>
    <t>JARDINS DE PETRÓPOLIS</t>
  </si>
  <si>
    <t>COLÉGIO SANTO AGOSTINHO</t>
  </si>
  <si>
    <t>FUNDAÇÃO DOM CABRAL</t>
  </si>
  <si>
    <t>COLÉGIO NORTEAR</t>
  </si>
  <si>
    <t>POSTO DE SAÚDE DO BAIRRO ÁGUA LIMPA</t>
  </si>
  <si>
    <t>SEDE DA ASSOCIAÇÃO DE MORADORES DO BAIRRO ÁGUA LIMPA</t>
  </si>
  <si>
    <t>SALÃO COMUNITÁRIO DE RIO DE PEIXE</t>
  </si>
  <si>
    <t>GALPÃO DA SECRETARIA DE OBRAS</t>
  </si>
  <si>
    <t>INSTITUTO DE EDUCAÇÃO INFANTIL PROF.CASSIO MAGNANI</t>
  </si>
  <si>
    <t>José de Almeida</t>
  </si>
  <si>
    <t>Vila São Luiz</t>
  </si>
  <si>
    <t>Honório Bicalho</t>
  </si>
  <si>
    <t>São Sebastião de Águas Claras</t>
  </si>
  <si>
    <t>Jardim Canadá</t>
  </si>
  <si>
    <t>Morro do Chapéu</t>
  </si>
  <si>
    <t>Mário Melo</t>
  </si>
  <si>
    <t>Barra do Céu</t>
  </si>
  <si>
    <t>Pasárgada</t>
  </si>
  <si>
    <t>Jardins de Petrópolis</t>
  </si>
  <si>
    <t>Vila São José</t>
  </si>
  <si>
    <t>Água Limpa</t>
  </si>
  <si>
    <t>Comp.</t>
  </si>
  <si>
    <t>Abst.</t>
  </si>
  <si>
    <t>Nº Loc. Vot.</t>
  </si>
  <si>
    <t>Nulos</t>
  </si>
  <si>
    <t>Brancos</t>
  </si>
  <si>
    <t>Alvaro</t>
  </si>
  <si>
    <t>Alv. Perc. Validos</t>
  </si>
  <si>
    <t>Alv. % Validos</t>
  </si>
  <si>
    <t>% Val 2016</t>
  </si>
  <si>
    <t>% Val 2012</t>
  </si>
  <si>
    <t/>
  </si>
  <si>
    <t>Vot. Tot. 2016</t>
  </si>
  <si>
    <t>Vot. Tot. 2020</t>
  </si>
  <si>
    <t>% Val 2020</t>
  </si>
  <si>
    <t>Var. Vot. Tot.</t>
  </si>
  <si>
    <t>Var % Validos</t>
  </si>
  <si>
    <t>Vot. 2020</t>
  </si>
  <si>
    <t>Vot. 2012</t>
  </si>
  <si>
    <t>Vot. 2016</t>
  </si>
  <si>
    <t>Var. 2012-2016</t>
  </si>
  <si>
    <t>Var. 2012-2020</t>
  </si>
  <si>
    <t>% Val. 2012</t>
  </si>
  <si>
    <t>% Val. 2016</t>
  </si>
  <si>
    <t>% Val. 2020</t>
  </si>
  <si>
    <t>Var % 2012-2016</t>
  </si>
  <si>
    <t>Var % 2016-2020</t>
  </si>
  <si>
    <t>Var % 2012-2020</t>
  </si>
  <si>
    <t>Var. 2016-2020</t>
  </si>
  <si>
    <t>Vot. Tot. 2012</t>
  </si>
  <si>
    <t>Local % Eleit</t>
  </si>
  <si>
    <t>2012-2020</t>
  </si>
  <si>
    <t>Local %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</si>
</sst>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3" fontId="0" fillId="0" borderId="0" xfId="0" applyNumberForma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2" fontId="0" fillId="0" borderId="10" xfId="42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10" fontId="0" fillId="0" borderId="15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16" fillId="33" borderId="25" xfId="0" applyFont="1" applyFill="1" applyBorder="1" applyAlignment="1">
      <alignment horizontal="center" vertical="center"/>
    </xf>
    <xf numFmtId="0" fontId="16" fillId="33" borderId="26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 wrapText="1"/>
    </xf>
    <xf numFmtId="0" fontId="16" fillId="33" borderId="2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5" borderId="28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10" fontId="0" fillId="0" borderId="0" xfId="0" applyNumberFormat="1"/>
    <xf numFmtId="10" fontId="0" fillId="0" borderId="17" xfId="0" applyNumberFormat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42B85B"/>
      <color rgb="FF538F11"/>
      <color rgb="FFFF4343"/>
      <color rgb="FFF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2A47-3857-4216-9FF7-CBE3C69C6120}">
  <dimension ref="B2:Q128"/>
  <sheetViews>
    <sheetView tabSelected="1" workbookViewId="0">
      <selection activeCell="P13" sqref="P13"/>
    </sheetView>
  </sheetViews>
  <sheetFormatPr defaultRowHeight="14.4" x14ac:dyDescent="0.3"/>
  <cols>
    <col min="1" max="1" width="4.21875" customWidth="1"/>
    <col min="3" max="3" width="11.33203125" customWidth="1"/>
    <col min="4" max="4" width="50.109375" customWidth="1"/>
    <col min="5" max="5" width="19.21875" customWidth="1"/>
    <col min="6" max="6" width="10.77734375" customWidth="1"/>
    <col min="7" max="7" width="15.44140625" customWidth="1"/>
    <col min="8" max="8" width="11.33203125" customWidth="1"/>
    <col min="9" max="9" width="10.44140625" customWidth="1"/>
    <col min="10" max="10" width="11.109375" customWidth="1"/>
    <col min="11" max="11" width="12" customWidth="1"/>
    <col min="12" max="12" width="15" customWidth="1"/>
    <col min="13" max="13" width="18.5546875" customWidth="1"/>
  </cols>
  <sheetData>
    <row r="2" spans="2:17" x14ac:dyDescent="0.3">
      <c r="B2" s="2" t="s">
        <v>0</v>
      </c>
      <c r="C2" s="2" t="s">
        <v>87</v>
      </c>
      <c r="D2" s="2" t="s">
        <v>57</v>
      </c>
      <c r="E2" s="2" t="s">
        <v>58</v>
      </c>
      <c r="F2" s="2" t="s">
        <v>59</v>
      </c>
      <c r="G2" s="2" t="s">
        <v>85</v>
      </c>
      <c r="H2" s="2" t="s">
        <v>86</v>
      </c>
      <c r="I2" s="2" t="s">
        <v>88</v>
      </c>
      <c r="J2" s="2" t="s">
        <v>89</v>
      </c>
      <c r="K2" s="2" t="s">
        <v>1</v>
      </c>
      <c r="L2" s="2" t="s">
        <v>2</v>
      </c>
      <c r="M2" s="6" t="s">
        <v>91</v>
      </c>
    </row>
    <row r="3" spans="2:17" x14ac:dyDescent="0.3">
      <c r="B3" s="3">
        <v>2012</v>
      </c>
      <c r="C3" s="3">
        <v>1074</v>
      </c>
      <c r="D3" s="3" t="s">
        <v>60</v>
      </c>
      <c r="E3" s="3" t="s">
        <v>3</v>
      </c>
      <c r="F3" s="3">
        <v>687</v>
      </c>
      <c r="G3" s="3">
        <v>579</v>
      </c>
      <c r="H3" s="3">
        <v>108</v>
      </c>
      <c r="I3" s="3">
        <v>17</v>
      </c>
      <c r="J3" s="3">
        <v>13</v>
      </c>
      <c r="K3" s="3">
        <v>29</v>
      </c>
      <c r="L3" s="3">
        <v>549</v>
      </c>
      <c r="M3" s="3">
        <v>5.28</v>
      </c>
    </row>
    <row r="4" spans="2:17" x14ac:dyDescent="0.3">
      <c r="B4" s="3">
        <v>2016</v>
      </c>
      <c r="C4" s="3">
        <v>1074</v>
      </c>
      <c r="D4" s="3" t="s">
        <v>60</v>
      </c>
      <c r="E4" s="3" t="s">
        <v>3</v>
      </c>
      <c r="F4" s="3">
        <v>659</v>
      </c>
      <c r="G4" s="3">
        <v>550</v>
      </c>
      <c r="H4" s="3">
        <v>109</v>
      </c>
      <c r="I4" s="3">
        <v>27</v>
      </c>
      <c r="J4" s="3">
        <v>14</v>
      </c>
      <c r="K4" s="3">
        <v>30</v>
      </c>
      <c r="L4" s="3">
        <v>509</v>
      </c>
      <c r="M4" s="3">
        <v>5.89</v>
      </c>
    </row>
    <row r="5" spans="2:17" x14ac:dyDescent="0.3">
      <c r="B5" s="3">
        <v>2020</v>
      </c>
      <c r="C5" s="3">
        <v>1074</v>
      </c>
      <c r="D5" s="3" t="s">
        <v>60</v>
      </c>
      <c r="E5" s="3" t="s">
        <v>3</v>
      </c>
      <c r="F5" s="3">
        <v>576</v>
      </c>
      <c r="G5" s="3">
        <v>437</v>
      </c>
      <c r="H5" s="3">
        <v>139</v>
      </c>
      <c r="I5" s="3">
        <v>14</v>
      </c>
      <c r="J5" s="3">
        <v>10</v>
      </c>
      <c r="K5" s="3">
        <v>21</v>
      </c>
      <c r="L5" s="3">
        <v>413</v>
      </c>
      <c r="M5" s="3">
        <v>5.08</v>
      </c>
    </row>
    <row r="6" spans="2:17" x14ac:dyDescent="0.3">
      <c r="B6" s="3">
        <v>2012</v>
      </c>
      <c r="C6" s="3">
        <v>1155</v>
      </c>
      <c r="D6" s="3" t="s">
        <v>4</v>
      </c>
      <c r="E6" s="3" t="s">
        <v>3</v>
      </c>
      <c r="F6" s="3">
        <v>627</v>
      </c>
      <c r="G6" s="3">
        <v>540</v>
      </c>
      <c r="H6" s="3">
        <v>87</v>
      </c>
      <c r="I6" s="3">
        <v>15</v>
      </c>
      <c r="J6" s="3">
        <v>15</v>
      </c>
      <c r="K6" s="3">
        <v>11</v>
      </c>
      <c r="L6" s="3">
        <v>510</v>
      </c>
      <c r="M6" s="3">
        <v>2.16</v>
      </c>
    </row>
    <row r="7" spans="2:17" x14ac:dyDescent="0.3">
      <c r="B7" s="3">
        <v>2016</v>
      </c>
      <c r="C7" s="3">
        <v>1155</v>
      </c>
      <c r="D7" s="3" t="s">
        <v>4</v>
      </c>
      <c r="E7" s="3" t="s">
        <v>3</v>
      </c>
      <c r="F7" s="3">
        <v>658</v>
      </c>
      <c r="G7" s="3">
        <v>562</v>
      </c>
      <c r="H7" s="3">
        <v>96</v>
      </c>
      <c r="I7" s="3">
        <v>31</v>
      </c>
      <c r="J7" s="3">
        <v>19</v>
      </c>
      <c r="K7" s="3">
        <v>23</v>
      </c>
      <c r="L7" s="3">
        <v>512</v>
      </c>
      <c r="M7" s="3">
        <v>4.49</v>
      </c>
    </row>
    <row r="8" spans="2:17" x14ac:dyDescent="0.3">
      <c r="B8" s="3">
        <v>2020</v>
      </c>
      <c r="C8" s="3">
        <v>1155</v>
      </c>
      <c r="D8" s="3" t="s">
        <v>4</v>
      </c>
      <c r="E8" s="3" t="s">
        <v>3</v>
      </c>
      <c r="F8" s="3">
        <v>718</v>
      </c>
      <c r="G8" s="3">
        <v>573</v>
      </c>
      <c r="H8" s="3">
        <v>145</v>
      </c>
      <c r="I8" s="3">
        <v>15</v>
      </c>
      <c r="J8" s="3">
        <v>11</v>
      </c>
      <c r="K8" s="3">
        <v>9</v>
      </c>
      <c r="L8" s="3">
        <v>547</v>
      </c>
      <c r="M8" s="3">
        <v>1.65</v>
      </c>
      <c r="Q8" s="35"/>
    </row>
    <row r="9" spans="2:17" x14ac:dyDescent="0.3">
      <c r="B9" s="3">
        <v>2012</v>
      </c>
      <c r="C9" s="3">
        <v>1163</v>
      </c>
      <c r="D9" s="3" t="s">
        <v>5</v>
      </c>
      <c r="E9" s="3" t="s">
        <v>3</v>
      </c>
      <c r="F9" s="3">
        <v>3260</v>
      </c>
      <c r="G9" s="3">
        <v>2812</v>
      </c>
      <c r="H9" s="3">
        <v>448</v>
      </c>
      <c r="I9" s="3">
        <v>77</v>
      </c>
      <c r="J9" s="3">
        <v>72</v>
      </c>
      <c r="K9" s="3">
        <v>70</v>
      </c>
      <c r="L9" s="3">
        <v>2663</v>
      </c>
      <c r="M9" s="3">
        <v>2.63</v>
      </c>
    </row>
    <row r="10" spans="2:17" x14ac:dyDescent="0.3">
      <c r="B10" s="3">
        <v>2016</v>
      </c>
      <c r="C10" s="3">
        <v>1163</v>
      </c>
      <c r="D10" s="3" t="s">
        <v>5</v>
      </c>
      <c r="E10" s="3" t="s">
        <v>3</v>
      </c>
      <c r="F10" s="3">
        <v>3131</v>
      </c>
      <c r="G10" s="3">
        <v>2562</v>
      </c>
      <c r="H10" s="3">
        <v>569</v>
      </c>
      <c r="I10" s="3">
        <v>135</v>
      </c>
      <c r="J10" s="3">
        <v>70</v>
      </c>
      <c r="K10" s="3">
        <v>84</v>
      </c>
      <c r="L10" s="3">
        <v>2357</v>
      </c>
      <c r="M10" s="3">
        <v>3.56</v>
      </c>
    </row>
    <row r="11" spans="2:17" x14ac:dyDescent="0.3">
      <c r="B11" s="3">
        <v>2020</v>
      </c>
      <c r="C11" s="3">
        <v>1163</v>
      </c>
      <c r="D11" s="3" t="s">
        <v>5</v>
      </c>
      <c r="E11" s="3" t="s">
        <v>3</v>
      </c>
      <c r="F11" s="3">
        <v>2987</v>
      </c>
      <c r="G11" s="3">
        <v>2257</v>
      </c>
      <c r="H11" s="3">
        <v>730</v>
      </c>
      <c r="I11" s="3">
        <v>77</v>
      </c>
      <c r="J11" s="3">
        <v>53</v>
      </c>
      <c r="K11" s="3">
        <v>57</v>
      </c>
      <c r="L11" s="3">
        <v>2127</v>
      </c>
      <c r="M11" s="3">
        <v>2.68</v>
      </c>
    </row>
    <row r="12" spans="2:17" x14ac:dyDescent="0.3">
      <c r="B12" s="3">
        <v>2012</v>
      </c>
      <c r="C12" s="3">
        <v>1180</v>
      </c>
      <c r="D12" s="3" t="s">
        <v>6</v>
      </c>
      <c r="E12" s="3" t="s">
        <v>3</v>
      </c>
      <c r="F12" s="3">
        <v>514</v>
      </c>
      <c r="G12" s="3">
        <v>459</v>
      </c>
      <c r="H12" s="3">
        <v>55</v>
      </c>
      <c r="I12" s="3">
        <v>9</v>
      </c>
      <c r="J12" s="3">
        <v>19</v>
      </c>
      <c r="K12" s="3">
        <v>14</v>
      </c>
      <c r="L12" s="3">
        <v>431</v>
      </c>
      <c r="M12" s="3">
        <v>3.25</v>
      </c>
    </row>
    <row r="13" spans="2:17" x14ac:dyDescent="0.3">
      <c r="B13" s="3">
        <v>2016</v>
      </c>
      <c r="C13" s="3">
        <v>1180</v>
      </c>
      <c r="D13" s="3" t="s">
        <v>6</v>
      </c>
      <c r="E13" s="3" t="s">
        <v>3</v>
      </c>
      <c r="F13" s="3">
        <v>600</v>
      </c>
      <c r="G13" s="3">
        <v>509</v>
      </c>
      <c r="H13" s="3">
        <v>91</v>
      </c>
      <c r="I13" s="3">
        <v>19</v>
      </c>
      <c r="J13" s="3">
        <v>16</v>
      </c>
      <c r="K13" s="3">
        <v>20</v>
      </c>
      <c r="L13" s="3">
        <v>474</v>
      </c>
      <c r="M13" s="3">
        <v>4.22</v>
      </c>
    </row>
    <row r="14" spans="2:17" x14ac:dyDescent="0.3">
      <c r="B14" s="3">
        <v>2020</v>
      </c>
      <c r="C14" s="3">
        <v>1180</v>
      </c>
      <c r="D14" s="3" t="s">
        <v>6</v>
      </c>
      <c r="E14" s="3" t="s">
        <v>3</v>
      </c>
      <c r="F14" s="3">
        <v>601</v>
      </c>
      <c r="G14" s="3">
        <v>498</v>
      </c>
      <c r="H14" s="3">
        <v>103</v>
      </c>
      <c r="I14" s="3">
        <v>16</v>
      </c>
      <c r="J14" s="3">
        <v>18</v>
      </c>
      <c r="K14" s="3">
        <v>12</v>
      </c>
      <c r="L14" s="3">
        <v>464</v>
      </c>
      <c r="M14" s="3">
        <v>2.59</v>
      </c>
    </row>
    <row r="15" spans="2:17" x14ac:dyDescent="0.3">
      <c r="B15" s="3">
        <v>2012</v>
      </c>
      <c r="C15" s="3">
        <v>1210</v>
      </c>
      <c r="D15" s="3" t="s">
        <v>7</v>
      </c>
      <c r="E15" s="3" t="s">
        <v>8</v>
      </c>
      <c r="F15" s="3">
        <v>2284</v>
      </c>
      <c r="G15" s="3">
        <v>2089</v>
      </c>
      <c r="H15" s="3">
        <v>195</v>
      </c>
      <c r="I15" s="3">
        <v>40</v>
      </c>
      <c r="J15" s="3">
        <v>61</v>
      </c>
      <c r="K15" s="3">
        <v>17</v>
      </c>
      <c r="L15" s="3">
        <v>1988</v>
      </c>
      <c r="M15" s="3">
        <v>0.86</v>
      </c>
    </row>
    <row r="16" spans="2:17" x14ac:dyDescent="0.3">
      <c r="B16" s="3">
        <v>2016</v>
      </c>
      <c r="C16" s="3">
        <v>1210</v>
      </c>
      <c r="D16" s="3" t="s">
        <v>7</v>
      </c>
      <c r="E16" s="3" t="s">
        <v>8</v>
      </c>
      <c r="F16" s="3">
        <v>2539</v>
      </c>
      <c r="G16" s="3">
        <v>2274</v>
      </c>
      <c r="H16" s="3">
        <v>265</v>
      </c>
      <c r="I16" s="3">
        <v>74</v>
      </c>
      <c r="J16" s="3">
        <v>93</v>
      </c>
      <c r="K16" s="3">
        <v>33</v>
      </c>
      <c r="L16" s="3">
        <v>2107</v>
      </c>
      <c r="M16" s="3">
        <v>1.57</v>
      </c>
    </row>
    <row r="17" spans="2:13" x14ac:dyDescent="0.3">
      <c r="B17" s="3">
        <v>2020</v>
      </c>
      <c r="C17" s="3">
        <v>1210</v>
      </c>
      <c r="D17" s="3" t="s">
        <v>7</v>
      </c>
      <c r="E17" s="3" t="s">
        <v>8</v>
      </c>
      <c r="F17" s="3">
        <v>2786</v>
      </c>
      <c r="G17" s="3">
        <v>2348</v>
      </c>
      <c r="H17" s="3">
        <v>438</v>
      </c>
      <c r="I17" s="3">
        <v>68</v>
      </c>
      <c r="J17" s="3">
        <v>68</v>
      </c>
      <c r="K17" s="3">
        <v>23</v>
      </c>
      <c r="L17" s="3">
        <v>2212</v>
      </c>
      <c r="M17" s="3">
        <v>1.04</v>
      </c>
    </row>
    <row r="18" spans="2:13" x14ac:dyDescent="0.3">
      <c r="B18" s="3">
        <v>2012</v>
      </c>
      <c r="C18" s="3">
        <v>1228</v>
      </c>
      <c r="D18" s="3" t="s">
        <v>9</v>
      </c>
      <c r="E18" s="3" t="s">
        <v>10</v>
      </c>
      <c r="F18" s="3">
        <v>939</v>
      </c>
      <c r="G18" s="3">
        <v>833</v>
      </c>
      <c r="H18" s="3">
        <v>106</v>
      </c>
      <c r="I18" s="3">
        <v>24</v>
      </c>
      <c r="J18" s="3">
        <v>20</v>
      </c>
      <c r="K18" s="3">
        <v>8</v>
      </c>
      <c r="L18" s="3">
        <v>789</v>
      </c>
      <c r="M18" s="3">
        <v>1.01</v>
      </c>
    </row>
    <row r="19" spans="2:13" x14ac:dyDescent="0.3">
      <c r="B19" s="3">
        <v>2016</v>
      </c>
      <c r="C19" s="3">
        <v>1228</v>
      </c>
      <c r="D19" s="3" t="s">
        <v>9</v>
      </c>
      <c r="E19" s="3" t="s">
        <v>10</v>
      </c>
      <c r="F19" s="3">
        <v>960</v>
      </c>
      <c r="G19" s="3">
        <v>829</v>
      </c>
      <c r="H19" s="3">
        <v>131</v>
      </c>
      <c r="I19" s="3">
        <v>51</v>
      </c>
      <c r="J19" s="3">
        <v>13</v>
      </c>
      <c r="K19" s="3">
        <v>13</v>
      </c>
      <c r="L19" s="3">
        <v>765</v>
      </c>
      <c r="M19" s="3">
        <v>1.7</v>
      </c>
    </row>
    <row r="20" spans="2:13" x14ac:dyDescent="0.3">
      <c r="B20" s="3">
        <v>2020</v>
      </c>
      <c r="C20" s="3">
        <v>1228</v>
      </c>
      <c r="D20" s="3" t="s">
        <v>9</v>
      </c>
      <c r="E20" s="3" t="s">
        <v>10</v>
      </c>
      <c r="F20" s="3">
        <v>937</v>
      </c>
      <c r="G20" s="3">
        <v>779</v>
      </c>
      <c r="H20" s="3">
        <v>158</v>
      </c>
      <c r="I20" s="3">
        <v>31</v>
      </c>
      <c r="J20" s="3">
        <v>8</v>
      </c>
      <c r="K20" s="3">
        <v>10</v>
      </c>
      <c r="L20" s="3">
        <v>740</v>
      </c>
      <c r="M20" s="3">
        <v>1.35</v>
      </c>
    </row>
    <row r="21" spans="2:13" x14ac:dyDescent="0.3">
      <c r="B21" s="3">
        <v>2012</v>
      </c>
      <c r="C21" s="3">
        <v>1236</v>
      </c>
      <c r="D21" s="3" t="s">
        <v>11</v>
      </c>
      <c r="E21" s="3" t="s">
        <v>3</v>
      </c>
      <c r="F21" s="3">
        <v>3877</v>
      </c>
      <c r="G21" s="3">
        <v>3367</v>
      </c>
      <c r="H21" s="3">
        <v>510</v>
      </c>
      <c r="I21" s="3">
        <v>110</v>
      </c>
      <c r="J21" s="3">
        <v>111</v>
      </c>
      <c r="K21" s="3">
        <v>53</v>
      </c>
      <c r="L21" s="3">
        <v>3146</v>
      </c>
      <c r="M21" s="3">
        <v>1.68</v>
      </c>
    </row>
    <row r="22" spans="2:13" x14ac:dyDescent="0.3">
      <c r="B22" s="3">
        <v>2016</v>
      </c>
      <c r="C22" s="3">
        <v>1236</v>
      </c>
      <c r="D22" s="3" t="s">
        <v>11</v>
      </c>
      <c r="E22" s="3" t="s">
        <v>3</v>
      </c>
      <c r="F22" s="3">
        <v>3794</v>
      </c>
      <c r="G22" s="3">
        <v>3147</v>
      </c>
      <c r="H22" s="3">
        <v>647</v>
      </c>
      <c r="I22" s="3">
        <v>187</v>
      </c>
      <c r="J22" s="3">
        <v>88</v>
      </c>
      <c r="K22" s="3">
        <v>76</v>
      </c>
      <c r="L22" s="3">
        <v>2872</v>
      </c>
      <c r="M22" s="3">
        <v>2.65</v>
      </c>
    </row>
    <row r="23" spans="2:13" x14ac:dyDescent="0.3">
      <c r="B23" s="3">
        <v>2020</v>
      </c>
      <c r="C23" s="3">
        <v>1236</v>
      </c>
      <c r="D23" s="3" t="s">
        <v>11</v>
      </c>
      <c r="E23" s="3" t="s">
        <v>3</v>
      </c>
      <c r="F23" s="3">
        <v>3646</v>
      </c>
      <c r="G23" s="3">
        <v>2800</v>
      </c>
      <c r="H23" s="3">
        <v>846</v>
      </c>
      <c r="I23" s="3">
        <v>112</v>
      </c>
      <c r="J23" s="3">
        <v>73</v>
      </c>
      <c r="K23" s="3">
        <v>57</v>
      </c>
      <c r="L23" s="3">
        <v>2615</v>
      </c>
      <c r="M23" s="3">
        <v>2.1800000000000002</v>
      </c>
    </row>
    <row r="24" spans="2:13" x14ac:dyDescent="0.3">
      <c r="B24" s="3">
        <v>2012</v>
      </c>
      <c r="C24" s="3">
        <v>1244</v>
      </c>
      <c r="D24" s="3" t="s">
        <v>12</v>
      </c>
      <c r="E24" s="3" t="s">
        <v>13</v>
      </c>
      <c r="F24" s="3">
        <v>3781</v>
      </c>
      <c r="G24" s="3">
        <v>3355</v>
      </c>
      <c r="H24" s="3">
        <v>426</v>
      </c>
      <c r="I24" s="3">
        <v>103</v>
      </c>
      <c r="J24" s="3">
        <v>144</v>
      </c>
      <c r="K24" s="3">
        <v>34</v>
      </c>
      <c r="L24" s="3">
        <v>3108</v>
      </c>
      <c r="M24" s="3">
        <v>1.0900000000000001</v>
      </c>
    </row>
    <row r="25" spans="2:13" x14ac:dyDescent="0.3">
      <c r="B25" s="3">
        <v>2016</v>
      </c>
      <c r="C25" s="3">
        <v>1244</v>
      </c>
      <c r="D25" s="3" t="s">
        <v>12</v>
      </c>
      <c r="E25" s="3" t="s">
        <v>13</v>
      </c>
      <c r="F25" s="3">
        <v>3830</v>
      </c>
      <c r="G25" s="3">
        <v>3287</v>
      </c>
      <c r="H25" s="3">
        <v>543</v>
      </c>
      <c r="I25" s="3">
        <v>223</v>
      </c>
      <c r="J25" s="3">
        <v>128</v>
      </c>
      <c r="K25" s="3">
        <v>43</v>
      </c>
      <c r="L25" s="3">
        <v>2936</v>
      </c>
      <c r="M25" s="3">
        <v>1.46</v>
      </c>
    </row>
    <row r="26" spans="2:13" x14ac:dyDescent="0.3">
      <c r="B26" s="3">
        <v>2020</v>
      </c>
      <c r="C26" s="3">
        <v>1244</v>
      </c>
      <c r="D26" s="3" t="s">
        <v>12</v>
      </c>
      <c r="E26" s="3" t="s">
        <v>13</v>
      </c>
      <c r="F26" s="3">
        <v>3723</v>
      </c>
      <c r="G26" s="3">
        <v>2968</v>
      </c>
      <c r="H26" s="3">
        <v>755</v>
      </c>
      <c r="I26" s="3">
        <v>168</v>
      </c>
      <c r="J26" s="3">
        <v>107</v>
      </c>
      <c r="K26" s="3">
        <v>26</v>
      </c>
      <c r="L26" s="3">
        <v>2693</v>
      </c>
      <c r="M26" s="3">
        <v>0.97</v>
      </c>
    </row>
    <row r="27" spans="2:13" x14ac:dyDescent="0.3">
      <c r="B27" s="3">
        <v>2012</v>
      </c>
      <c r="C27" s="3">
        <v>1252</v>
      </c>
      <c r="D27" s="3" t="s">
        <v>14</v>
      </c>
      <c r="E27" s="3" t="s">
        <v>15</v>
      </c>
      <c r="F27" s="3">
        <v>3563</v>
      </c>
      <c r="G27" s="3">
        <v>3184</v>
      </c>
      <c r="H27" s="3">
        <v>379</v>
      </c>
      <c r="I27" s="3">
        <v>92</v>
      </c>
      <c r="J27" s="3">
        <v>103</v>
      </c>
      <c r="K27" s="3">
        <v>170</v>
      </c>
      <c r="L27" s="3">
        <v>2989</v>
      </c>
      <c r="M27" s="3">
        <v>5.69</v>
      </c>
    </row>
    <row r="28" spans="2:13" x14ac:dyDescent="0.3">
      <c r="B28" s="3">
        <v>2016</v>
      </c>
      <c r="C28" s="3">
        <v>1252</v>
      </c>
      <c r="D28" s="3" t="s">
        <v>14</v>
      </c>
      <c r="E28" s="3" t="s">
        <v>15</v>
      </c>
      <c r="F28" s="3">
        <v>3563</v>
      </c>
      <c r="G28" s="3">
        <v>3087</v>
      </c>
      <c r="H28" s="3">
        <v>476</v>
      </c>
      <c r="I28" s="3">
        <v>199</v>
      </c>
      <c r="J28" s="3">
        <v>86</v>
      </c>
      <c r="K28" s="3">
        <v>173</v>
      </c>
      <c r="L28" s="3">
        <v>2802</v>
      </c>
      <c r="M28" s="3">
        <v>6.17</v>
      </c>
    </row>
    <row r="29" spans="2:13" x14ac:dyDescent="0.3">
      <c r="B29" s="3">
        <v>2020</v>
      </c>
      <c r="C29" s="3">
        <v>1252</v>
      </c>
      <c r="D29" s="3" t="s">
        <v>14</v>
      </c>
      <c r="E29" s="3" t="s">
        <v>15</v>
      </c>
      <c r="F29" s="3">
        <v>3365</v>
      </c>
      <c r="G29" s="3">
        <v>2783</v>
      </c>
      <c r="H29" s="3">
        <v>582</v>
      </c>
      <c r="I29" s="3">
        <v>103</v>
      </c>
      <c r="J29" s="3">
        <v>54</v>
      </c>
      <c r="K29" s="3">
        <v>90</v>
      </c>
      <c r="L29" s="3">
        <v>2626</v>
      </c>
      <c r="M29" s="3">
        <v>3.43</v>
      </c>
    </row>
    <row r="30" spans="2:13" x14ac:dyDescent="0.3">
      <c r="B30" s="3">
        <v>2012</v>
      </c>
      <c r="C30" s="3">
        <v>1260</v>
      </c>
      <c r="D30" s="3" t="s">
        <v>16</v>
      </c>
      <c r="E30" s="3" t="s">
        <v>17</v>
      </c>
      <c r="F30" s="3">
        <v>2555</v>
      </c>
      <c r="G30" s="3">
        <v>2284</v>
      </c>
      <c r="H30" s="3">
        <v>271</v>
      </c>
      <c r="I30" s="3">
        <v>68</v>
      </c>
      <c r="J30" s="3">
        <v>80</v>
      </c>
      <c r="K30" s="3">
        <v>53</v>
      </c>
      <c r="L30" s="3">
        <v>2136</v>
      </c>
      <c r="M30" s="3">
        <v>2.48</v>
      </c>
    </row>
    <row r="31" spans="2:13" x14ac:dyDescent="0.3">
      <c r="B31" s="3">
        <v>2016</v>
      </c>
      <c r="C31" s="3">
        <v>1260</v>
      </c>
      <c r="D31" s="3" t="s">
        <v>16</v>
      </c>
      <c r="E31" s="3" t="s">
        <v>17</v>
      </c>
      <c r="F31" s="3">
        <v>2684</v>
      </c>
      <c r="G31" s="3">
        <v>2351</v>
      </c>
      <c r="H31" s="3">
        <v>333</v>
      </c>
      <c r="I31" s="3">
        <v>154</v>
      </c>
      <c r="J31" s="3">
        <v>84</v>
      </c>
      <c r="K31" s="3">
        <v>46</v>
      </c>
      <c r="L31" s="3">
        <v>2113</v>
      </c>
      <c r="M31" s="3">
        <v>2.1800000000000002</v>
      </c>
    </row>
    <row r="32" spans="2:13" x14ac:dyDescent="0.3">
      <c r="B32" s="3">
        <v>2020</v>
      </c>
      <c r="C32" s="3">
        <v>1260</v>
      </c>
      <c r="D32" s="3" t="s">
        <v>16</v>
      </c>
      <c r="E32" s="3" t="s">
        <v>17</v>
      </c>
      <c r="F32" s="3">
        <v>2643</v>
      </c>
      <c r="G32" s="3">
        <v>2143</v>
      </c>
      <c r="H32" s="3">
        <v>500</v>
      </c>
      <c r="I32" s="3">
        <v>96</v>
      </c>
      <c r="J32" s="3">
        <v>60</v>
      </c>
      <c r="K32" s="3">
        <v>50</v>
      </c>
      <c r="L32" s="3">
        <v>1987</v>
      </c>
      <c r="M32" s="3">
        <v>2.52</v>
      </c>
    </row>
    <row r="33" spans="2:13" x14ac:dyDescent="0.3">
      <c r="B33" s="3">
        <v>2012</v>
      </c>
      <c r="C33" s="3">
        <v>1279</v>
      </c>
      <c r="D33" s="3" t="s">
        <v>18</v>
      </c>
      <c r="E33" s="3" t="s">
        <v>17</v>
      </c>
      <c r="F33" s="3">
        <v>2693</v>
      </c>
      <c r="G33" s="3">
        <v>2360</v>
      </c>
      <c r="H33" s="3">
        <v>333</v>
      </c>
      <c r="I33" s="3">
        <v>80</v>
      </c>
      <c r="J33" s="3">
        <v>79</v>
      </c>
      <c r="K33" s="3">
        <v>45</v>
      </c>
      <c r="L33" s="3">
        <v>2201</v>
      </c>
      <c r="M33" s="3">
        <v>2.04</v>
      </c>
    </row>
    <row r="34" spans="2:13" x14ac:dyDescent="0.3">
      <c r="B34" s="3">
        <v>2016</v>
      </c>
      <c r="C34" s="3">
        <v>1279</v>
      </c>
      <c r="D34" s="3" t="s">
        <v>18</v>
      </c>
      <c r="E34" s="3" t="s">
        <v>17</v>
      </c>
      <c r="F34" s="3">
        <v>2757</v>
      </c>
      <c r="G34" s="3">
        <v>2359</v>
      </c>
      <c r="H34" s="3">
        <v>398</v>
      </c>
      <c r="I34" s="3">
        <v>141</v>
      </c>
      <c r="J34" s="3">
        <v>74</v>
      </c>
      <c r="K34" s="3">
        <v>50</v>
      </c>
      <c r="L34" s="3">
        <v>2144</v>
      </c>
      <c r="M34" s="3">
        <v>2.33</v>
      </c>
    </row>
    <row r="35" spans="2:13" x14ac:dyDescent="0.3">
      <c r="B35" s="3">
        <v>2020</v>
      </c>
      <c r="C35" s="3">
        <v>1279</v>
      </c>
      <c r="D35" s="3" t="s">
        <v>18</v>
      </c>
      <c r="E35" s="3" t="s">
        <v>17</v>
      </c>
      <c r="F35" s="3">
        <v>2650</v>
      </c>
      <c r="G35" s="3">
        <v>2116</v>
      </c>
      <c r="H35" s="3">
        <v>534</v>
      </c>
      <c r="I35" s="3">
        <v>91</v>
      </c>
      <c r="J35" s="3">
        <v>48</v>
      </c>
      <c r="K35" s="3">
        <v>33</v>
      </c>
      <c r="L35" s="3">
        <v>1977</v>
      </c>
      <c r="M35" s="3">
        <v>1.67</v>
      </c>
    </row>
    <row r="36" spans="2:13" x14ac:dyDescent="0.3">
      <c r="B36" s="3">
        <v>2012</v>
      </c>
      <c r="C36" s="3">
        <v>1295</v>
      </c>
      <c r="D36" s="3" t="s">
        <v>19</v>
      </c>
      <c r="E36" s="3" t="s">
        <v>73</v>
      </c>
      <c r="F36" s="3">
        <v>2675</v>
      </c>
      <c r="G36" s="3">
        <v>2244</v>
      </c>
      <c r="H36" s="3">
        <v>431</v>
      </c>
      <c r="I36" s="3">
        <v>116</v>
      </c>
      <c r="J36" s="3">
        <v>158</v>
      </c>
      <c r="K36" s="3">
        <v>60</v>
      </c>
      <c r="L36" s="3">
        <v>1970</v>
      </c>
      <c r="M36" s="3">
        <v>3.05</v>
      </c>
    </row>
    <row r="37" spans="2:13" x14ac:dyDescent="0.3">
      <c r="B37" s="3">
        <v>2016</v>
      </c>
      <c r="C37" s="3">
        <v>1295</v>
      </c>
      <c r="D37" s="3" t="s">
        <v>19</v>
      </c>
      <c r="E37" s="3" t="s">
        <v>73</v>
      </c>
      <c r="F37" s="3">
        <v>2903</v>
      </c>
      <c r="G37" s="3">
        <v>2353</v>
      </c>
      <c r="H37" s="3">
        <v>550</v>
      </c>
      <c r="I37" s="3">
        <v>204</v>
      </c>
      <c r="J37" s="3">
        <v>111</v>
      </c>
      <c r="K37" s="3">
        <v>60</v>
      </c>
      <c r="L37" s="3">
        <v>2038</v>
      </c>
      <c r="M37" s="3">
        <v>2.94</v>
      </c>
    </row>
    <row r="38" spans="2:13" x14ac:dyDescent="0.3">
      <c r="B38" s="3">
        <v>2020</v>
      </c>
      <c r="C38" s="3">
        <v>1295</v>
      </c>
      <c r="D38" s="3" t="s">
        <v>19</v>
      </c>
      <c r="E38" s="3" t="s">
        <v>73</v>
      </c>
      <c r="F38" s="3">
        <v>2969</v>
      </c>
      <c r="G38" s="3">
        <v>2235</v>
      </c>
      <c r="H38" s="3">
        <v>734</v>
      </c>
      <c r="I38" s="3">
        <v>116</v>
      </c>
      <c r="J38" s="3">
        <v>98</v>
      </c>
      <c r="K38" s="3">
        <v>65</v>
      </c>
      <c r="L38" s="3">
        <v>2021</v>
      </c>
      <c r="M38" s="3">
        <v>3.22</v>
      </c>
    </row>
    <row r="39" spans="2:13" x14ac:dyDescent="0.3">
      <c r="B39" s="3">
        <v>2012</v>
      </c>
      <c r="C39" s="3">
        <v>1309</v>
      </c>
      <c r="D39" s="3" t="s">
        <v>20</v>
      </c>
      <c r="E39" s="3" t="s">
        <v>21</v>
      </c>
      <c r="F39" s="3">
        <v>1453</v>
      </c>
      <c r="G39" s="3">
        <v>1284</v>
      </c>
      <c r="H39" s="3">
        <v>169</v>
      </c>
      <c r="I39" s="3">
        <v>45</v>
      </c>
      <c r="J39" s="3">
        <v>51</v>
      </c>
      <c r="K39" s="3">
        <v>18</v>
      </c>
      <c r="L39" s="3">
        <v>1188</v>
      </c>
      <c r="M39" s="3">
        <v>1.52</v>
      </c>
    </row>
    <row r="40" spans="2:13" x14ac:dyDescent="0.3">
      <c r="B40" s="3">
        <v>2016</v>
      </c>
      <c r="C40" s="3">
        <v>1309</v>
      </c>
      <c r="D40" s="3" t="s">
        <v>20</v>
      </c>
      <c r="E40" s="3" t="s">
        <v>21</v>
      </c>
      <c r="F40" s="3">
        <v>1513</v>
      </c>
      <c r="G40" s="3">
        <v>1312</v>
      </c>
      <c r="H40" s="3">
        <v>201</v>
      </c>
      <c r="I40" s="3">
        <v>81</v>
      </c>
      <c r="J40" s="3">
        <v>45</v>
      </c>
      <c r="K40" s="3">
        <v>12</v>
      </c>
      <c r="L40" s="3">
        <v>1186</v>
      </c>
      <c r="M40" s="3">
        <v>1.01</v>
      </c>
    </row>
    <row r="41" spans="2:13" x14ac:dyDescent="0.3">
      <c r="B41" s="3">
        <v>2020</v>
      </c>
      <c r="C41" s="3">
        <v>1309</v>
      </c>
      <c r="D41" s="3" t="s">
        <v>20</v>
      </c>
      <c r="E41" s="3" t="s">
        <v>21</v>
      </c>
      <c r="F41" s="3">
        <v>1523</v>
      </c>
      <c r="G41" s="3">
        <v>1244</v>
      </c>
      <c r="H41" s="3">
        <v>279</v>
      </c>
      <c r="I41" s="3">
        <v>64</v>
      </c>
      <c r="J41" s="3">
        <v>39</v>
      </c>
      <c r="K41" s="3">
        <v>13</v>
      </c>
      <c r="L41" s="3">
        <v>1141</v>
      </c>
      <c r="M41" s="3">
        <v>1.1399999999999999</v>
      </c>
    </row>
    <row r="42" spans="2:13" x14ac:dyDescent="0.3">
      <c r="B42" s="3">
        <v>2012</v>
      </c>
      <c r="C42" s="3">
        <v>1325</v>
      </c>
      <c r="D42" s="3" t="s">
        <v>22</v>
      </c>
      <c r="E42" s="3" t="s">
        <v>23</v>
      </c>
      <c r="F42" s="3">
        <v>1023</v>
      </c>
      <c r="G42" s="3">
        <v>870</v>
      </c>
      <c r="H42" s="3">
        <v>153</v>
      </c>
      <c r="I42" s="3">
        <v>25</v>
      </c>
      <c r="J42" s="3">
        <v>22</v>
      </c>
      <c r="K42" s="3">
        <v>17</v>
      </c>
      <c r="L42" s="3">
        <v>823</v>
      </c>
      <c r="M42" s="3">
        <v>2.0699999999999998</v>
      </c>
    </row>
    <row r="43" spans="2:13" x14ac:dyDescent="0.3">
      <c r="B43" s="3">
        <v>2016</v>
      </c>
      <c r="C43" s="3">
        <v>1325</v>
      </c>
      <c r="D43" s="3" t="s">
        <v>22</v>
      </c>
      <c r="E43" s="3" t="s">
        <v>23</v>
      </c>
      <c r="F43" s="3">
        <v>1067</v>
      </c>
      <c r="G43" s="3">
        <v>869</v>
      </c>
      <c r="H43" s="3">
        <v>198</v>
      </c>
      <c r="I43" s="3">
        <v>49</v>
      </c>
      <c r="J43" s="3">
        <v>19</v>
      </c>
      <c r="K43" s="3">
        <v>19</v>
      </c>
      <c r="L43" s="3">
        <v>801</v>
      </c>
      <c r="M43" s="3">
        <v>2.37</v>
      </c>
    </row>
    <row r="44" spans="2:13" x14ac:dyDescent="0.3">
      <c r="B44" s="3">
        <v>2020</v>
      </c>
      <c r="C44" s="3">
        <v>1325</v>
      </c>
      <c r="D44" s="3" t="s">
        <v>22</v>
      </c>
      <c r="E44" s="3" t="s">
        <v>23</v>
      </c>
      <c r="F44" s="3">
        <v>1099</v>
      </c>
      <c r="G44" s="3">
        <v>851</v>
      </c>
      <c r="H44" s="3">
        <v>248</v>
      </c>
      <c r="I44" s="3">
        <v>27</v>
      </c>
      <c r="J44" s="3">
        <v>18</v>
      </c>
      <c r="K44" s="3">
        <v>19</v>
      </c>
      <c r="L44" s="3">
        <v>806</v>
      </c>
      <c r="M44" s="3">
        <v>2.36</v>
      </c>
    </row>
    <row r="45" spans="2:13" x14ac:dyDescent="0.3">
      <c r="B45" s="3">
        <v>2012</v>
      </c>
      <c r="C45" s="3">
        <v>1333</v>
      </c>
      <c r="D45" s="3" t="s">
        <v>24</v>
      </c>
      <c r="E45" s="3" t="s">
        <v>23</v>
      </c>
      <c r="F45" s="3">
        <v>2481</v>
      </c>
      <c r="G45" s="3">
        <v>2145</v>
      </c>
      <c r="H45" s="3">
        <v>336</v>
      </c>
      <c r="I45" s="3">
        <v>68</v>
      </c>
      <c r="J45" s="3">
        <v>54</v>
      </c>
      <c r="K45" s="3">
        <v>84</v>
      </c>
      <c r="L45" s="3">
        <v>2023</v>
      </c>
      <c r="M45" s="3">
        <v>4.1500000000000004</v>
      </c>
    </row>
    <row r="46" spans="2:13" x14ac:dyDescent="0.3">
      <c r="B46" s="3">
        <v>2016</v>
      </c>
      <c r="C46" s="3">
        <v>1333</v>
      </c>
      <c r="D46" s="3" t="s">
        <v>24</v>
      </c>
      <c r="E46" s="3" t="s">
        <v>23</v>
      </c>
      <c r="F46" s="3">
        <v>2512</v>
      </c>
      <c r="G46" s="3">
        <v>2094</v>
      </c>
      <c r="H46" s="3">
        <v>418</v>
      </c>
      <c r="I46" s="3">
        <v>136</v>
      </c>
      <c r="J46" s="3">
        <v>64</v>
      </c>
      <c r="K46" s="3">
        <v>90</v>
      </c>
      <c r="L46" s="3">
        <v>1894</v>
      </c>
      <c r="M46" s="3">
        <v>4.75</v>
      </c>
    </row>
    <row r="47" spans="2:13" x14ac:dyDescent="0.3">
      <c r="B47" s="3">
        <v>2020</v>
      </c>
      <c r="C47" s="3">
        <v>1333</v>
      </c>
      <c r="D47" s="3" t="s">
        <v>24</v>
      </c>
      <c r="E47" s="3" t="s">
        <v>23</v>
      </c>
      <c r="F47" s="3">
        <v>2350</v>
      </c>
      <c r="G47" s="3">
        <v>1832</v>
      </c>
      <c r="H47" s="3">
        <v>518</v>
      </c>
      <c r="I47" s="3">
        <v>65</v>
      </c>
      <c r="J47" s="3">
        <v>58</v>
      </c>
      <c r="K47" s="3">
        <v>74</v>
      </c>
      <c r="L47" s="3">
        <v>1709</v>
      </c>
      <c r="M47" s="3">
        <v>4.33</v>
      </c>
    </row>
    <row r="48" spans="2:13" x14ac:dyDescent="0.3">
      <c r="B48" s="3">
        <v>2012</v>
      </c>
      <c r="C48" s="3">
        <v>1368</v>
      </c>
      <c r="D48" s="3" t="s">
        <v>25</v>
      </c>
      <c r="E48" s="3" t="s">
        <v>3</v>
      </c>
      <c r="F48" s="3">
        <v>2409</v>
      </c>
      <c r="G48" s="3">
        <v>2084</v>
      </c>
      <c r="H48" s="3">
        <v>325</v>
      </c>
      <c r="I48" s="3">
        <v>68</v>
      </c>
      <c r="J48" s="3">
        <v>69</v>
      </c>
      <c r="K48" s="3">
        <v>35</v>
      </c>
      <c r="L48" s="3">
        <v>1947</v>
      </c>
      <c r="M48" s="3">
        <v>1.8</v>
      </c>
    </row>
    <row r="49" spans="2:13" x14ac:dyDescent="0.3">
      <c r="B49" s="3">
        <v>2016</v>
      </c>
      <c r="C49" s="3">
        <v>1368</v>
      </c>
      <c r="D49" s="3" t="s">
        <v>25</v>
      </c>
      <c r="E49" s="3" t="s">
        <v>3</v>
      </c>
      <c r="F49" s="3">
        <v>2459</v>
      </c>
      <c r="G49" s="3">
        <v>2060</v>
      </c>
      <c r="H49" s="3">
        <v>399</v>
      </c>
      <c r="I49" s="3">
        <v>113</v>
      </c>
      <c r="J49" s="3">
        <v>61</v>
      </c>
      <c r="K49" s="3">
        <v>98</v>
      </c>
      <c r="L49" s="3">
        <v>1886</v>
      </c>
      <c r="M49" s="3">
        <v>5.2</v>
      </c>
    </row>
    <row r="50" spans="2:13" x14ac:dyDescent="0.3">
      <c r="B50" s="3">
        <v>2020</v>
      </c>
      <c r="C50" s="3">
        <v>1368</v>
      </c>
      <c r="D50" s="3" t="s">
        <v>25</v>
      </c>
      <c r="E50" s="3" t="s">
        <v>3</v>
      </c>
      <c r="F50" s="3">
        <v>2374</v>
      </c>
      <c r="G50" s="3">
        <v>1843</v>
      </c>
      <c r="H50" s="3">
        <v>531</v>
      </c>
      <c r="I50" s="3">
        <v>65</v>
      </c>
      <c r="J50" s="3">
        <v>57</v>
      </c>
      <c r="K50" s="3">
        <v>61</v>
      </c>
      <c r="L50" s="3">
        <v>1721</v>
      </c>
      <c r="M50" s="3">
        <v>3.54</v>
      </c>
    </row>
    <row r="51" spans="2:13" x14ac:dyDescent="0.3">
      <c r="B51" s="3">
        <v>2012</v>
      </c>
      <c r="C51" s="3">
        <v>1384</v>
      </c>
      <c r="D51" s="3" t="s">
        <v>26</v>
      </c>
      <c r="E51" s="3" t="s">
        <v>3</v>
      </c>
      <c r="F51" s="3">
        <v>1749</v>
      </c>
      <c r="G51" s="3">
        <v>1505</v>
      </c>
      <c r="H51" s="3">
        <v>244</v>
      </c>
      <c r="I51" s="3">
        <v>29</v>
      </c>
      <c r="J51" s="3">
        <v>38</v>
      </c>
      <c r="K51" s="3">
        <v>34</v>
      </c>
      <c r="L51" s="3">
        <v>1438</v>
      </c>
      <c r="M51" s="3">
        <v>2.36</v>
      </c>
    </row>
    <row r="52" spans="2:13" x14ac:dyDescent="0.3">
      <c r="B52" s="3">
        <v>2016</v>
      </c>
      <c r="C52" s="3">
        <v>1384</v>
      </c>
      <c r="D52" s="3" t="s">
        <v>26</v>
      </c>
      <c r="E52" s="3" t="s">
        <v>3</v>
      </c>
      <c r="F52" s="3">
        <v>1810</v>
      </c>
      <c r="G52" s="3">
        <v>1508</v>
      </c>
      <c r="H52" s="3">
        <v>302</v>
      </c>
      <c r="I52" s="3">
        <v>84</v>
      </c>
      <c r="J52" s="3">
        <v>33</v>
      </c>
      <c r="K52" s="3">
        <v>52</v>
      </c>
      <c r="L52" s="3">
        <v>1391</v>
      </c>
      <c r="M52" s="3">
        <v>3.74</v>
      </c>
    </row>
    <row r="53" spans="2:13" x14ac:dyDescent="0.3">
      <c r="B53" s="3">
        <v>2020</v>
      </c>
      <c r="C53" s="3">
        <v>1384</v>
      </c>
      <c r="D53" s="3" t="s">
        <v>26</v>
      </c>
      <c r="E53" s="3" t="s">
        <v>3</v>
      </c>
      <c r="F53" s="3">
        <v>1777</v>
      </c>
      <c r="G53" s="3">
        <v>1390</v>
      </c>
      <c r="H53" s="3">
        <v>387</v>
      </c>
      <c r="I53" s="3">
        <v>42</v>
      </c>
      <c r="J53" s="3">
        <v>19</v>
      </c>
      <c r="K53" s="3">
        <v>35</v>
      </c>
      <c r="L53" s="3">
        <v>1329</v>
      </c>
      <c r="M53" s="3">
        <v>2.63</v>
      </c>
    </row>
    <row r="54" spans="2:13" x14ac:dyDescent="0.3">
      <c r="B54" s="3">
        <v>2012</v>
      </c>
      <c r="C54" s="3">
        <v>1392</v>
      </c>
      <c r="D54" s="3" t="s">
        <v>27</v>
      </c>
      <c r="E54" s="3" t="s">
        <v>74</v>
      </c>
      <c r="F54" s="3">
        <v>2565</v>
      </c>
      <c r="G54" s="3">
        <v>2284</v>
      </c>
      <c r="H54" s="3">
        <v>281</v>
      </c>
      <c r="I54" s="3">
        <v>57</v>
      </c>
      <c r="J54" s="3">
        <v>94</v>
      </c>
      <c r="K54" s="3">
        <v>23</v>
      </c>
      <c r="L54" s="3">
        <v>2133</v>
      </c>
      <c r="M54" s="3">
        <v>1.08</v>
      </c>
    </row>
    <row r="55" spans="2:13" x14ac:dyDescent="0.3">
      <c r="B55" s="3">
        <v>2016</v>
      </c>
      <c r="C55" s="3">
        <v>1392</v>
      </c>
      <c r="D55" s="3" t="s">
        <v>27</v>
      </c>
      <c r="E55" s="3" t="s">
        <v>74</v>
      </c>
      <c r="F55" s="3">
        <v>2784</v>
      </c>
      <c r="G55" s="3">
        <v>2421</v>
      </c>
      <c r="H55" s="3">
        <v>363</v>
      </c>
      <c r="I55" s="3">
        <v>120</v>
      </c>
      <c r="J55" s="3">
        <v>89</v>
      </c>
      <c r="K55" s="3">
        <v>47</v>
      </c>
      <c r="L55" s="3">
        <v>2212</v>
      </c>
      <c r="M55" s="3">
        <v>2.12</v>
      </c>
    </row>
    <row r="56" spans="2:13" x14ac:dyDescent="0.3">
      <c r="B56" s="3">
        <v>2020</v>
      </c>
      <c r="C56" s="3">
        <v>1392</v>
      </c>
      <c r="D56" s="3" t="s">
        <v>27</v>
      </c>
      <c r="E56" s="3" t="s">
        <v>74</v>
      </c>
      <c r="F56" s="3">
        <v>3101</v>
      </c>
      <c r="G56" s="3">
        <v>2469</v>
      </c>
      <c r="H56" s="3">
        <v>632</v>
      </c>
      <c r="I56" s="3">
        <v>102</v>
      </c>
      <c r="J56" s="3">
        <v>96</v>
      </c>
      <c r="K56" s="3">
        <v>46</v>
      </c>
      <c r="L56" s="3">
        <v>2271</v>
      </c>
      <c r="M56" s="3">
        <v>2.0299999999999998</v>
      </c>
    </row>
    <row r="57" spans="2:13" x14ac:dyDescent="0.3">
      <c r="B57" s="3">
        <v>2012</v>
      </c>
      <c r="C57" s="3">
        <v>1406</v>
      </c>
      <c r="D57" s="3" t="s">
        <v>28</v>
      </c>
      <c r="E57" s="3" t="s">
        <v>29</v>
      </c>
      <c r="F57" s="3">
        <v>627</v>
      </c>
      <c r="G57" s="3">
        <v>573</v>
      </c>
      <c r="H57" s="3">
        <v>54</v>
      </c>
      <c r="I57" s="3">
        <v>11</v>
      </c>
      <c r="J57" s="3">
        <v>14</v>
      </c>
      <c r="K57" s="3">
        <v>0</v>
      </c>
      <c r="L57" s="3">
        <v>548</v>
      </c>
      <c r="M57" s="3">
        <v>0</v>
      </c>
    </row>
    <row r="58" spans="2:13" x14ac:dyDescent="0.3">
      <c r="B58" s="3">
        <v>2016</v>
      </c>
      <c r="C58" s="3">
        <v>1406</v>
      </c>
      <c r="D58" s="3" t="s">
        <v>28</v>
      </c>
      <c r="E58" s="3" t="s">
        <v>29</v>
      </c>
      <c r="F58" s="3">
        <v>679</v>
      </c>
      <c r="G58" s="3">
        <v>603</v>
      </c>
      <c r="H58" s="3">
        <v>76</v>
      </c>
      <c r="I58" s="3">
        <v>23</v>
      </c>
      <c r="J58" s="3">
        <v>14</v>
      </c>
      <c r="K58" s="3">
        <v>6</v>
      </c>
      <c r="L58" s="3">
        <v>566</v>
      </c>
      <c r="M58" s="3">
        <v>1.06</v>
      </c>
    </row>
    <row r="59" spans="2:13" x14ac:dyDescent="0.3">
      <c r="B59" s="3">
        <v>2020</v>
      </c>
      <c r="C59" s="3">
        <v>1406</v>
      </c>
      <c r="D59" s="3" t="s">
        <v>28</v>
      </c>
      <c r="E59" s="3" t="s">
        <v>29</v>
      </c>
      <c r="F59" s="3">
        <v>722</v>
      </c>
      <c r="G59" s="3">
        <v>623</v>
      </c>
      <c r="H59" s="3">
        <v>99</v>
      </c>
      <c r="I59" s="3">
        <v>17</v>
      </c>
      <c r="J59" s="3">
        <v>15</v>
      </c>
      <c r="K59" s="3">
        <v>4</v>
      </c>
      <c r="L59" s="3">
        <v>591</v>
      </c>
      <c r="M59" s="3">
        <v>0.68</v>
      </c>
    </row>
    <row r="60" spans="2:13" x14ac:dyDescent="0.3">
      <c r="B60" s="3">
        <v>2012</v>
      </c>
      <c r="C60" s="3">
        <v>1414</v>
      </c>
      <c r="D60" s="3" t="s">
        <v>30</v>
      </c>
      <c r="E60" s="3" t="s">
        <v>75</v>
      </c>
      <c r="F60" s="3">
        <v>3365</v>
      </c>
      <c r="G60" s="3">
        <v>3004</v>
      </c>
      <c r="H60" s="3">
        <v>361</v>
      </c>
      <c r="I60" s="3">
        <v>63</v>
      </c>
      <c r="J60" s="3">
        <v>102</v>
      </c>
      <c r="K60" s="3">
        <v>31</v>
      </c>
      <c r="L60" s="3">
        <v>2839</v>
      </c>
      <c r="M60" s="3">
        <v>1.0900000000000001</v>
      </c>
    </row>
    <row r="61" spans="2:13" x14ac:dyDescent="0.3">
      <c r="B61" s="3">
        <v>2016</v>
      </c>
      <c r="C61" s="3">
        <v>1414</v>
      </c>
      <c r="D61" s="3" t="s">
        <v>31</v>
      </c>
      <c r="E61" s="3" t="s">
        <v>75</v>
      </c>
      <c r="F61" s="3">
        <v>3703</v>
      </c>
      <c r="G61" s="3">
        <v>3268</v>
      </c>
      <c r="H61" s="3">
        <v>435</v>
      </c>
      <c r="I61" s="3">
        <v>132</v>
      </c>
      <c r="J61" s="3">
        <v>103</v>
      </c>
      <c r="K61" s="3">
        <v>25</v>
      </c>
      <c r="L61" s="3">
        <v>3033</v>
      </c>
      <c r="M61" s="3">
        <v>0.82</v>
      </c>
    </row>
    <row r="62" spans="2:13" x14ac:dyDescent="0.3">
      <c r="B62" s="3">
        <v>2020</v>
      </c>
      <c r="C62" s="3">
        <v>1414</v>
      </c>
      <c r="D62" s="3" t="s">
        <v>31</v>
      </c>
      <c r="E62" s="3" t="s">
        <v>75</v>
      </c>
      <c r="F62" s="3">
        <v>4133</v>
      </c>
      <c r="G62" s="3">
        <v>3458</v>
      </c>
      <c r="H62" s="3">
        <v>675</v>
      </c>
      <c r="I62" s="3">
        <v>127</v>
      </c>
      <c r="J62" s="3">
        <v>88</v>
      </c>
      <c r="K62" s="3">
        <v>41</v>
      </c>
      <c r="L62" s="3">
        <v>3243</v>
      </c>
      <c r="M62" s="3">
        <v>1.26</v>
      </c>
    </row>
    <row r="63" spans="2:13" x14ac:dyDescent="0.3">
      <c r="B63" s="3">
        <v>2012</v>
      </c>
      <c r="C63" s="3">
        <v>1422</v>
      </c>
      <c r="D63" s="3" t="s">
        <v>70</v>
      </c>
      <c r="E63" s="3" t="s">
        <v>32</v>
      </c>
      <c r="F63" s="3">
        <v>64</v>
      </c>
      <c r="G63" s="3">
        <v>49</v>
      </c>
      <c r="H63" s="3">
        <v>15</v>
      </c>
      <c r="I63" s="3">
        <v>0</v>
      </c>
      <c r="J63" s="3">
        <v>1</v>
      </c>
      <c r="K63" s="3">
        <v>0</v>
      </c>
      <c r="L63" s="3">
        <v>48</v>
      </c>
      <c r="M63" s="3">
        <v>0</v>
      </c>
    </row>
    <row r="64" spans="2:13" x14ac:dyDescent="0.3">
      <c r="B64" s="3">
        <v>2016</v>
      </c>
      <c r="C64" s="3">
        <v>1422</v>
      </c>
      <c r="D64" s="3" t="s">
        <v>70</v>
      </c>
      <c r="E64" s="3" t="s">
        <v>32</v>
      </c>
      <c r="F64" s="3">
        <v>61</v>
      </c>
      <c r="G64" s="3">
        <v>48</v>
      </c>
      <c r="H64" s="3">
        <v>13</v>
      </c>
      <c r="I64" s="3">
        <v>0</v>
      </c>
      <c r="J64" s="3">
        <v>1</v>
      </c>
      <c r="K64" s="3">
        <v>1</v>
      </c>
      <c r="L64" s="3">
        <v>47</v>
      </c>
      <c r="M64" s="3">
        <v>2.13</v>
      </c>
    </row>
    <row r="65" spans="2:13" x14ac:dyDescent="0.3">
      <c r="B65" s="3">
        <v>2012</v>
      </c>
      <c r="C65" s="3">
        <v>1430</v>
      </c>
      <c r="D65" s="3" t="s">
        <v>33</v>
      </c>
      <c r="E65" s="3" t="s">
        <v>34</v>
      </c>
      <c r="F65" s="3">
        <v>1265</v>
      </c>
      <c r="G65" s="3">
        <v>1149</v>
      </c>
      <c r="H65" s="3">
        <v>116</v>
      </c>
      <c r="I65" s="3">
        <v>31</v>
      </c>
      <c r="J65" s="3">
        <v>61</v>
      </c>
      <c r="K65" s="3">
        <v>0</v>
      </c>
      <c r="L65" s="3">
        <v>1057</v>
      </c>
      <c r="M65" s="3">
        <v>0</v>
      </c>
    </row>
    <row r="66" spans="2:13" x14ac:dyDescent="0.3">
      <c r="B66" s="3">
        <v>2016</v>
      </c>
      <c r="C66" s="3">
        <v>1430</v>
      </c>
      <c r="D66" s="3" t="s">
        <v>33</v>
      </c>
      <c r="E66" s="3" t="s">
        <v>34</v>
      </c>
      <c r="F66" s="3">
        <v>1382</v>
      </c>
      <c r="G66" s="3">
        <v>1220</v>
      </c>
      <c r="H66" s="3">
        <v>162</v>
      </c>
      <c r="I66" s="3">
        <v>56</v>
      </c>
      <c r="J66" s="3">
        <v>59</v>
      </c>
      <c r="K66" s="3">
        <v>53</v>
      </c>
      <c r="L66" s="3">
        <v>1105</v>
      </c>
      <c r="M66" s="3">
        <v>4.8</v>
      </c>
    </row>
    <row r="67" spans="2:13" x14ac:dyDescent="0.3">
      <c r="B67" s="3">
        <v>2020</v>
      </c>
      <c r="C67" s="3">
        <v>1430</v>
      </c>
      <c r="D67" s="3" t="s">
        <v>33</v>
      </c>
      <c r="E67" s="3" t="s">
        <v>34</v>
      </c>
      <c r="F67" s="3">
        <v>1553</v>
      </c>
      <c r="G67" s="3">
        <v>1334</v>
      </c>
      <c r="H67" s="3">
        <v>219</v>
      </c>
      <c r="I67" s="3">
        <v>46</v>
      </c>
      <c r="J67" s="3">
        <v>52</v>
      </c>
      <c r="K67" s="3">
        <v>19</v>
      </c>
      <c r="L67" s="3">
        <v>1236</v>
      </c>
      <c r="M67" s="3">
        <v>1.54</v>
      </c>
    </row>
    <row r="68" spans="2:13" x14ac:dyDescent="0.3">
      <c r="B68" s="3">
        <v>2012</v>
      </c>
      <c r="C68" s="3">
        <v>1449</v>
      </c>
      <c r="D68" s="3" t="s">
        <v>35</v>
      </c>
      <c r="E68" s="3" t="s">
        <v>76</v>
      </c>
      <c r="F68" s="3">
        <v>934</v>
      </c>
      <c r="G68" s="3">
        <v>781</v>
      </c>
      <c r="H68" s="3">
        <v>153</v>
      </c>
      <c r="I68" s="3">
        <v>28</v>
      </c>
      <c r="J68" s="3">
        <v>50</v>
      </c>
      <c r="K68" s="3">
        <v>14</v>
      </c>
      <c r="L68" s="3">
        <v>703</v>
      </c>
      <c r="M68" s="3">
        <v>1.99</v>
      </c>
    </row>
    <row r="69" spans="2:13" x14ac:dyDescent="0.3">
      <c r="B69" s="3">
        <v>2016</v>
      </c>
      <c r="C69" s="3">
        <v>1449</v>
      </c>
      <c r="D69" s="3" t="s">
        <v>35</v>
      </c>
      <c r="E69" s="3" t="s">
        <v>76</v>
      </c>
      <c r="F69" s="3">
        <v>1030</v>
      </c>
      <c r="G69" s="3">
        <v>828</v>
      </c>
      <c r="H69" s="3">
        <v>202</v>
      </c>
      <c r="I69" s="3">
        <v>52</v>
      </c>
      <c r="J69" s="3">
        <v>47</v>
      </c>
      <c r="K69" s="3">
        <v>6</v>
      </c>
      <c r="L69" s="3">
        <v>729</v>
      </c>
      <c r="M69" s="3">
        <v>0.82</v>
      </c>
    </row>
    <row r="70" spans="2:13" x14ac:dyDescent="0.3">
      <c r="B70" s="3">
        <v>2020</v>
      </c>
      <c r="C70" s="3">
        <v>1449</v>
      </c>
      <c r="D70" s="3" t="s">
        <v>35</v>
      </c>
      <c r="E70" s="3" t="s">
        <v>76</v>
      </c>
      <c r="F70" s="3">
        <v>1259</v>
      </c>
      <c r="G70" s="3">
        <v>962</v>
      </c>
      <c r="H70" s="3">
        <v>297</v>
      </c>
      <c r="I70" s="3">
        <v>23</v>
      </c>
      <c r="J70" s="3">
        <v>36</v>
      </c>
      <c r="K70" s="3">
        <v>22</v>
      </c>
      <c r="L70" s="3">
        <v>903</v>
      </c>
      <c r="M70" s="3">
        <v>2.44</v>
      </c>
    </row>
    <row r="71" spans="2:13" x14ac:dyDescent="0.3">
      <c r="B71" s="3">
        <v>2012</v>
      </c>
      <c r="C71" s="3">
        <v>1465</v>
      </c>
      <c r="D71" s="3" t="s">
        <v>36</v>
      </c>
      <c r="E71" s="3" t="s">
        <v>77</v>
      </c>
      <c r="F71" s="3">
        <v>1867</v>
      </c>
      <c r="G71" s="3">
        <v>1563</v>
      </c>
      <c r="H71" s="3">
        <v>304</v>
      </c>
      <c r="I71" s="3">
        <v>41</v>
      </c>
      <c r="J71" s="3">
        <v>73</v>
      </c>
      <c r="K71" s="3">
        <v>5</v>
      </c>
      <c r="L71" s="3">
        <v>1449</v>
      </c>
      <c r="M71" s="3">
        <v>0.35</v>
      </c>
    </row>
    <row r="72" spans="2:13" x14ac:dyDescent="0.3">
      <c r="B72" s="3">
        <v>2016</v>
      </c>
      <c r="C72" s="3">
        <v>1465</v>
      </c>
      <c r="D72" s="3" t="s">
        <v>36</v>
      </c>
      <c r="E72" s="3" t="s">
        <v>77</v>
      </c>
      <c r="F72" s="3">
        <v>1960</v>
      </c>
      <c r="G72" s="3">
        <v>1588</v>
      </c>
      <c r="H72" s="3">
        <v>372</v>
      </c>
      <c r="I72" s="3">
        <v>88</v>
      </c>
      <c r="J72" s="3">
        <v>102</v>
      </c>
      <c r="K72" s="3">
        <v>7</v>
      </c>
      <c r="L72" s="3">
        <v>1398</v>
      </c>
      <c r="M72" s="3">
        <v>0.5</v>
      </c>
    </row>
    <row r="73" spans="2:13" x14ac:dyDescent="0.3">
      <c r="B73" s="3">
        <v>2020</v>
      </c>
      <c r="C73" s="3">
        <v>1465</v>
      </c>
      <c r="D73" s="3" t="s">
        <v>36</v>
      </c>
      <c r="E73" s="3" t="s">
        <v>77</v>
      </c>
      <c r="F73" s="3">
        <v>1913</v>
      </c>
      <c r="G73" s="3">
        <v>1441</v>
      </c>
      <c r="H73" s="3">
        <v>472</v>
      </c>
      <c r="I73" s="3">
        <v>61</v>
      </c>
      <c r="J73" s="3">
        <v>70</v>
      </c>
      <c r="K73" s="3">
        <v>6</v>
      </c>
      <c r="L73" s="3">
        <v>1310</v>
      </c>
      <c r="M73" s="3">
        <v>0.46</v>
      </c>
    </row>
    <row r="74" spans="2:13" x14ac:dyDescent="0.3">
      <c r="B74" s="3">
        <v>2012</v>
      </c>
      <c r="C74" s="3">
        <v>1473</v>
      </c>
      <c r="D74" s="3" t="s">
        <v>37</v>
      </c>
      <c r="E74" s="3" t="s">
        <v>78</v>
      </c>
      <c r="F74" s="3">
        <v>565</v>
      </c>
      <c r="G74" s="3">
        <v>416</v>
      </c>
      <c r="H74" s="3">
        <v>149</v>
      </c>
      <c r="I74" s="3">
        <v>32</v>
      </c>
      <c r="J74" s="3">
        <v>38</v>
      </c>
      <c r="K74" s="3">
        <v>1</v>
      </c>
      <c r="L74" s="3">
        <v>346</v>
      </c>
      <c r="M74" s="3">
        <v>0.28999999999999998</v>
      </c>
    </row>
    <row r="75" spans="2:13" x14ac:dyDescent="0.3">
      <c r="B75" s="3">
        <v>2016</v>
      </c>
      <c r="C75" s="3">
        <v>1473</v>
      </c>
      <c r="D75" s="3" t="s">
        <v>37</v>
      </c>
      <c r="E75" s="3" t="s">
        <v>78</v>
      </c>
      <c r="F75" s="3">
        <v>576</v>
      </c>
      <c r="G75" s="3">
        <v>433</v>
      </c>
      <c r="H75" s="3">
        <v>143</v>
      </c>
      <c r="I75" s="3">
        <v>36</v>
      </c>
      <c r="J75" s="3">
        <v>22</v>
      </c>
      <c r="K75" s="3">
        <v>4</v>
      </c>
      <c r="L75" s="3">
        <v>375</v>
      </c>
      <c r="M75" s="3">
        <v>1.07</v>
      </c>
    </row>
    <row r="76" spans="2:13" x14ac:dyDescent="0.3">
      <c r="B76" s="3">
        <v>2020</v>
      </c>
      <c r="C76" s="3">
        <v>1473</v>
      </c>
      <c r="D76" s="3" t="s">
        <v>37</v>
      </c>
      <c r="E76" s="3" t="s">
        <v>78</v>
      </c>
      <c r="F76" s="3">
        <v>535</v>
      </c>
      <c r="G76" s="3">
        <v>387</v>
      </c>
      <c r="H76" s="3">
        <v>148</v>
      </c>
      <c r="I76" s="3">
        <v>18</v>
      </c>
      <c r="J76" s="3">
        <v>20</v>
      </c>
      <c r="K76" s="3">
        <v>14</v>
      </c>
      <c r="L76" s="3">
        <v>349</v>
      </c>
      <c r="M76" s="3">
        <v>4.01</v>
      </c>
    </row>
    <row r="77" spans="2:13" x14ac:dyDescent="0.3">
      <c r="B77" s="3">
        <v>2012</v>
      </c>
      <c r="C77" s="3">
        <v>1481</v>
      </c>
      <c r="D77" s="3" t="s">
        <v>38</v>
      </c>
      <c r="E77" s="3" t="s">
        <v>39</v>
      </c>
      <c r="F77" s="3">
        <v>2044</v>
      </c>
      <c r="G77" s="3">
        <v>1834</v>
      </c>
      <c r="H77" s="3">
        <v>210</v>
      </c>
      <c r="I77" s="3">
        <v>39</v>
      </c>
      <c r="J77" s="3">
        <v>105</v>
      </c>
      <c r="K77" s="3">
        <v>23</v>
      </c>
      <c r="L77" s="3">
        <v>1690</v>
      </c>
      <c r="M77" s="3">
        <v>1.36</v>
      </c>
    </row>
    <row r="78" spans="2:13" x14ac:dyDescent="0.3">
      <c r="B78" s="3">
        <v>2016</v>
      </c>
      <c r="C78" s="3">
        <v>1481</v>
      </c>
      <c r="D78" s="3" t="s">
        <v>38</v>
      </c>
      <c r="E78" s="3" t="s">
        <v>39</v>
      </c>
      <c r="F78" s="3">
        <v>2330</v>
      </c>
      <c r="G78" s="3">
        <v>2048</v>
      </c>
      <c r="H78" s="3">
        <v>282</v>
      </c>
      <c r="I78" s="3">
        <v>120</v>
      </c>
      <c r="J78" s="3">
        <v>88</v>
      </c>
      <c r="K78" s="3">
        <v>38</v>
      </c>
      <c r="L78" s="3">
        <v>1840</v>
      </c>
      <c r="M78" s="3">
        <v>2.0699999999999998</v>
      </c>
    </row>
    <row r="79" spans="2:13" x14ac:dyDescent="0.3">
      <c r="B79" s="3">
        <v>2020</v>
      </c>
      <c r="C79" s="3">
        <v>1481</v>
      </c>
      <c r="D79" s="3" t="s">
        <v>38</v>
      </c>
      <c r="E79" s="3" t="s">
        <v>39</v>
      </c>
      <c r="F79" s="3">
        <v>2645</v>
      </c>
      <c r="G79" s="3">
        <v>2202</v>
      </c>
      <c r="H79" s="3">
        <v>443</v>
      </c>
      <c r="I79" s="3">
        <v>105</v>
      </c>
      <c r="J79" s="3">
        <v>79</v>
      </c>
      <c r="K79" s="3">
        <v>51</v>
      </c>
      <c r="L79" s="3">
        <v>2018</v>
      </c>
      <c r="M79" s="3">
        <v>2.5299999999999998</v>
      </c>
    </row>
    <row r="80" spans="2:13" x14ac:dyDescent="0.3">
      <c r="B80" s="3">
        <v>2012</v>
      </c>
      <c r="C80" s="3">
        <v>1503</v>
      </c>
      <c r="D80" s="3" t="s">
        <v>61</v>
      </c>
      <c r="E80" s="3" t="s">
        <v>3</v>
      </c>
      <c r="F80" s="3">
        <v>960</v>
      </c>
      <c r="G80" s="3">
        <v>812</v>
      </c>
      <c r="H80" s="3">
        <v>148</v>
      </c>
      <c r="I80" s="3">
        <v>20</v>
      </c>
      <c r="J80" s="3">
        <v>28</v>
      </c>
      <c r="K80" s="3">
        <v>25</v>
      </c>
      <c r="L80" s="3">
        <v>764</v>
      </c>
      <c r="M80" s="3">
        <v>3.27</v>
      </c>
    </row>
    <row r="81" spans="2:13" x14ac:dyDescent="0.3">
      <c r="B81" s="3">
        <v>2016</v>
      </c>
      <c r="C81" s="3">
        <v>1503</v>
      </c>
      <c r="D81" s="3" t="s">
        <v>61</v>
      </c>
      <c r="E81" s="3" t="s">
        <v>3</v>
      </c>
      <c r="F81" s="3">
        <v>894</v>
      </c>
      <c r="G81" s="3">
        <v>749</v>
      </c>
      <c r="H81" s="3">
        <v>145</v>
      </c>
      <c r="I81" s="3">
        <v>47</v>
      </c>
      <c r="J81" s="3">
        <v>28</v>
      </c>
      <c r="K81" s="3">
        <v>27</v>
      </c>
      <c r="L81" s="3">
        <v>674</v>
      </c>
      <c r="M81" s="3">
        <v>4.01</v>
      </c>
    </row>
    <row r="82" spans="2:13" x14ac:dyDescent="0.3">
      <c r="B82" s="3">
        <v>2020</v>
      </c>
      <c r="C82" s="3">
        <v>1503</v>
      </c>
      <c r="D82" s="3" t="s">
        <v>61</v>
      </c>
      <c r="E82" s="3" t="s">
        <v>3</v>
      </c>
      <c r="F82" s="3">
        <v>939</v>
      </c>
      <c r="G82" s="3">
        <v>742</v>
      </c>
      <c r="H82" s="3">
        <v>197</v>
      </c>
      <c r="I82" s="3">
        <v>28</v>
      </c>
      <c r="J82" s="3">
        <v>19</v>
      </c>
      <c r="K82" s="3">
        <v>18</v>
      </c>
      <c r="L82" s="3">
        <v>695</v>
      </c>
      <c r="M82" s="3">
        <v>2.59</v>
      </c>
    </row>
    <row r="83" spans="2:13" x14ac:dyDescent="0.3">
      <c r="B83" s="3">
        <v>2012</v>
      </c>
      <c r="C83" s="3">
        <v>1511</v>
      </c>
      <c r="D83" s="3" t="s">
        <v>40</v>
      </c>
      <c r="E83" s="3" t="s">
        <v>41</v>
      </c>
      <c r="F83" s="3">
        <v>480</v>
      </c>
      <c r="G83" s="3">
        <v>416</v>
      </c>
      <c r="H83" s="3">
        <v>64</v>
      </c>
      <c r="I83" s="3">
        <v>20</v>
      </c>
      <c r="J83" s="3">
        <v>26</v>
      </c>
      <c r="K83" s="3">
        <v>0</v>
      </c>
      <c r="L83" s="3">
        <v>370</v>
      </c>
      <c r="M83" s="3">
        <v>0</v>
      </c>
    </row>
    <row r="84" spans="2:13" x14ac:dyDescent="0.3">
      <c r="B84" s="3">
        <v>2016</v>
      </c>
      <c r="C84" s="3">
        <v>1511</v>
      </c>
      <c r="D84" s="3" t="s">
        <v>62</v>
      </c>
      <c r="E84" s="3" t="s">
        <v>41</v>
      </c>
      <c r="F84" s="3">
        <v>638</v>
      </c>
      <c r="G84" s="3">
        <v>554</v>
      </c>
      <c r="H84" s="3">
        <v>84</v>
      </c>
      <c r="I84" s="3">
        <v>57</v>
      </c>
      <c r="J84" s="3">
        <v>42</v>
      </c>
      <c r="K84" s="3">
        <v>6</v>
      </c>
      <c r="L84" s="3">
        <v>455</v>
      </c>
      <c r="M84" s="3">
        <v>1.32</v>
      </c>
    </row>
    <row r="85" spans="2:13" x14ac:dyDescent="0.3">
      <c r="B85" s="3">
        <v>2020</v>
      </c>
      <c r="C85" s="3">
        <v>1511</v>
      </c>
      <c r="D85" s="3" t="s">
        <v>62</v>
      </c>
      <c r="E85" s="3" t="s">
        <v>41</v>
      </c>
      <c r="F85" s="3">
        <v>820</v>
      </c>
      <c r="G85" s="3">
        <v>663</v>
      </c>
      <c r="H85" s="3">
        <v>157</v>
      </c>
      <c r="I85" s="3">
        <v>39</v>
      </c>
      <c r="J85" s="3">
        <v>45</v>
      </c>
      <c r="K85" s="3">
        <v>2</v>
      </c>
      <c r="L85" s="3">
        <v>579</v>
      </c>
      <c r="M85" s="3">
        <v>0.35</v>
      </c>
    </row>
    <row r="86" spans="2:13" x14ac:dyDescent="0.3">
      <c r="B86" s="3">
        <v>2012</v>
      </c>
      <c r="C86" s="3">
        <v>1520</v>
      </c>
      <c r="D86" s="3" t="s">
        <v>42</v>
      </c>
      <c r="E86" s="3" t="s">
        <v>79</v>
      </c>
      <c r="F86" s="3">
        <v>999</v>
      </c>
      <c r="G86" s="3">
        <v>882</v>
      </c>
      <c r="H86" s="3">
        <v>117</v>
      </c>
      <c r="I86" s="3">
        <v>30</v>
      </c>
      <c r="J86" s="3">
        <v>47</v>
      </c>
      <c r="K86" s="3">
        <v>9</v>
      </c>
      <c r="L86" s="3">
        <v>805</v>
      </c>
      <c r="M86" s="3">
        <v>1.1200000000000001</v>
      </c>
    </row>
    <row r="87" spans="2:13" x14ac:dyDescent="0.3">
      <c r="B87" s="3">
        <v>2016</v>
      </c>
      <c r="C87" s="3">
        <v>1520</v>
      </c>
      <c r="D87" s="3" t="s">
        <v>42</v>
      </c>
      <c r="E87" s="3" t="s">
        <v>79</v>
      </c>
      <c r="F87" s="3">
        <v>1357</v>
      </c>
      <c r="G87" s="3">
        <v>1188</v>
      </c>
      <c r="H87" s="3">
        <v>169</v>
      </c>
      <c r="I87" s="3">
        <v>53</v>
      </c>
      <c r="J87" s="3">
        <v>58</v>
      </c>
      <c r="K87" s="3">
        <v>22</v>
      </c>
      <c r="L87" s="3">
        <v>1077</v>
      </c>
      <c r="M87" s="3">
        <v>2.04</v>
      </c>
    </row>
    <row r="88" spans="2:13" x14ac:dyDescent="0.3">
      <c r="B88" s="3">
        <v>2020</v>
      </c>
      <c r="C88" s="3">
        <v>1520</v>
      </c>
      <c r="D88" s="3" t="s">
        <v>42</v>
      </c>
      <c r="E88" s="3" t="s">
        <v>79</v>
      </c>
      <c r="F88" s="3">
        <v>1554</v>
      </c>
      <c r="G88" s="3">
        <v>1265</v>
      </c>
      <c r="H88" s="3">
        <v>289</v>
      </c>
      <c r="I88" s="3">
        <v>63</v>
      </c>
      <c r="J88" s="3">
        <v>52</v>
      </c>
      <c r="K88" s="3">
        <v>25</v>
      </c>
      <c r="L88" s="3">
        <v>1150</v>
      </c>
      <c r="M88" s="3">
        <v>2.17</v>
      </c>
    </row>
    <row r="89" spans="2:13" x14ac:dyDescent="0.3">
      <c r="B89" s="3">
        <v>2012</v>
      </c>
      <c r="C89" s="3">
        <v>1538</v>
      </c>
      <c r="D89" s="3" t="s">
        <v>43</v>
      </c>
      <c r="E89" s="3" t="s">
        <v>23</v>
      </c>
      <c r="F89" s="3">
        <v>721</v>
      </c>
      <c r="G89" s="3">
        <v>663</v>
      </c>
      <c r="H89" s="3">
        <v>58</v>
      </c>
      <c r="I89" s="3">
        <v>25</v>
      </c>
      <c r="J89" s="3">
        <v>25</v>
      </c>
      <c r="K89" s="3">
        <v>12</v>
      </c>
      <c r="L89" s="3">
        <v>613</v>
      </c>
      <c r="M89" s="3">
        <v>1.96</v>
      </c>
    </row>
    <row r="90" spans="2:13" x14ac:dyDescent="0.3">
      <c r="B90" s="3">
        <v>2016</v>
      </c>
      <c r="C90" s="3">
        <v>1538</v>
      </c>
      <c r="D90" s="3" t="s">
        <v>43</v>
      </c>
      <c r="E90" s="3" t="s">
        <v>23</v>
      </c>
      <c r="F90" s="3">
        <v>808</v>
      </c>
      <c r="G90" s="3">
        <v>706</v>
      </c>
      <c r="H90" s="3">
        <v>102</v>
      </c>
      <c r="I90" s="3">
        <v>56</v>
      </c>
      <c r="J90" s="3">
        <v>29</v>
      </c>
      <c r="K90" s="3">
        <v>23</v>
      </c>
      <c r="L90" s="3">
        <v>621</v>
      </c>
      <c r="M90" s="3">
        <v>3.7</v>
      </c>
    </row>
    <row r="91" spans="2:13" x14ac:dyDescent="0.3">
      <c r="B91" s="3">
        <v>2020</v>
      </c>
      <c r="C91" s="3">
        <v>1538</v>
      </c>
      <c r="D91" s="3" t="s">
        <v>43</v>
      </c>
      <c r="E91" s="3" t="s">
        <v>23</v>
      </c>
      <c r="F91" s="3">
        <v>935</v>
      </c>
      <c r="G91" s="3">
        <v>808</v>
      </c>
      <c r="H91" s="3">
        <v>127</v>
      </c>
      <c r="I91" s="3">
        <v>42</v>
      </c>
      <c r="J91" s="3">
        <v>19</v>
      </c>
      <c r="K91" s="3">
        <v>22</v>
      </c>
      <c r="L91" s="3">
        <v>747</v>
      </c>
      <c r="M91" s="3">
        <v>2.95</v>
      </c>
    </row>
    <row r="92" spans="2:13" x14ac:dyDescent="0.3">
      <c r="B92" s="3">
        <v>2012</v>
      </c>
      <c r="C92" s="3">
        <v>1546</v>
      </c>
      <c r="D92" s="3" t="s">
        <v>44</v>
      </c>
      <c r="E92" s="3" t="s">
        <v>13</v>
      </c>
      <c r="F92" s="3">
        <v>870</v>
      </c>
      <c r="G92" s="3">
        <v>776</v>
      </c>
      <c r="H92" s="3">
        <v>94</v>
      </c>
      <c r="I92" s="3">
        <v>21</v>
      </c>
      <c r="J92" s="3">
        <v>40</v>
      </c>
      <c r="K92" s="3">
        <v>11</v>
      </c>
      <c r="L92" s="3">
        <v>715</v>
      </c>
      <c r="M92" s="3">
        <v>1.54</v>
      </c>
    </row>
    <row r="93" spans="2:13" x14ac:dyDescent="0.3">
      <c r="B93" s="3">
        <v>2016</v>
      </c>
      <c r="C93" s="3">
        <v>1546</v>
      </c>
      <c r="D93" s="3" t="s">
        <v>44</v>
      </c>
      <c r="E93" s="3" t="s">
        <v>13</v>
      </c>
      <c r="F93" s="3">
        <v>894</v>
      </c>
      <c r="G93" s="3">
        <v>776</v>
      </c>
      <c r="H93" s="3">
        <v>118</v>
      </c>
      <c r="I93" s="3">
        <v>42</v>
      </c>
      <c r="J93" s="3">
        <v>34</v>
      </c>
      <c r="K93" s="3">
        <v>13</v>
      </c>
      <c r="L93" s="3">
        <v>700</v>
      </c>
      <c r="M93" s="3">
        <v>1.86</v>
      </c>
    </row>
    <row r="94" spans="2:13" x14ac:dyDescent="0.3">
      <c r="B94" s="3">
        <v>2020</v>
      </c>
      <c r="C94" s="3">
        <v>1546</v>
      </c>
      <c r="D94" s="3" t="s">
        <v>12</v>
      </c>
      <c r="E94" s="3" t="s">
        <v>13</v>
      </c>
      <c r="F94" s="3">
        <v>756</v>
      </c>
      <c r="G94" s="3">
        <v>636</v>
      </c>
      <c r="H94" s="3">
        <v>120</v>
      </c>
      <c r="I94" s="3">
        <v>30</v>
      </c>
      <c r="J94" s="3">
        <v>28</v>
      </c>
      <c r="K94" s="3">
        <v>8</v>
      </c>
      <c r="L94" s="3">
        <v>578</v>
      </c>
      <c r="M94" s="3">
        <v>1.38</v>
      </c>
    </row>
    <row r="95" spans="2:13" x14ac:dyDescent="0.3">
      <c r="B95" s="3">
        <v>2012</v>
      </c>
      <c r="C95" s="3">
        <v>1554</v>
      </c>
      <c r="D95" s="3" t="s">
        <v>63</v>
      </c>
      <c r="E95" s="3" t="s">
        <v>80</v>
      </c>
      <c r="F95" s="3">
        <v>749</v>
      </c>
      <c r="G95" s="3">
        <v>676</v>
      </c>
      <c r="H95" s="3">
        <v>73</v>
      </c>
      <c r="I95" s="3">
        <v>14</v>
      </c>
      <c r="J95" s="3">
        <v>32</v>
      </c>
      <c r="K95" s="3">
        <v>15</v>
      </c>
      <c r="L95" s="3">
        <v>630</v>
      </c>
      <c r="M95" s="3">
        <v>2.38</v>
      </c>
    </row>
    <row r="96" spans="2:13" x14ac:dyDescent="0.3">
      <c r="B96" s="3">
        <v>2016</v>
      </c>
      <c r="C96" s="3">
        <v>1554</v>
      </c>
      <c r="D96" s="3" t="s">
        <v>63</v>
      </c>
      <c r="E96" s="3" t="s">
        <v>80</v>
      </c>
      <c r="F96" s="3">
        <v>1021</v>
      </c>
      <c r="G96" s="3">
        <v>914</v>
      </c>
      <c r="H96" s="3">
        <v>107</v>
      </c>
      <c r="I96" s="3">
        <v>42</v>
      </c>
      <c r="J96" s="3">
        <v>33</v>
      </c>
      <c r="K96" s="3">
        <v>17</v>
      </c>
      <c r="L96" s="3">
        <v>839</v>
      </c>
      <c r="M96" s="3">
        <v>2.0299999999999998</v>
      </c>
    </row>
    <row r="97" spans="2:13" x14ac:dyDescent="0.3">
      <c r="B97" s="3">
        <v>2020</v>
      </c>
      <c r="C97" s="3">
        <v>1554</v>
      </c>
      <c r="D97" s="3" t="s">
        <v>63</v>
      </c>
      <c r="E97" s="3" t="s">
        <v>80</v>
      </c>
      <c r="F97" s="3">
        <v>1394</v>
      </c>
      <c r="G97" s="3">
        <v>1222</v>
      </c>
      <c r="H97" s="3">
        <v>172</v>
      </c>
      <c r="I97" s="3">
        <v>49</v>
      </c>
      <c r="J97" s="3">
        <v>32</v>
      </c>
      <c r="K97" s="3">
        <v>13</v>
      </c>
      <c r="L97" s="3">
        <v>1141</v>
      </c>
      <c r="M97" s="3">
        <v>1.1399999999999999</v>
      </c>
    </row>
    <row r="98" spans="2:13" x14ac:dyDescent="0.3">
      <c r="B98" s="3">
        <v>2012</v>
      </c>
      <c r="C98" s="3">
        <v>1562</v>
      </c>
      <c r="D98" s="3" t="s">
        <v>45</v>
      </c>
      <c r="E98" s="3" t="s">
        <v>81</v>
      </c>
      <c r="F98" s="3">
        <v>156</v>
      </c>
      <c r="G98" s="3">
        <v>127</v>
      </c>
      <c r="H98" s="3">
        <v>29</v>
      </c>
      <c r="I98" s="3">
        <v>26</v>
      </c>
      <c r="J98" s="3">
        <v>15</v>
      </c>
      <c r="K98" s="3">
        <v>5</v>
      </c>
      <c r="L98" s="3">
        <v>86</v>
      </c>
      <c r="M98" s="3">
        <v>5.81</v>
      </c>
    </row>
    <row r="99" spans="2:13" x14ac:dyDescent="0.3">
      <c r="B99" s="3">
        <v>2016</v>
      </c>
      <c r="C99" s="3">
        <v>1562</v>
      </c>
      <c r="D99" s="3" t="s">
        <v>45</v>
      </c>
      <c r="E99" s="3" t="s">
        <v>81</v>
      </c>
      <c r="F99" s="3">
        <v>205</v>
      </c>
      <c r="G99" s="3">
        <v>172</v>
      </c>
      <c r="H99" s="3">
        <v>33</v>
      </c>
      <c r="I99" s="3">
        <v>14</v>
      </c>
      <c r="J99" s="3">
        <v>14</v>
      </c>
      <c r="K99" s="3">
        <v>0</v>
      </c>
      <c r="L99" s="3">
        <v>144</v>
      </c>
      <c r="M99" s="3">
        <v>0</v>
      </c>
    </row>
    <row r="100" spans="2:13" x14ac:dyDescent="0.3">
      <c r="B100" s="3">
        <v>2020</v>
      </c>
      <c r="C100" s="3">
        <v>1562</v>
      </c>
      <c r="D100" s="3" t="s">
        <v>45</v>
      </c>
      <c r="E100" s="3" t="s">
        <v>81</v>
      </c>
      <c r="F100" s="3">
        <v>231</v>
      </c>
      <c r="G100" s="3">
        <v>192</v>
      </c>
      <c r="H100" s="3">
        <v>39</v>
      </c>
      <c r="I100" s="3">
        <v>12</v>
      </c>
      <c r="J100" s="3">
        <v>10</v>
      </c>
      <c r="K100" s="3">
        <v>1</v>
      </c>
      <c r="L100" s="3">
        <v>170</v>
      </c>
      <c r="M100" s="3">
        <v>0.59</v>
      </c>
    </row>
    <row r="101" spans="2:13" x14ac:dyDescent="0.3">
      <c r="B101" s="3">
        <v>2012</v>
      </c>
      <c r="C101" s="3">
        <v>1597</v>
      </c>
      <c r="D101" s="3" t="s">
        <v>64</v>
      </c>
      <c r="E101" s="3" t="s">
        <v>82</v>
      </c>
      <c r="F101" s="3">
        <v>124</v>
      </c>
      <c r="G101" s="3">
        <v>120</v>
      </c>
      <c r="H101" s="3">
        <v>4</v>
      </c>
      <c r="I101" s="3">
        <v>8</v>
      </c>
      <c r="J101" s="3">
        <v>3</v>
      </c>
      <c r="K101" s="3">
        <v>2</v>
      </c>
      <c r="L101" s="3">
        <v>109</v>
      </c>
      <c r="M101" s="3">
        <v>1.83</v>
      </c>
    </row>
    <row r="102" spans="2:13" x14ac:dyDescent="0.3">
      <c r="B102" s="3">
        <v>2016</v>
      </c>
      <c r="C102" s="3">
        <v>1597</v>
      </c>
      <c r="D102" s="3" t="s">
        <v>64</v>
      </c>
      <c r="E102" s="3" t="s">
        <v>82</v>
      </c>
      <c r="F102" s="3">
        <v>179</v>
      </c>
      <c r="G102" s="3">
        <v>156</v>
      </c>
      <c r="H102" s="3">
        <v>23</v>
      </c>
      <c r="I102" s="3">
        <v>14</v>
      </c>
      <c r="J102" s="3">
        <v>4</v>
      </c>
      <c r="K102" s="3">
        <v>1</v>
      </c>
      <c r="L102" s="3">
        <v>138</v>
      </c>
      <c r="M102" s="3">
        <v>0.72</v>
      </c>
    </row>
    <row r="103" spans="2:13" x14ac:dyDescent="0.3">
      <c r="B103" s="3">
        <v>2020</v>
      </c>
      <c r="C103" s="3">
        <v>1597</v>
      </c>
      <c r="D103" s="3" t="s">
        <v>64</v>
      </c>
      <c r="E103" s="3" t="s">
        <v>82</v>
      </c>
      <c r="F103" s="3">
        <v>243</v>
      </c>
      <c r="G103" s="3">
        <v>194</v>
      </c>
      <c r="H103" s="3">
        <v>49</v>
      </c>
      <c r="I103" s="3">
        <v>13</v>
      </c>
      <c r="J103" s="3">
        <v>7</v>
      </c>
      <c r="K103" s="3">
        <v>1</v>
      </c>
      <c r="L103" s="3">
        <v>174</v>
      </c>
      <c r="M103" s="3">
        <v>0.56999999999999995</v>
      </c>
    </row>
    <row r="104" spans="2:13" x14ac:dyDescent="0.3">
      <c r="B104" s="3">
        <v>2012</v>
      </c>
      <c r="C104" s="3">
        <v>1600</v>
      </c>
      <c r="D104" s="3" t="s">
        <v>65</v>
      </c>
      <c r="E104" s="3" t="s">
        <v>46</v>
      </c>
      <c r="F104" s="3">
        <v>1468</v>
      </c>
      <c r="G104" s="3">
        <v>1158</v>
      </c>
      <c r="H104" s="3">
        <v>310</v>
      </c>
      <c r="I104" s="3">
        <v>103</v>
      </c>
      <c r="J104" s="3">
        <v>167</v>
      </c>
      <c r="K104" s="3">
        <v>47</v>
      </c>
      <c r="L104" s="3">
        <v>888</v>
      </c>
      <c r="M104" s="3">
        <v>5.29</v>
      </c>
    </row>
    <row r="105" spans="2:13" x14ac:dyDescent="0.3">
      <c r="B105" s="3">
        <v>2016</v>
      </c>
      <c r="C105" s="3">
        <v>1600</v>
      </c>
      <c r="D105" s="3" t="s">
        <v>65</v>
      </c>
      <c r="E105" s="3" t="s">
        <v>46</v>
      </c>
      <c r="F105" s="3">
        <v>2115</v>
      </c>
      <c r="G105" s="3">
        <v>1699</v>
      </c>
      <c r="H105" s="3">
        <v>416</v>
      </c>
      <c r="I105" s="3">
        <v>161</v>
      </c>
      <c r="J105" s="3">
        <v>115</v>
      </c>
      <c r="K105" s="3">
        <v>146</v>
      </c>
      <c r="L105" s="3">
        <v>1423</v>
      </c>
      <c r="M105" s="3">
        <v>10.26</v>
      </c>
    </row>
    <row r="106" spans="2:13" x14ac:dyDescent="0.3">
      <c r="B106" s="3">
        <v>2020</v>
      </c>
      <c r="C106" s="3">
        <v>1600</v>
      </c>
      <c r="D106" s="3" t="s">
        <v>65</v>
      </c>
      <c r="E106" s="3" t="s">
        <v>46</v>
      </c>
      <c r="F106" s="3">
        <v>2571</v>
      </c>
      <c r="G106" s="3">
        <v>1894</v>
      </c>
      <c r="H106" s="3">
        <v>677</v>
      </c>
      <c r="I106" s="3">
        <v>158</v>
      </c>
      <c r="J106" s="3">
        <v>119</v>
      </c>
      <c r="K106" s="3">
        <v>212</v>
      </c>
      <c r="L106" s="3">
        <v>1617</v>
      </c>
      <c r="M106" s="3">
        <v>13.11</v>
      </c>
    </row>
    <row r="107" spans="2:13" x14ac:dyDescent="0.3">
      <c r="B107" s="3">
        <v>2012</v>
      </c>
      <c r="C107" s="3">
        <v>1619</v>
      </c>
      <c r="D107" s="3" t="s">
        <v>66</v>
      </c>
      <c r="E107" s="3" t="s">
        <v>47</v>
      </c>
      <c r="F107" s="3">
        <v>402</v>
      </c>
      <c r="G107" s="3">
        <v>332</v>
      </c>
      <c r="H107" s="3">
        <v>70</v>
      </c>
      <c r="I107" s="3">
        <v>43</v>
      </c>
      <c r="J107" s="3">
        <v>64</v>
      </c>
      <c r="K107" s="3">
        <v>5</v>
      </c>
      <c r="L107" s="3">
        <v>225</v>
      </c>
      <c r="M107" s="3">
        <v>2.2200000000000002</v>
      </c>
    </row>
    <row r="108" spans="2:13" x14ac:dyDescent="0.3">
      <c r="B108" s="3">
        <v>2016</v>
      </c>
      <c r="C108" s="3">
        <v>1619</v>
      </c>
      <c r="D108" s="3" t="s">
        <v>48</v>
      </c>
      <c r="E108" s="3" t="s">
        <v>47</v>
      </c>
      <c r="F108" s="3">
        <v>760</v>
      </c>
      <c r="G108" s="3">
        <v>613</v>
      </c>
      <c r="H108" s="3">
        <v>147</v>
      </c>
      <c r="I108" s="3">
        <v>76</v>
      </c>
      <c r="J108" s="3">
        <v>68</v>
      </c>
      <c r="K108" s="3">
        <v>27</v>
      </c>
      <c r="L108" s="3">
        <v>469</v>
      </c>
      <c r="M108" s="3">
        <v>5.76</v>
      </c>
    </row>
    <row r="109" spans="2:13" x14ac:dyDescent="0.3">
      <c r="B109" s="3">
        <v>2020</v>
      </c>
      <c r="C109" s="3">
        <v>1619</v>
      </c>
      <c r="D109" s="3" t="s">
        <v>67</v>
      </c>
      <c r="E109" s="3" t="s">
        <v>47</v>
      </c>
      <c r="F109" s="3">
        <v>1526</v>
      </c>
      <c r="G109" s="3">
        <v>1158</v>
      </c>
      <c r="H109" s="3">
        <v>368</v>
      </c>
      <c r="I109" s="3">
        <v>90</v>
      </c>
      <c r="J109" s="3">
        <v>67</v>
      </c>
      <c r="K109" s="3">
        <v>28</v>
      </c>
      <c r="L109" s="3">
        <v>1001</v>
      </c>
      <c r="M109" s="3">
        <v>2.8</v>
      </c>
    </row>
    <row r="110" spans="2:13" x14ac:dyDescent="0.3">
      <c r="B110" s="3">
        <v>2012</v>
      </c>
      <c r="C110" s="3">
        <v>1627</v>
      </c>
      <c r="D110" s="3" t="s">
        <v>49</v>
      </c>
      <c r="E110" s="3" t="s">
        <v>77</v>
      </c>
      <c r="F110" s="3">
        <v>1186</v>
      </c>
      <c r="G110" s="3">
        <v>995</v>
      </c>
      <c r="H110" s="3">
        <v>191</v>
      </c>
      <c r="I110" s="3">
        <v>23</v>
      </c>
      <c r="J110" s="3">
        <v>47</v>
      </c>
      <c r="K110" s="3">
        <v>1</v>
      </c>
      <c r="L110" s="3">
        <v>925</v>
      </c>
      <c r="M110" s="3">
        <v>0.11</v>
      </c>
    </row>
    <row r="111" spans="2:13" x14ac:dyDescent="0.3">
      <c r="B111" s="3">
        <v>2012</v>
      </c>
      <c r="C111" s="3">
        <v>1635</v>
      </c>
      <c r="D111" s="3" t="s">
        <v>50</v>
      </c>
      <c r="E111" s="3" t="s">
        <v>83</v>
      </c>
      <c r="F111" s="3">
        <v>239</v>
      </c>
      <c r="G111" s="3">
        <v>215</v>
      </c>
      <c r="H111" s="3">
        <v>24</v>
      </c>
      <c r="I111" s="3">
        <v>5</v>
      </c>
      <c r="J111" s="3">
        <v>12</v>
      </c>
      <c r="K111" s="3">
        <v>3</v>
      </c>
      <c r="L111" s="3">
        <v>198</v>
      </c>
      <c r="M111" s="3">
        <v>1.52</v>
      </c>
    </row>
    <row r="112" spans="2:13" x14ac:dyDescent="0.3">
      <c r="B112" s="3">
        <v>2016</v>
      </c>
      <c r="C112" s="3">
        <v>1635</v>
      </c>
      <c r="D112" s="3" t="s">
        <v>50</v>
      </c>
      <c r="E112" s="3" t="s">
        <v>83</v>
      </c>
      <c r="F112" s="3">
        <v>530</v>
      </c>
      <c r="G112" s="3">
        <v>478</v>
      </c>
      <c r="H112" s="3">
        <v>52</v>
      </c>
      <c r="I112" s="3">
        <v>32</v>
      </c>
      <c r="J112" s="3">
        <v>20</v>
      </c>
      <c r="K112" s="3">
        <v>5</v>
      </c>
      <c r="L112" s="3">
        <v>426</v>
      </c>
      <c r="M112" s="3">
        <v>1.17</v>
      </c>
    </row>
    <row r="113" spans="2:13" x14ac:dyDescent="0.3">
      <c r="B113" s="3">
        <v>2020</v>
      </c>
      <c r="C113" s="3">
        <v>1635</v>
      </c>
      <c r="D113" s="3" t="s">
        <v>50</v>
      </c>
      <c r="E113" s="3" t="s">
        <v>83</v>
      </c>
      <c r="F113" s="3">
        <v>792</v>
      </c>
      <c r="G113" s="3">
        <v>696</v>
      </c>
      <c r="H113" s="3">
        <v>96</v>
      </c>
      <c r="I113" s="3">
        <v>36</v>
      </c>
      <c r="J113" s="3">
        <v>24</v>
      </c>
      <c r="K113" s="3">
        <v>16</v>
      </c>
      <c r="L113" s="3">
        <v>636</v>
      </c>
      <c r="M113" s="3">
        <v>2.52</v>
      </c>
    </row>
    <row r="114" spans="2:13" x14ac:dyDescent="0.3">
      <c r="B114" s="3">
        <v>2012</v>
      </c>
      <c r="C114" s="3">
        <v>1643</v>
      </c>
      <c r="D114" s="3" t="s">
        <v>51</v>
      </c>
      <c r="E114" s="3" t="s">
        <v>77</v>
      </c>
      <c r="F114" s="3">
        <v>757</v>
      </c>
      <c r="G114" s="3">
        <v>627</v>
      </c>
      <c r="H114" s="3">
        <v>130</v>
      </c>
      <c r="I114" s="3">
        <v>10</v>
      </c>
      <c r="J114" s="3">
        <v>26</v>
      </c>
      <c r="K114" s="3">
        <v>0</v>
      </c>
      <c r="L114" s="3">
        <v>591</v>
      </c>
      <c r="M114" s="3">
        <v>0</v>
      </c>
    </row>
    <row r="115" spans="2:13" x14ac:dyDescent="0.3">
      <c r="B115" s="3">
        <v>2016</v>
      </c>
      <c r="C115" s="3">
        <v>1643</v>
      </c>
      <c r="D115" s="3" t="s">
        <v>52</v>
      </c>
      <c r="E115" s="3" t="s">
        <v>77</v>
      </c>
      <c r="F115" s="3">
        <v>779</v>
      </c>
      <c r="G115" s="3">
        <v>596</v>
      </c>
      <c r="H115" s="3">
        <v>183</v>
      </c>
      <c r="I115" s="3">
        <v>33</v>
      </c>
      <c r="J115" s="3">
        <v>26</v>
      </c>
      <c r="K115" s="3">
        <v>0</v>
      </c>
      <c r="L115" s="3">
        <v>537</v>
      </c>
      <c r="M115" s="3">
        <v>0</v>
      </c>
    </row>
    <row r="116" spans="2:13" x14ac:dyDescent="0.3">
      <c r="B116" s="3">
        <v>2020</v>
      </c>
      <c r="C116" s="3">
        <v>1643</v>
      </c>
      <c r="D116" s="3" t="s">
        <v>52</v>
      </c>
      <c r="E116" s="3" t="s">
        <v>77</v>
      </c>
      <c r="F116" s="3">
        <v>786</v>
      </c>
      <c r="G116" s="3">
        <v>589</v>
      </c>
      <c r="H116" s="3">
        <v>197</v>
      </c>
      <c r="I116" s="3">
        <v>24</v>
      </c>
      <c r="J116" s="3">
        <v>21</v>
      </c>
      <c r="K116" s="3">
        <v>5</v>
      </c>
      <c r="L116" s="3">
        <v>544</v>
      </c>
      <c r="M116" s="3">
        <v>0.92</v>
      </c>
    </row>
    <row r="117" spans="2:13" x14ac:dyDescent="0.3">
      <c r="B117" s="3">
        <v>2012</v>
      </c>
      <c r="C117" s="3">
        <v>1651</v>
      </c>
      <c r="D117" s="3" t="s">
        <v>71</v>
      </c>
      <c r="E117" s="3" t="s">
        <v>77</v>
      </c>
      <c r="F117" s="3">
        <v>765</v>
      </c>
      <c r="G117" s="3">
        <v>642</v>
      </c>
      <c r="H117" s="3">
        <v>123</v>
      </c>
      <c r="I117" s="3">
        <v>8</v>
      </c>
      <c r="J117" s="3">
        <v>24</v>
      </c>
      <c r="K117" s="3">
        <v>3</v>
      </c>
      <c r="L117" s="3">
        <v>610</v>
      </c>
      <c r="M117" s="3">
        <v>0.49</v>
      </c>
    </row>
    <row r="118" spans="2:13" x14ac:dyDescent="0.3">
      <c r="B118" s="3">
        <v>2016</v>
      </c>
      <c r="C118" s="3">
        <v>1660</v>
      </c>
      <c r="D118" s="3" t="s">
        <v>53</v>
      </c>
      <c r="E118" s="3" t="s">
        <v>54</v>
      </c>
      <c r="F118" s="3">
        <v>2180</v>
      </c>
      <c r="G118" s="3">
        <v>1911</v>
      </c>
      <c r="H118" s="3">
        <v>269</v>
      </c>
      <c r="I118" s="3">
        <v>92</v>
      </c>
      <c r="J118" s="3">
        <v>72</v>
      </c>
      <c r="K118" s="3">
        <v>61</v>
      </c>
      <c r="L118" s="3">
        <v>1747</v>
      </c>
      <c r="M118" s="3">
        <v>3.49</v>
      </c>
    </row>
    <row r="119" spans="2:13" x14ac:dyDescent="0.3">
      <c r="B119" s="3">
        <v>2020</v>
      </c>
      <c r="C119" s="3">
        <v>1660</v>
      </c>
      <c r="D119" s="3" t="s">
        <v>53</v>
      </c>
      <c r="E119" s="3" t="s">
        <v>54</v>
      </c>
      <c r="F119" s="3">
        <v>3544</v>
      </c>
      <c r="G119" s="3">
        <v>2651</v>
      </c>
      <c r="H119" s="3">
        <v>893</v>
      </c>
      <c r="I119" s="3">
        <v>185</v>
      </c>
      <c r="J119" s="3">
        <v>198</v>
      </c>
      <c r="K119" s="3">
        <v>167</v>
      </c>
      <c r="L119" s="3">
        <v>2268</v>
      </c>
      <c r="M119" s="3">
        <v>7.36</v>
      </c>
    </row>
    <row r="120" spans="2:13" x14ac:dyDescent="0.3">
      <c r="B120" s="3">
        <v>2016</v>
      </c>
      <c r="C120" s="3">
        <v>1686</v>
      </c>
      <c r="D120" s="3" t="s">
        <v>55</v>
      </c>
      <c r="E120" s="3" t="s">
        <v>3</v>
      </c>
      <c r="F120" s="3">
        <v>273</v>
      </c>
      <c r="G120" s="3">
        <v>244</v>
      </c>
      <c r="H120" s="3">
        <v>29</v>
      </c>
      <c r="I120" s="3">
        <v>12</v>
      </c>
      <c r="J120" s="3">
        <v>10</v>
      </c>
      <c r="K120" s="3">
        <v>7</v>
      </c>
      <c r="L120" s="3">
        <v>222</v>
      </c>
      <c r="M120" s="3">
        <v>3.15</v>
      </c>
    </row>
    <row r="121" spans="2:13" x14ac:dyDescent="0.3">
      <c r="B121" s="3">
        <v>2020</v>
      </c>
      <c r="C121" s="3">
        <v>1686</v>
      </c>
      <c r="D121" s="3" t="s">
        <v>55</v>
      </c>
      <c r="E121" s="3" t="s">
        <v>3</v>
      </c>
      <c r="F121" s="3">
        <v>279</v>
      </c>
      <c r="G121" s="3">
        <v>223</v>
      </c>
      <c r="H121" s="3">
        <v>56</v>
      </c>
      <c r="I121" s="3">
        <v>6</v>
      </c>
      <c r="J121" s="3">
        <v>7</v>
      </c>
      <c r="K121" s="3">
        <v>3</v>
      </c>
      <c r="L121" s="3">
        <v>210</v>
      </c>
      <c r="M121" s="3">
        <v>1.43</v>
      </c>
    </row>
    <row r="122" spans="2:13" x14ac:dyDescent="0.3">
      <c r="B122" s="3">
        <v>2016</v>
      </c>
      <c r="C122" s="3">
        <v>1694</v>
      </c>
      <c r="D122" s="3" t="s">
        <v>56</v>
      </c>
      <c r="E122" s="3" t="s">
        <v>77</v>
      </c>
      <c r="F122" s="3">
        <v>1816</v>
      </c>
      <c r="G122" s="3">
        <v>1439</v>
      </c>
      <c r="H122" s="3">
        <v>377</v>
      </c>
      <c r="I122" s="3">
        <v>65</v>
      </c>
      <c r="J122" s="3">
        <v>80</v>
      </c>
      <c r="K122" s="3">
        <v>4</v>
      </c>
      <c r="L122" s="3">
        <v>1294</v>
      </c>
      <c r="M122" s="3">
        <v>0.31</v>
      </c>
    </row>
    <row r="123" spans="2:13" x14ac:dyDescent="0.3">
      <c r="B123" s="3">
        <v>2020</v>
      </c>
      <c r="C123" s="3">
        <v>1694</v>
      </c>
      <c r="D123" s="3" t="s">
        <v>56</v>
      </c>
      <c r="E123" s="3" t="s">
        <v>77</v>
      </c>
      <c r="F123" s="3">
        <v>2426</v>
      </c>
      <c r="G123" s="3">
        <v>1792</v>
      </c>
      <c r="H123" s="3">
        <v>634</v>
      </c>
      <c r="I123" s="3">
        <v>82</v>
      </c>
      <c r="J123" s="3">
        <v>81</v>
      </c>
      <c r="K123" s="3">
        <v>6</v>
      </c>
      <c r="L123" s="3">
        <v>1629</v>
      </c>
      <c r="M123" s="3">
        <v>0.37</v>
      </c>
    </row>
    <row r="124" spans="2:13" x14ac:dyDescent="0.3">
      <c r="B124" s="3">
        <v>2016</v>
      </c>
      <c r="C124" s="3">
        <v>1708</v>
      </c>
      <c r="D124" s="3" t="s">
        <v>72</v>
      </c>
      <c r="E124" s="3" t="s">
        <v>77</v>
      </c>
      <c r="F124" s="3">
        <v>1051</v>
      </c>
      <c r="G124" s="3">
        <v>865</v>
      </c>
      <c r="H124" s="3">
        <v>186</v>
      </c>
      <c r="I124" s="3">
        <v>41</v>
      </c>
      <c r="J124" s="3">
        <v>39</v>
      </c>
      <c r="K124" s="3">
        <v>2</v>
      </c>
      <c r="L124" s="3">
        <v>785</v>
      </c>
      <c r="M124" s="3">
        <v>0.25</v>
      </c>
    </row>
    <row r="125" spans="2:13" x14ac:dyDescent="0.3">
      <c r="B125" s="3">
        <v>2020</v>
      </c>
      <c r="C125" s="3">
        <v>1708</v>
      </c>
      <c r="D125" s="3" t="s">
        <v>72</v>
      </c>
      <c r="E125" s="3" t="s">
        <v>77</v>
      </c>
      <c r="F125" s="3">
        <v>1441</v>
      </c>
      <c r="G125" s="3">
        <v>1109</v>
      </c>
      <c r="H125" s="3">
        <v>332</v>
      </c>
      <c r="I125" s="3">
        <v>32</v>
      </c>
      <c r="J125" s="3">
        <v>42</v>
      </c>
      <c r="K125" s="3">
        <v>4</v>
      </c>
      <c r="L125" s="3">
        <v>1035</v>
      </c>
      <c r="M125" s="3">
        <v>0.39</v>
      </c>
    </row>
    <row r="126" spans="2:13" x14ac:dyDescent="0.3">
      <c r="B126" s="3">
        <v>2016</v>
      </c>
      <c r="C126" s="3">
        <v>1716</v>
      </c>
      <c r="D126" s="3" t="s">
        <v>68</v>
      </c>
      <c r="E126" s="3" t="s">
        <v>84</v>
      </c>
      <c r="F126" s="3">
        <v>312</v>
      </c>
      <c r="G126" s="3">
        <v>280</v>
      </c>
      <c r="H126" s="3">
        <v>32</v>
      </c>
      <c r="I126" s="3">
        <v>5</v>
      </c>
      <c r="J126" s="3">
        <v>8</v>
      </c>
      <c r="K126" s="3">
        <v>0</v>
      </c>
      <c r="L126" s="3">
        <v>267</v>
      </c>
      <c r="M126" s="3">
        <v>0</v>
      </c>
    </row>
    <row r="127" spans="2:13" x14ac:dyDescent="0.3">
      <c r="B127" s="3">
        <v>2020</v>
      </c>
      <c r="C127" s="3">
        <v>1716</v>
      </c>
      <c r="D127" s="3" t="s">
        <v>69</v>
      </c>
      <c r="E127" s="3" t="s">
        <v>84</v>
      </c>
      <c r="F127" s="3">
        <v>799</v>
      </c>
      <c r="G127" s="3">
        <v>672</v>
      </c>
      <c r="H127" s="3">
        <v>127</v>
      </c>
      <c r="I127" s="3">
        <v>28</v>
      </c>
      <c r="J127" s="3">
        <v>21</v>
      </c>
      <c r="K127" s="3">
        <v>2</v>
      </c>
      <c r="L127" s="3">
        <v>623</v>
      </c>
      <c r="M127" s="3">
        <v>0.32</v>
      </c>
    </row>
    <row r="128" spans="2:13" x14ac:dyDescent="0.3">
      <c r="F128" s="1">
        <f t="shared" ref="F128:L128" si="0">SUM(F3:F127)</f>
        <v>201119</v>
      </c>
      <c r="G128" s="1">
        <f t="shared" si="0"/>
        <v>168077</v>
      </c>
      <c r="H128" s="1">
        <f t="shared" si="0"/>
        <v>33042</v>
      </c>
      <c r="I128" s="1">
        <f t="shared" si="0"/>
        <v>7607</v>
      </c>
      <c r="J128" s="1">
        <f t="shared" si="0"/>
        <v>6473</v>
      </c>
      <c r="K128" s="1">
        <f t="shared" si="0"/>
        <v>3848</v>
      </c>
      <c r="L128" s="1">
        <f t="shared" si="0"/>
        <v>153997</v>
      </c>
      <c r="M128" s="4">
        <f>K128/L128*100</f>
        <v>2.4987499756488765</v>
      </c>
    </row>
  </sheetData>
  <autoFilter ref="B2:M128" xr:uid="{65A52A47-3857-4216-9FF7-CBE3C69C612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D3BC-16D3-4477-AC74-3EC9EA590256}">
  <dimension ref="B2:P43"/>
  <sheetViews>
    <sheetView workbookViewId="0">
      <selection activeCell="R21" sqref="R21"/>
    </sheetView>
  </sheetViews>
  <sheetFormatPr defaultRowHeight="14.4" x14ac:dyDescent="0.3"/>
  <cols>
    <col min="1" max="1" width="4.21875" customWidth="1"/>
    <col min="3" max="3" width="9.77734375" customWidth="1"/>
    <col min="4" max="4" width="50.109375" customWidth="1"/>
    <col min="5" max="5" width="27" customWidth="1"/>
    <col min="6" max="6" width="10.77734375" customWidth="1"/>
    <col min="7" max="7" width="9.33203125" customWidth="1"/>
    <col min="8" max="8" width="9.77734375" customWidth="1"/>
    <col min="9" max="9" width="10.33203125" customWidth="1"/>
    <col min="10" max="10" width="9.88671875" customWidth="1"/>
    <col min="11" max="11" width="14.5546875" customWidth="1"/>
    <col min="12" max="12" width="9.44140625" customWidth="1"/>
    <col min="13" max="13" width="12.44140625" customWidth="1"/>
    <col min="14" max="14" width="11.44140625" customWidth="1"/>
  </cols>
  <sheetData>
    <row r="2" spans="2:16" ht="28.8" x14ac:dyDescent="0.3">
      <c r="B2" s="2" t="s">
        <v>0</v>
      </c>
      <c r="C2" s="2" t="s">
        <v>87</v>
      </c>
      <c r="D2" s="2" t="s">
        <v>57</v>
      </c>
      <c r="E2" s="2" t="s">
        <v>58</v>
      </c>
      <c r="F2" s="2" t="s">
        <v>59</v>
      </c>
      <c r="G2" s="2" t="s">
        <v>85</v>
      </c>
      <c r="H2" s="2" t="s">
        <v>86</v>
      </c>
      <c r="I2" s="2" t="s">
        <v>88</v>
      </c>
      <c r="J2" s="2" t="s">
        <v>89</v>
      </c>
      <c r="K2" s="2" t="s">
        <v>2</v>
      </c>
      <c r="L2" s="2" t="s">
        <v>90</v>
      </c>
      <c r="M2" s="31" t="s">
        <v>92</v>
      </c>
      <c r="N2" s="8" t="s">
        <v>114</v>
      </c>
    </row>
    <row r="3" spans="2:16" x14ac:dyDescent="0.3">
      <c r="B3" s="3">
        <v>2012</v>
      </c>
      <c r="C3" s="3">
        <v>1619</v>
      </c>
      <c r="D3" s="3" t="s">
        <v>66</v>
      </c>
      <c r="E3" s="3" t="s">
        <v>47</v>
      </c>
      <c r="F3" s="5">
        <v>402</v>
      </c>
      <c r="G3" s="5">
        <v>332</v>
      </c>
      <c r="H3" s="5">
        <v>70</v>
      </c>
      <c r="I3" s="5">
        <v>43</v>
      </c>
      <c r="J3" s="5">
        <v>64</v>
      </c>
      <c r="K3" s="5">
        <v>225</v>
      </c>
      <c r="L3" s="5">
        <v>5</v>
      </c>
      <c r="M3" s="7">
        <v>2.2200000000000002</v>
      </c>
      <c r="N3" s="32">
        <f t="shared" ref="N3:N42" si="0">K3/$K$43</f>
        <v>4.6640824195186663E-3</v>
      </c>
      <c r="P3" s="45"/>
    </row>
    <row r="4" spans="2:16" x14ac:dyDescent="0.3">
      <c r="B4" s="3">
        <v>2012</v>
      </c>
      <c r="C4" s="3">
        <v>1554</v>
      </c>
      <c r="D4" s="3" t="s">
        <v>63</v>
      </c>
      <c r="E4" s="3" t="s">
        <v>80</v>
      </c>
      <c r="F4" s="5">
        <v>749</v>
      </c>
      <c r="G4" s="5">
        <v>676</v>
      </c>
      <c r="H4" s="5">
        <v>73</v>
      </c>
      <c r="I4" s="5">
        <v>14</v>
      </c>
      <c r="J4" s="5">
        <v>32</v>
      </c>
      <c r="K4" s="5">
        <v>630</v>
      </c>
      <c r="L4" s="5">
        <v>15</v>
      </c>
      <c r="M4" s="7">
        <v>2.38</v>
      </c>
      <c r="N4" s="32">
        <f t="shared" si="0"/>
        <v>1.3059430774652266E-2</v>
      </c>
      <c r="P4" s="45"/>
    </row>
    <row r="5" spans="2:16" x14ac:dyDescent="0.3">
      <c r="B5" s="3">
        <v>2012</v>
      </c>
      <c r="C5" s="3">
        <v>1210</v>
      </c>
      <c r="D5" s="3" t="s">
        <v>7</v>
      </c>
      <c r="E5" s="3" t="s">
        <v>8</v>
      </c>
      <c r="F5" s="5">
        <v>2284</v>
      </c>
      <c r="G5" s="5">
        <v>2089</v>
      </c>
      <c r="H5" s="5">
        <v>195</v>
      </c>
      <c r="I5" s="5">
        <v>40</v>
      </c>
      <c r="J5" s="5">
        <v>61</v>
      </c>
      <c r="K5" s="5">
        <v>1988</v>
      </c>
      <c r="L5" s="5">
        <v>17</v>
      </c>
      <c r="M5" s="7">
        <v>0.86</v>
      </c>
      <c r="N5" s="32">
        <f t="shared" si="0"/>
        <v>4.1209759333347154E-2</v>
      </c>
      <c r="P5" s="45"/>
    </row>
    <row r="6" spans="2:16" x14ac:dyDescent="0.3">
      <c r="B6" s="3">
        <v>2012</v>
      </c>
      <c r="C6" s="3">
        <v>1252</v>
      </c>
      <c r="D6" s="3" t="s">
        <v>14</v>
      </c>
      <c r="E6" s="3" t="s">
        <v>15</v>
      </c>
      <c r="F6" s="5">
        <v>3563</v>
      </c>
      <c r="G6" s="5">
        <v>3184</v>
      </c>
      <c r="H6" s="5">
        <v>379</v>
      </c>
      <c r="I6" s="5">
        <v>92</v>
      </c>
      <c r="J6" s="5">
        <v>103</v>
      </c>
      <c r="K6" s="5">
        <v>2989</v>
      </c>
      <c r="L6" s="5">
        <v>170</v>
      </c>
      <c r="M6" s="7">
        <v>5.69</v>
      </c>
      <c r="N6" s="32">
        <f t="shared" si="0"/>
        <v>6.1959743786405758E-2</v>
      </c>
      <c r="P6" s="45"/>
    </row>
    <row r="7" spans="2:16" x14ac:dyDescent="0.3">
      <c r="B7" s="3">
        <v>2012</v>
      </c>
      <c r="C7" s="3">
        <v>1228</v>
      </c>
      <c r="D7" s="3" t="s">
        <v>9</v>
      </c>
      <c r="E7" s="3" t="s">
        <v>10</v>
      </c>
      <c r="F7" s="5">
        <v>939</v>
      </c>
      <c r="G7" s="5">
        <v>833</v>
      </c>
      <c r="H7" s="5">
        <v>106</v>
      </c>
      <c r="I7" s="5">
        <v>24</v>
      </c>
      <c r="J7" s="5">
        <v>20</v>
      </c>
      <c r="K7" s="5">
        <v>789</v>
      </c>
      <c r="L7" s="5">
        <v>8</v>
      </c>
      <c r="M7" s="7">
        <v>1.01</v>
      </c>
      <c r="N7" s="32">
        <f t="shared" si="0"/>
        <v>1.6355382351112124E-2</v>
      </c>
      <c r="P7" s="45"/>
    </row>
    <row r="8" spans="2:16" x14ac:dyDescent="0.3">
      <c r="B8" s="3">
        <v>2012</v>
      </c>
      <c r="C8" s="3">
        <v>1244</v>
      </c>
      <c r="D8" s="3" t="s">
        <v>12</v>
      </c>
      <c r="E8" s="3" t="s">
        <v>13</v>
      </c>
      <c r="F8" s="5">
        <v>3781</v>
      </c>
      <c r="G8" s="5">
        <v>3355</v>
      </c>
      <c r="H8" s="5">
        <v>426</v>
      </c>
      <c r="I8" s="5">
        <v>103</v>
      </c>
      <c r="J8" s="5">
        <v>144</v>
      </c>
      <c r="K8" s="5">
        <v>3108</v>
      </c>
      <c r="L8" s="5">
        <v>34</v>
      </c>
      <c r="M8" s="7">
        <v>1.0900000000000001</v>
      </c>
      <c r="N8" s="32">
        <f t="shared" si="0"/>
        <v>6.4426525154951189E-2</v>
      </c>
      <c r="P8" s="45"/>
    </row>
    <row r="9" spans="2:16" x14ac:dyDescent="0.3">
      <c r="B9" s="3">
        <v>2012</v>
      </c>
      <c r="C9" s="3">
        <v>1546</v>
      </c>
      <c r="D9" s="3" t="s">
        <v>44</v>
      </c>
      <c r="E9" s="3" t="s">
        <v>13</v>
      </c>
      <c r="F9" s="5">
        <v>870</v>
      </c>
      <c r="G9" s="5">
        <v>776</v>
      </c>
      <c r="H9" s="5">
        <v>94</v>
      </c>
      <c r="I9" s="5">
        <v>21</v>
      </c>
      <c r="J9" s="5">
        <v>40</v>
      </c>
      <c r="K9" s="5">
        <v>715</v>
      </c>
      <c r="L9" s="5">
        <v>11</v>
      </c>
      <c r="M9" s="7">
        <v>1.54</v>
      </c>
      <c r="N9" s="32">
        <f t="shared" si="0"/>
        <v>1.482141746647043E-2</v>
      </c>
      <c r="P9" s="45"/>
    </row>
    <row r="10" spans="2:16" x14ac:dyDescent="0.3">
      <c r="B10" s="3">
        <v>2012</v>
      </c>
      <c r="C10" s="3">
        <v>1503</v>
      </c>
      <c r="D10" s="3" t="s">
        <v>61</v>
      </c>
      <c r="E10" s="3" t="s">
        <v>3</v>
      </c>
      <c r="F10" s="5">
        <v>960</v>
      </c>
      <c r="G10" s="5">
        <v>812</v>
      </c>
      <c r="H10" s="5">
        <v>148</v>
      </c>
      <c r="I10" s="5">
        <v>20</v>
      </c>
      <c r="J10" s="5">
        <v>28</v>
      </c>
      <c r="K10" s="5">
        <v>764</v>
      </c>
      <c r="L10" s="5">
        <v>25</v>
      </c>
      <c r="M10" s="7">
        <v>3.27</v>
      </c>
      <c r="N10" s="32">
        <f t="shared" si="0"/>
        <v>1.5837150971165607E-2</v>
      </c>
      <c r="P10" s="45"/>
    </row>
    <row r="11" spans="2:16" x14ac:dyDescent="0.3">
      <c r="B11" s="3">
        <v>2012</v>
      </c>
      <c r="C11" s="3">
        <v>1236</v>
      </c>
      <c r="D11" s="3" t="s">
        <v>11</v>
      </c>
      <c r="E11" s="3" t="s">
        <v>3</v>
      </c>
      <c r="F11" s="5">
        <v>3877</v>
      </c>
      <c r="G11" s="5">
        <v>3367</v>
      </c>
      <c r="H11" s="5">
        <v>510</v>
      </c>
      <c r="I11" s="5">
        <v>110</v>
      </c>
      <c r="J11" s="5">
        <v>111</v>
      </c>
      <c r="K11" s="5">
        <v>3146</v>
      </c>
      <c r="L11" s="5">
        <v>53</v>
      </c>
      <c r="M11" s="7">
        <v>1.68</v>
      </c>
      <c r="N11" s="32">
        <f t="shared" si="0"/>
        <v>6.5214236852469895E-2</v>
      </c>
      <c r="P11" s="45"/>
    </row>
    <row r="12" spans="2:16" x14ac:dyDescent="0.3">
      <c r="B12" s="3">
        <v>2012</v>
      </c>
      <c r="C12" s="3">
        <v>1384</v>
      </c>
      <c r="D12" s="3" t="s">
        <v>26</v>
      </c>
      <c r="E12" s="3" t="s">
        <v>3</v>
      </c>
      <c r="F12" s="5">
        <v>1749</v>
      </c>
      <c r="G12" s="5">
        <v>1505</v>
      </c>
      <c r="H12" s="5">
        <v>244</v>
      </c>
      <c r="I12" s="5">
        <v>29</v>
      </c>
      <c r="J12" s="5">
        <v>38</v>
      </c>
      <c r="K12" s="5">
        <v>1438</v>
      </c>
      <c r="L12" s="5">
        <v>34</v>
      </c>
      <c r="M12" s="7">
        <v>2.36</v>
      </c>
      <c r="N12" s="32">
        <f t="shared" si="0"/>
        <v>2.9808668974523746E-2</v>
      </c>
      <c r="P12" s="45"/>
    </row>
    <row r="13" spans="2:16" x14ac:dyDescent="0.3">
      <c r="B13" s="3">
        <v>2012</v>
      </c>
      <c r="C13" s="3">
        <v>1155</v>
      </c>
      <c r="D13" s="3" t="s">
        <v>4</v>
      </c>
      <c r="E13" s="3" t="s">
        <v>3</v>
      </c>
      <c r="F13" s="5">
        <v>627</v>
      </c>
      <c r="G13" s="5">
        <v>540</v>
      </c>
      <c r="H13" s="5">
        <v>87</v>
      </c>
      <c r="I13" s="5">
        <v>15</v>
      </c>
      <c r="J13" s="5">
        <v>15</v>
      </c>
      <c r="K13" s="5">
        <v>510</v>
      </c>
      <c r="L13" s="5">
        <v>11</v>
      </c>
      <c r="M13" s="7">
        <v>2.16</v>
      </c>
      <c r="N13" s="32">
        <f t="shared" si="0"/>
        <v>1.0571920150908978E-2</v>
      </c>
      <c r="P13" s="45"/>
    </row>
    <row r="14" spans="2:16" x14ac:dyDescent="0.3">
      <c r="B14" s="3">
        <v>2012</v>
      </c>
      <c r="C14" s="3">
        <v>1163</v>
      </c>
      <c r="D14" s="3" t="s">
        <v>5</v>
      </c>
      <c r="E14" s="3" t="s">
        <v>3</v>
      </c>
      <c r="F14" s="5">
        <v>3260</v>
      </c>
      <c r="G14" s="5">
        <v>2812</v>
      </c>
      <c r="H14" s="5">
        <v>448</v>
      </c>
      <c r="I14" s="5">
        <v>77</v>
      </c>
      <c r="J14" s="5">
        <v>72</v>
      </c>
      <c r="K14" s="5">
        <v>2663</v>
      </c>
      <c r="L14" s="5">
        <v>70</v>
      </c>
      <c r="M14" s="7">
        <v>2.63</v>
      </c>
      <c r="N14" s="32">
        <f t="shared" si="0"/>
        <v>5.5202006591903156E-2</v>
      </c>
      <c r="P14" s="45"/>
    </row>
    <row r="15" spans="2:16" x14ac:dyDescent="0.3">
      <c r="B15" s="3">
        <v>2012</v>
      </c>
      <c r="C15" s="3">
        <v>1368</v>
      </c>
      <c r="D15" s="3" t="s">
        <v>25</v>
      </c>
      <c r="E15" s="3" t="s">
        <v>3</v>
      </c>
      <c r="F15" s="5">
        <v>2409</v>
      </c>
      <c r="G15" s="5">
        <v>2084</v>
      </c>
      <c r="H15" s="5">
        <v>325</v>
      </c>
      <c r="I15" s="5">
        <v>68</v>
      </c>
      <c r="J15" s="5">
        <v>69</v>
      </c>
      <c r="K15" s="5">
        <v>1947</v>
      </c>
      <c r="L15" s="5">
        <v>35</v>
      </c>
      <c r="M15" s="7">
        <v>1.8</v>
      </c>
      <c r="N15" s="32">
        <f t="shared" si="0"/>
        <v>4.0359859870234861E-2</v>
      </c>
      <c r="P15" s="45"/>
    </row>
    <row r="16" spans="2:16" x14ac:dyDescent="0.3">
      <c r="B16" s="3">
        <v>2012</v>
      </c>
      <c r="C16" s="3">
        <v>1074</v>
      </c>
      <c r="D16" s="3" t="s">
        <v>60</v>
      </c>
      <c r="E16" s="3" t="s">
        <v>3</v>
      </c>
      <c r="F16" s="5">
        <v>687</v>
      </c>
      <c r="G16" s="5">
        <v>579</v>
      </c>
      <c r="H16" s="5">
        <v>108</v>
      </c>
      <c r="I16" s="5">
        <v>17</v>
      </c>
      <c r="J16" s="5">
        <v>13</v>
      </c>
      <c r="K16" s="5">
        <v>549</v>
      </c>
      <c r="L16" s="5">
        <v>29</v>
      </c>
      <c r="M16" s="7">
        <v>5.28</v>
      </c>
      <c r="N16" s="32">
        <f t="shared" si="0"/>
        <v>1.1380361103625546E-2</v>
      </c>
      <c r="P16" s="45"/>
    </row>
    <row r="17" spans="2:16" x14ac:dyDescent="0.3">
      <c r="B17" s="3">
        <v>2012</v>
      </c>
      <c r="C17" s="3">
        <v>1180</v>
      </c>
      <c r="D17" s="3" t="s">
        <v>6</v>
      </c>
      <c r="E17" s="3" t="s">
        <v>3</v>
      </c>
      <c r="F17" s="5">
        <v>514</v>
      </c>
      <c r="G17" s="5">
        <v>459</v>
      </c>
      <c r="H17" s="5">
        <v>55</v>
      </c>
      <c r="I17" s="5">
        <v>9</v>
      </c>
      <c r="J17" s="5">
        <v>19</v>
      </c>
      <c r="K17" s="5">
        <v>431</v>
      </c>
      <c r="L17" s="5">
        <v>14</v>
      </c>
      <c r="M17" s="7">
        <v>3.25</v>
      </c>
      <c r="N17" s="32">
        <f t="shared" si="0"/>
        <v>8.9343089902779796E-3</v>
      </c>
      <c r="P17" s="45"/>
    </row>
    <row r="18" spans="2:16" x14ac:dyDescent="0.3">
      <c r="B18" s="3">
        <v>2012</v>
      </c>
      <c r="C18" s="3">
        <v>1260</v>
      </c>
      <c r="D18" s="3" t="s">
        <v>16</v>
      </c>
      <c r="E18" s="3" t="s">
        <v>17</v>
      </c>
      <c r="F18" s="5">
        <v>2555</v>
      </c>
      <c r="G18" s="5">
        <v>2284</v>
      </c>
      <c r="H18" s="5">
        <v>271</v>
      </c>
      <c r="I18" s="5">
        <v>68</v>
      </c>
      <c r="J18" s="5">
        <v>80</v>
      </c>
      <c r="K18" s="5">
        <v>2136</v>
      </c>
      <c r="L18" s="5">
        <v>53</v>
      </c>
      <c r="M18" s="7">
        <v>2.48</v>
      </c>
      <c r="N18" s="32">
        <f t="shared" si="0"/>
        <v>4.4277689102630545E-2</v>
      </c>
      <c r="P18" s="45"/>
    </row>
    <row r="19" spans="2:16" x14ac:dyDescent="0.3">
      <c r="B19" s="3">
        <v>2012</v>
      </c>
      <c r="C19" s="3">
        <v>1279</v>
      </c>
      <c r="D19" s="3" t="s">
        <v>18</v>
      </c>
      <c r="E19" s="3" t="s">
        <v>17</v>
      </c>
      <c r="F19" s="5">
        <v>2693</v>
      </c>
      <c r="G19" s="5">
        <v>2360</v>
      </c>
      <c r="H19" s="5">
        <v>333</v>
      </c>
      <c r="I19" s="5">
        <v>80</v>
      </c>
      <c r="J19" s="5">
        <v>79</v>
      </c>
      <c r="K19" s="5">
        <v>2201</v>
      </c>
      <c r="L19" s="5">
        <v>45</v>
      </c>
      <c r="M19" s="7">
        <v>2.04</v>
      </c>
      <c r="N19" s="32">
        <f t="shared" si="0"/>
        <v>4.562509069049149E-2</v>
      </c>
      <c r="P19" s="45"/>
    </row>
    <row r="20" spans="2:16" x14ac:dyDescent="0.3">
      <c r="B20" s="3">
        <v>2012</v>
      </c>
      <c r="C20" s="3">
        <v>1406</v>
      </c>
      <c r="D20" s="3" t="s">
        <v>28</v>
      </c>
      <c r="E20" s="3" t="s">
        <v>29</v>
      </c>
      <c r="F20" s="5">
        <v>627</v>
      </c>
      <c r="G20" s="5">
        <v>573</v>
      </c>
      <c r="H20" s="5">
        <v>54</v>
      </c>
      <c r="I20" s="5">
        <v>11</v>
      </c>
      <c r="J20" s="5">
        <v>14</v>
      </c>
      <c r="K20" s="5">
        <v>548</v>
      </c>
      <c r="L20" s="5">
        <v>0</v>
      </c>
      <c r="M20" s="7">
        <v>0</v>
      </c>
      <c r="N20" s="32">
        <f t="shared" si="0"/>
        <v>1.1359631848427686E-2</v>
      </c>
      <c r="P20" s="45"/>
    </row>
    <row r="21" spans="2:16" x14ac:dyDescent="0.3">
      <c r="B21" s="3">
        <v>2012</v>
      </c>
      <c r="C21" s="3">
        <v>1414</v>
      </c>
      <c r="D21" s="3" t="s">
        <v>30</v>
      </c>
      <c r="E21" s="3" t="s">
        <v>75</v>
      </c>
      <c r="F21" s="5">
        <v>3365</v>
      </c>
      <c r="G21" s="5">
        <v>3004</v>
      </c>
      <c r="H21" s="5">
        <v>361</v>
      </c>
      <c r="I21" s="5">
        <v>63</v>
      </c>
      <c r="J21" s="5">
        <v>102</v>
      </c>
      <c r="K21" s="5">
        <v>2839</v>
      </c>
      <c r="L21" s="5">
        <v>31</v>
      </c>
      <c r="M21" s="7">
        <v>1.0900000000000001</v>
      </c>
      <c r="N21" s="32">
        <f t="shared" si="0"/>
        <v>5.885035550672664E-2</v>
      </c>
      <c r="P21" s="45"/>
    </row>
    <row r="22" spans="2:16" x14ac:dyDescent="0.3">
      <c r="B22" s="3">
        <v>2012</v>
      </c>
      <c r="C22" s="3">
        <v>1465</v>
      </c>
      <c r="D22" s="3" t="s">
        <v>36</v>
      </c>
      <c r="E22" s="3" t="s">
        <v>77</v>
      </c>
      <c r="F22" s="5">
        <v>1867</v>
      </c>
      <c r="G22" s="5">
        <v>1563</v>
      </c>
      <c r="H22" s="5">
        <v>304</v>
      </c>
      <c r="I22" s="5">
        <v>41</v>
      </c>
      <c r="J22" s="5">
        <v>73</v>
      </c>
      <c r="K22" s="5">
        <v>1449</v>
      </c>
      <c r="L22" s="5">
        <v>5</v>
      </c>
      <c r="M22" s="7">
        <v>0.35</v>
      </c>
      <c r="N22" s="32">
        <f t="shared" si="0"/>
        <v>3.0036690781700213E-2</v>
      </c>
      <c r="P22" s="45"/>
    </row>
    <row r="23" spans="2:16" x14ac:dyDescent="0.3">
      <c r="B23" s="3">
        <v>2012</v>
      </c>
      <c r="C23" s="3">
        <v>1627</v>
      </c>
      <c r="D23" s="3" t="s">
        <v>49</v>
      </c>
      <c r="E23" s="3" t="s">
        <v>77</v>
      </c>
      <c r="F23" s="5">
        <v>1186</v>
      </c>
      <c r="G23" s="5">
        <v>995</v>
      </c>
      <c r="H23" s="5">
        <v>191</v>
      </c>
      <c r="I23" s="5">
        <v>23</v>
      </c>
      <c r="J23" s="5">
        <v>47</v>
      </c>
      <c r="K23" s="5">
        <v>925</v>
      </c>
      <c r="L23" s="5">
        <v>1</v>
      </c>
      <c r="M23" s="7">
        <v>0.11</v>
      </c>
      <c r="N23" s="32">
        <f t="shared" si="0"/>
        <v>1.9174561058021185E-2</v>
      </c>
      <c r="P23" s="45"/>
    </row>
    <row r="24" spans="2:16" x14ac:dyDescent="0.3">
      <c r="B24" s="3">
        <v>2012</v>
      </c>
      <c r="C24" s="3">
        <v>1651</v>
      </c>
      <c r="D24" s="3" t="s">
        <v>71</v>
      </c>
      <c r="E24" s="3" t="s">
        <v>77</v>
      </c>
      <c r="F24" s="5">
        <v>765</v>
      </c>
      <c r="G24" s="5">
        <v>642</v>
      </c>
      <c r="H24" s="5">
        <v>123</v>
      </c>
      <c r="I24" s="5">
        <v>8</v>
      </c>
      <c r="J24" s="5">
        <v>24</v>
      </c>
      <c r="K24" s="5">
        <v>610</v>
      </c>
      <c r="L24" s="5">
        <v>3</v>
      </c>
      <c r="M24" s="7">
        <v>0.49</v>
      </c>
      <c r="N24" s="32">
        <f t="shared" si="0"/>
        <v>1.2644845670695052E-2</v>
      </c>
      <c r="P24" s="45"/>
    </row>
    <row r="25" spans="2:16" x14ac:dyDescent="0.3">
      <c r="B25" s="3">
        <v>2012</v>
      </c>
      <c r="C25" s="3">
        <v>1643</v>
      </c>
      <c r="D25" s="3" t="s">
        <v>51</v>
      </c>
      <c r="E25" s="3" t="s">
        <v>77</v>
      </c>
      <c r="F25" s="5">
        <v>757</v>
      </c>
      <c r="G25" s="5">
        <v>627</v>
      </c>
      <c r="H25" s="5">
        <v>130</v>
      </c>
      <c r="I25" s="5">
        <v>10</v>
      </c>
      <c r="J25" s="5">
        <v>26</v>
      </c>
      <c r="K25" s="5">
        <v>591</v>
      </c>
      <c r="L25" s="5">
        <v>0</v>
      </c>
      <c r="M25" s="7">
        <v>0</v>
      </c>
      <c r="N25" s="32">
        <f t="shared" si="0"/>
        <v>1.2250989821935699E-2</v>
      </c>
      <c r="P25" s="45"/>
    </row>
    <row r="26" spans="2:16" x14ac:dyDescent="0.3">
      <c r="B26" s="3">
        <v>2012</v>
      </c>
      <c r="C26" s="3">
        <v>1597</v>
      </c>
      <c r="D26" s="3" t="s">
        <v>64</v>
      </c>
      <c r="E26" s="3" t="s">
        <v>82</v>
      </c>
      <c r="F26" s="5">
        <v>124</v>
      </c>
      <c r="G26" s="5">
        <v>120</v>
      </c>
      <c r="H26" s="5">
        <v>4</v>
      </c>
      <c r="I26" s="5">
        <v>8</v>
      </c>
      <c r="J26" s="5">
        <v>3</v>
      </c>
      <c r="K26" s="5">
        <v>109</v>
      </c>
      <c r="L26" s="5">
        <v>2</v>
      </c>
      <c r="M26" s="7">
        <v>1.83</v>
      </c>
      <c r="N26" s="32">
        <f t="shared" si="0"/>
        <v>2.2594888165668207E-3</v>
      </c>
      <c r="P26" s="45"/>
    </row>
    <row r="27" spans="2:16" x14ac:dyDescent="0.3">
      <c r="B27" s="3">
        <v>2012</v>
      </c>
      <c r="C27" s="3">
        <v>1295</v>
      </c>
      <c r="D27" s="3" t="s">
        <v>19</v>
      </c>
      <c r="E27" s="3" t="s">
        <v>73</v>
      </c>
      <c r="F27" s="5">
        <v>2675</v>
      </c>
      <c r="G27" s="5">
        <v>2244</v>
      </c>
      <c r="H27" s="5">
        <v>431</v>
      </c>
      <c r="I27" s="5">
        <v>116</v>
      </c>
      <c r="J27" s="5">
        <v>158</v>
      </c>
      <c r="K27" s="5">
        <v>1970</v>
      </c>
      <c r="L27" s="5">
        <v>60</v>
      </c>
      <c r="M27" s="7">
        <v>3.05</v>
      </c>
      <c r="N27" s="32">
        <f t="shared" si="0"/>
        <v>4.0836632739785661E-2</v>
      </c>
      <c r="P27" s="45"/>
    </row>
    <row r="28" spans="2:16" x14ac:dyDescent="0.3">
      <c r="B28" s="3">
        <v>2012</v>
      </c>
      <c r="C28" s="3">
        <v>1520</v>
      </c>
      <c r="D28" s="3" t="s">
        <v>42</v>
      </c>
      <c r="E28" s="3" t="s">
        <v>79</v>
      </c>
      <c r="F28" s="5">
        <v>999</v>
      </c>
      <c r="G28" s="5">
        <v>882</v>
      </c>
      <c r="H28" s="5">
        <v>117</v>
      </c>
      <c r="I28" s="5">
        <v>30</v>
      </c>
      <c r="J28" s="5">
        <v>47</v>
      </c>
      <c r="K28" s="5">
        <v>805</v>
      </c>
      <c r="L28" s="5">
        <v>9</v>
      </c>
      <c r="M28" s="7">
        <v>1.1200000000000001</v>
      </c>
      <c r="N28" s="32">
        <f t="shared" si="0"/>
        <v>1.6687050434277897E-2</v>
      </c>
      <c r="P28" s="45"/>
    </row>
    <row r="29" spans="2:16" x14ac:dyDescent="0.3">
      <c r="B29" s="3">
        <v>2012</v>
      </c>
      <c r="C29" s="3">
        <v>1309</v>
      </c>
      <c r="D29" s="3" t="s">
        <v>20</v>
      </c>
      <c r="E29" s="3" t="s">
        <v>21</v>
      </c>
      <c r="F29" s="5">
        <v>1453</v>
      </c>
      <c r="G29" s="5">
        <v>1284</v>
      </c>
      <c r="H29" s="5">
        <v>169</v>
      </c>
      <c r="I29" s="5">
        <v>45</v>
      </c>
      <c r="J29" s="5">
        <v>51</v>
      </c>
      <c r="K29" s="5">
        <v>1188</v>
      </c>
      <c r="L29" s="5">
        <v>18</v>
      </c>
      <c r="M29" s="7">
        <v>1.52</v>
      </c>
      <c r="N29" s="32">
        <f t="shared" si="0"/>
        <v>2.462635517505856E-2</v>
      </c>
      <c r="P29" s="45"/>
    </row>
    <row r="30" spans="2:16" x14ac:dyDescent="0.3">
      <c r="B30" s="3">
        <v>2012</v>
      </c>
      <c r="C30" s="3">
        <v>1473</v>
      </c>
      <c r="D30" s="3" t="s">
        <v>37</v>
      </c>
      <c r="E30" s="3" t="s">
        <v>78</v>
      </c>
      <c r="F30" s="5">
        <v>565</v>
      </c>
      <c r="G30" s="5">
        <v>416</v>
      </c>
      <c r="H30" s="5">
        <v>149</v>
      </c>
      <c r="I30" s="5">
        <v>32</v>
      </c>
      <c r="J30" s="5">
        <v>38</v>
      </c>
      <c r="K30" s="5">
        <v>346</v>
      </c>
      <c r="L30" s="5">
        <v>1</v>
      </c>
      <c r="M30" s="7">
        <v>0.28999999999999998</v>
      </c>
      <c r="N30" s="32">
        <f t="shared" si="0"/>
        <v>7.172322298459816E-3</v>
      </c>
      <c r="P30" s="45"/>
    </row>
    <row r="31" spans="2:16" x14ac:dyDescent="0.3">
      <c r="B31" s="3">
        <v>2012</v>
      </c>
      <c r="C31" s="3">
        <v>1481</v>
      </c>
      <c r="D31" s="3" t="s">
        <v>38</v>
      </c>
      <c r="E31" s="3" t="s">
        <v>39</v>
      </c>
      <c r="F31" s="5">
        <v>2044</v>
      </c>
      <c r="G31" s="5">
        <v>1834</v>
      </c>
      <c r="H31" s="5">
        <v>210</v>
      </c>
      <c r="I31" s="5">
        <v>39</v>
      </c>
      <c r="J31" s="5">
        <v>105</v>
      </c>
      <c r="K31" s="5">
        <v>1690</v>
      </c>
      <c r="L31" s="5">
        <v>23</v>
      </c>
      <c r="M31" s="7">
        <v>1.36</v>
      </c>
      <c r="N31" s="32">
        <f t="shared" si="0"/>
        <v>3.5032441284384652E-2</v>
      </c>
      <c r="P31" s="45"/>
    </row>
    <row r="32" spans="2:16" x14ac:dyDescent="0.3">
      <c r="B32" s="3">
        <v>2012</v>
      </c>
      <c r="C32" s="3">
        <v>1562</v>
      </c>
      <c r="D32" s="3" t="s">
        <v>45</v>
      </c>
      <c r="E32" s="3" t="s">
        <v>81</v>
      </c>
      <c r="F32" s="5">
        <v>156</v>
      </c>
      <c r="G32" s="5">
        <v>127</v>
      </c>
      <c r="H32" s="5">
        <v>29</v>
      </c>
      <c r="I32" s="5">
        <v>26</v>
      </c>
      <c r="J32" s="5">
        <v>15</v>
      </c>
      <c r="K32" s="5">
        <v>86</v>
      </c>
      <c r="L32" s="5">
        <v>5</v>
      </c>
      <c r="M32" s="7">
        <v>5.81</v>
      </c>
      <c r="N32" s="32">
        <f t="shared" si="0"/>
        <v>1.7827159470160238E-3</v>
      </c>
      <c r="P32" s="45"/>
    </row>
    <row r="33" spans="2:16" x14ac:dyDescent="0.3">
      <c r="B33" s="3">
        <v>2012</v>
      </c>
      <c r="C33" s="3">
        <v>1325</v>
      </c>
      <c r="D33" s="3" t="s">
        <v>22</v>
      </c>
      <c r="E33" s="3" t="s">
        <v>23</v>
      </c>
      <c r="F33" s="5">
        <v>1023</v>
      </c>
      <c r="G33" s="5">
        <v>870</v>
      </c>
      <c r="H33" s="5">
        <v>153</v>
      </c>
      <c r="I33" s="5">
        <v>25</v>
      </c>
      <c r="J33" s="5">
        <v>22</v>
      </c>
      <c r="K33" s="5">
        <v>823</v>
      </c>
      <c r="L33" s="5">
        <v>17</v>
      </c>
      <c r="M33" s="7">
        <v>2.0699999999999998</v>
      </c>
      <c r="N33" s="32">
        <f t="shared" si="0"/>
        <v>1.706017702783939E-2</v>
      </c>
      <c r="P33" s="45"/>
    </row>
    <row r="34" spans="2:16" x14ac:dyDescent="0.3">
      <c r="B34" s="3">
        <v>2012</v>
      </c>
      <c r="C34" s="3">
        <v>1333</v>
      </c>
      <c r="D34" s="3" t="s">
        <v>24</v>
      </c>
      <c r="E34" s="3" t="s">
        <v>23</v>
      </c>
      <c r="F34" s="5">
        <v>2481</v>
      </c>
      <c r="G34" s="5">
        <v>2145</v>
      </c>
      <c r="H34" s="5">
        <v>336</v>
      </c>
      <c r="I34" s="5">
        <v>68</v>
      </c>
      <c r="J34" s="5">
        <v>54</v>
      </c>
      <c r="K34" s="5">
        <v>2023</v>
      </c>
      <c r="L34" s="5">
        <v>84</v>
      </c>
      <c r="M34" s="7">
        <v>4.1500000000000004</v>
      </c>
      <c r="N34" s="32">
        <f t="shared" si="0"/>
        <v>4.193528326527228E-2</v>
      </c>
      <c r="P34" s="45"/>
    </row>
    <row r="35" spans="2:16" x14ac:dyDescent="0.3">
      <c r="B35" s="3">
        <v>2012</v>
      </c>
      <c r="C35" s="3">
        <v>1538</v>
      </c>
      <c r="D35" s="3" t="s">
        <v>43</v>
      </c>
      <c r="E35" s="3" t="s">
        <v>23</v>
      </c>
      <c r="F35" s="5">
        <v>721</v>
      </c>
      <c r="G35" s="5">
        <v>663</v>
      </c>
      <c r="H35" s="5">
        <v>58</v>
      </c>
      <c r="I35" s="5">
        <v>25</v>
      </c>
      <c r="J35" s="5">
        <v>25</v>
      </c>
      <c r="K35" s="5">
        <v>613</v>
      </c>
      <c r="L35" s="5">
        <v>12</v>
      </c>
      <c r="M35" s="7">
        <v>1.96</v>
      </c>
      <c r="N35" s="32">
        <f t="shared" si="0"/>
        <v>1.2707033436288635E-2</v>
      </c>
      <c r="P35" s="45"/>
    </row>
    <row r="36" spans="2:16" x14ac:dyDescent="0.3">
      <c r="B36" s="3">
        <v>2012</v>
      </c>
      <c r="C36" s="3">
        <v>1422</v>
      </c>
      <c r="D36" s="3" t="s">
        <v>70</v>
      </c>
      <c r="E36" s="3" t="s">
        <v>32</v>
      </c>
      <c r="F36" s="5">
        <v>64</v>
      </c>
      <c r="G36" s="5">
        <v>49</v>
      </c>
      <c r="H36" s="5">
        <v>15</v>
      </c>
      <c r="I36" s="5">
        <v>0</v>
      </c>
      <c r="J36" s="5">
        <v>1</v>
      </c>
      <c r="K36" s="5">
        <v>48</v>
      </c>
      <c r="L36" s="5">
        <v>0</v>
      </c>
      <c r="M36" s="7">
        <v>0</v>
      </c>
      <c r="N36" s="32">
        <f t="shared" si="0"/>
        <v>9.9500424949731546E-4</v>
      </c>
      <c r="P36" s="45"/>
    </row>
    <row r="37" spans="2:16" x14ac:dyDescent="0.3">
      <c r="B37" s="3">
        <v>2012</v>
      </c>
      <c r="C37" s="3">
        <v>1430</v>
      </c>
      <c r="D37" s="3" t="s">
        <v>33</v>
      </c>
      <c r="E37" s="3" t="s">
        <v>34</v>
      </c>
      <c r="F37" s="5">
        <v>1265</v>
      </c>
      <c r="G37" s="5">
        <v>1149</v>
      </c>
      <c r="H37" s="5">
        <v>116</v>
      </c>
      <c r="I37" s="5">
        <v>31</v>
      </c>
      <c r="J37" s="5">
        <v>61</v>
      </c>
      <c r="K37" s="5">
        <v>1057</v>
      </c>
      <c r="L37" s="5">
        <v>0</v>
      </c>
      <c r="M37" s="7">
        <v>0</v>
      </c>
      <c r="N37" s="32">
        <f t="shared" si="0"/>
        <v>2.1910822744138803E-2</v>
      </c>
      <c r="P37" s="45"/>
    </row>
    <row r="38" spans="2:16" x14ac:dyDescent="0.3">
      <c r="B38" s="3">
        <v>2012</v>
      </c>
      <c r="C38" s="3">
        <v>1449</v>
      </c>
      <c r="D38" s="3" t="s">
        <v>35</v>
      </c>
      <c r="E38" s="3" t="s">
        <v>76</v>
      </c>
      <c r="F38" s="5">
        <v>934</v>
      </c>
      <c r="G38" s="5">
        <v>781</v>
      </c>
      <c r="H38" s="5">
        <v>153</v>
      </c>
      <c r="I38" s="5">
        <v>28</v>
      </c>
      <c r="J38" s="5">
        <v>50</v>
      </c>
      <c r="K38" s="5">
        <v>703</v>
      </c>
      <c r="L38" s="5">
        <v>14</v>
      </c>
      <c r="M38" s="7">
        <v>1.99</v>
      </c>
      <c r="N38" s="32">
        <f t="shared" si="0"/>
        <v>1.45726664040961E-2</v>
      </c>
      <c r="P38" s="45"/>
    </row>
    <row r="39" spans="2:16" x14ac:dyDescent="0.3">
      <c r="B39" s="3">
        <v>2012</v>
      </c>
      <c r="C39" s="3">
        <v>1511</v>
      </c>
      <c r="D39" s="3" t="s">
        <v>40</v>
      </c>
      <c r="E39" s="3" t="s">
        <v>41</v>
      </c>
      <c r="F39" s="5">
        <v>480</v>
      </c>
      <c r="G39" s="5">
        <v>416</v>
      </c>
      <c r="H39" s="5">
        <v>64</v>
      </c>
      <c r="I39" s="5">
        <v>20</v>
      </c>
      <c r="J39" s="5">
        <v>26</v>
      </c>
      <c r="K39" s="5">
        <v>370</v>
      </c>
      <c r="L39" s="5">
        <v>0</v>
      </c>
      <c r="M39" s="7">
        <v>0</v>
      </c>
      <c r="N39" s="32">
        <f t="shared" si="0"/>
        <v>7.6698244232084739E-3</v>
      </c>
      <c r="P39" s="45"/>
    </row>
    <row r="40" spans="2:16" x14ac:dyDescent="0.3">
      <c r="B40" s="3">
        <v>2012</v>
      </c>
      <c r="C40" s="3">
        <v>1600</v>
      </c>
      <c r="D40" s="3" t="s">
        <v>65</v>
      </c>
      <c r="E40" s="3" t="s">
        <v>46</v>
      </c>
      <c r="F40" s="5">
        <v>1468</v>
      </c>
      <c r="G40" s="5">
        <v>1158</v>
      </c>
      <c r="H40" s="5">
        <v>310</v>
      </c>
      <c r="I40" s="5">
        <v>103</v>
      </c>
      <c r="J40" s="5">
        <v>167</v>
      </c>
      <c r="K40" s="5">
        <v>888</v>
      </c>
      <c r="L40" s="5">
        <v>47</v>
      </c>
      <c r="M40" s="7">
        <v>5.29</v>
      </c>
      <c r="N40" s="32">
        <f t="shared" si="0"/>
        <v>1.8407578615700339E-2</v>
      </c>
      <c r="P40" s="45"/>
    </row>
    <row r="41" spans="2:16" x14ac:dyDescent="0.3">
      <c r="B41" s="3">
        <v>2012</v>
      </c>
      <c r="C41" s="3">
        <v>1635</v>
      </c>
      <c r="D41" s="3" t="s">
        <v>50</v>
      </c>
      <c r="E41" s="3" t="s">
        <v>83</v>
      </c>
      <c r="F41" s="5">
        <v>239</v>
      </c>
      <c r="G41" s="5">
        <v>215</v>
      </c>
      <c r="H41" s="5">
        <v>24</v>
      </c>
      <c r="I41" s="5">
        <v>5</v>
      </c>
      <c r="J41" s="5">
        <v>12</v>
      </c>
      <c r="K41" s="5">
        <v>198</v>
      </c>
      <c r="L41" s="5">
        <v>3</v>
      </c>
      <c r="M41" s="7">
        <v>1.52</v>
      </c>
      <c r="N41" s="32">
        <f t="shared" si="0"/>
        <v>4.1043925291764267E-3</v>
      </c>
      <c r="P41" s="45"/>
    </row>
    <row r="42" spans="2:16" x14ac:dyDescent="0.3">
      <c r="B42" s="3">
        <v>2012</v>
      </c>
      <c r="C42" s="3">
        <v>1392</v>
      </c>
      <c r="D42" s="3" t="s">
        <v>27</v>
      </c>
      <c r="E42" s="3" t="s">
        <v>74</v>
      </c>
      <c r="F42" s="5">
        <v>2565</v>
      </c>
      <c r="G42" s="5">
        <v>2284</v>
      </c>
      <c r="H42" s="5">
        <v>281</v>
      </c>
      <c r="I42" s="5">
        <v>57</v>
      </c>
      <c r="J42" s="5">
        <v>94</v>
      </c>
      <c r="K42" s="5">
        <v>2133</v>
      </c>
      <c r="L42" s="5">
        <v>23</v>
      </c>
      <c r="M42" s="7">
        <v>1.08</v>
      </c>
      <c r="N42" s="32">
        <f t="shared" si="0"/>
        <v>4.4215501337036958E-2</v>
      </c>
      <c r="P42" s="45"/>
    </row>
    <row r="43" spans="2:16" x14ac:dyDescent="0.3">
      <c r="F43" s="1">
        <f t="shared" ref="F43:L43" si="1">SUM(F3:F42)</f>
        <v>59742</v>
      </c>
      <c r="G43" s="1">
        <f t="shared" si="1"/>
        <v>52088</v>
      </c>
      <c r="H43" s="1">
        <f t="shared" si="1"/>
        <v>7654</v>
      </c>
      <c r="I43" s="1">
        <f t="shared" si="1"/>
        <v>1644</v>
      </c>
      <c r="J43" s="1">
        <f t="shared" si="1"/>
        <v>2203</v>
      </c>
      <c r="K43" s="1">
        <f t="shared" si="1"/>
        <v>48241</v>
      </c>
      <c r="L43" s="1">
        <f t="shared" si="1"/>
        <v>987</v>
      </c>
      <c r="M43" s="4">
        <f>L43/K43*100</f>
        <v>2.0459774880288553</v>
      </c>
    </row>
  </sheetData>
  <autoFilter ref="B2:N43" xr:uid="{EF48D3BC-16D3-4477-AC74-3EC9EA590256}">
    <sortState xmlns:xlrd2="http://schemas.microsoft.com/office/spreadsheetml/2017/richdata2" ref="B3:N43">
      <sortCondition ref="E2:E43"/>
    </sortState>
  </autoFilter>
  <conditionalFormatting sqref="M3:M42">
    <cfRule type="colorScale" priority="4">
      <colorScale>
        <cfvo type="num" val="0"/>
        <cfvo type="num" val="1.5"/>
        <cfvo type="num" val="7"/>
        <color rgb="FFFF4343"/>
        <color rgb="FFFFEB84"/>
        <color rgb="FF42B85B"/>
      </colorScale>
    </cfRule>
  </conditionalFormatting>
  <conditionalFormatting sqref="N3:N42">
    <cfRule type="colorScale" priority="1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CD3F-727B-4AFF-8DE5-A3A7D389FF51}">
  <dimension ref="B2:P46"/>
  <sheetViews>
    <sheetView workbookViewId="0">
      <selection activeCell="P8" sqref="P8"/>
    </sheetView>
  </sheetViews>
  <sheetFormatPr defaultRowHeight="14.4" x14ac:dyDescent="0.3"/>
  <cols>
    <col min="1" max="1" width="4.21875" customWidth="1"/>
    <col min="3" max="3" width="11.33203125" customWidth="1"/>
    <col min="4" max="4" width="53.33203125" customWidth="1"/>
    <col min="5" max="5" width="26.6640625" customWidth="1"/>
    <col min="6" max="6" width="9.21875" customWidth="1"/>
    <col min="7" max="7" width="10.109375" customWidth="1"/>
    <col min="8" max="8" width="9.5546875" customWidth="1"/>
    <col min="9" max="9" width="8.21875" customWidth="1"/>
    <col min="10" max="10" width="9.6640625" customWidth="1"/>
    <col min="11" max="11" width="13.33203125" customWidth="1"/>
    <col min="12" max="12" width="10.33203125" customWidth="1"/>
    <col min="13" max="13" width="12.44140625" customWidth="1"/>
    <col min="14" max="14" width="10.33203125" customWidth="1"/>
  </cols>
  <sheetData>
    <row r="2" spans="2:16" ht="33" customHeight="1" x14ac:dyDescent="0.3">
      <c r="B2" s="8" t="s">
        <v>0</v>
      </c>
      <c r="C2" s="8" t="s">
        <v>87</v>
      </c>
      <c r="D2" s="8" t="s">
        <v>57</v>
      </c>
      <c r="E2" s="8" t="s">
        <v>58</v>
      </c>
      <c r="F2" s="8" t="s">
        <v>59</v>
      </c>
      <c r="G2" s="8" t="s">
        <v>85</v>
      </c>
      <c r="H2" s="8" t="s">
        <v>86</v>
      </c>
      <c r="I2" s="8" t="s">
        <v>88</v>
      </c>
      <c r="J2" s="8" t="s">
        <v>89</v>
      </c>
      <c r="K2" s="8" t="s">
        <v>2</v>
      </c>
      <c r="L2" s="8" t="s">
        <v>90</v>
      </c>
      <c r="M2" s="31" t="s">
        <v>92</v>
      </c>
      <c r="N2" s="8" t="s">
        <v>114</v>
      </c>
    </row>
    <row r="3" spans="2:16" x14ac:dyDescent="0.3">
      <c r="B3" s="3">
        <v>2016</v>
      </c>
      <c r="C3" s="3">
        <v>1716</v>
      </c>
      <c r="D3" s="3" t="s">
        <v>68</v>
      </c>
      <c r="E3" s="3" t="s">
        <v>84</v>
      </c>
      <c r="F3" s="5">
        <v>312</v>
      </c>
      <c r="G3" s="5">
        <v>280</v>
      </c>
      <c r="H3" s="5">
        <v>32</v>
      </c>
      <c r="I3" s="5">
        <v>5</v>
      </c>
      <c r="J3" s="5">
        <v>8</v>
      </c>
      <c r="K3" s="5">
        <v>267</v>
      </c>
      <c r="L3" s="5">
        <v>0</v>
      </c>
      <c r="M3" s="7">
        <v>0</v>
      </c>
      <c r="N3" s="32">
        <v>5.1435176266615293E-3</v>
      </c>
      <c r="P3" s="45"/>
    </row>
    <row r="4" spans="2:16" x14ac:dyDescent="0.3">
      <c r="B4" s="3">
        <v>2016</v>
      </c>
      <c r="C4" s="3">
        <v>1619</v>
      </c>
      <c r="D4" s="3" t="s">
        <v>48</v>
      </c>
      <c r="E4" s="3" t="s">
        <v>47</v>
      </c>
      <c r="F4" s="5">
        <v>760</v>
      </c>
      <c r="G4" s="5">
        <v>613</v>
      </c>
      <c r="H4" s="5">
        <v>147</v>
      </c>
      <c r="I4" s="5">
        <v>76</v>
      </c>
      <c r="J4" s="5">
        <v>68</v>
      </c>
      <c r="K4" s="5">
        <v>469</v>
      </c>
      <c r="L4" s="5">
        <v>27</v>
      </c>
      <c r="M4" s="7">
        <v>5.76</v>
      </c>
      <c r="N4" s="32">
        <v>9.0348680408399145E-3</v>
      </c>
      <c r="P4" s="45"/>
    </row>
    <row r="5" spans="2:16" x14ac:dyDescent="0.3">
      <c r="B5" s="3">
        <v>2016</v>
      </c>
      <c r="C5" s="3">
        <v>1554</v>
      </c>
      <c r="D5" s="3" t="s">
        <v>63</v>
      </c>
      <c r="E5" s="3" t="s">
        <v>80</v>
      </c>
      <c r="F5" s="5">
        <v>1021</v>
      </c>
      <c r="G5" s="5">
        <v>914</v>
      </c>
      <c r="H5" s="5">
        <v>107</v>
      </c>
      <c r="I5" s="5">
        <v>42</v>
      </c>
      <c r="J5" s="5">
        <v>33</v>
      </c>
      <c r="K5" s="5">
        <v>839</v>
      </c>
      <c r="L5" s="5">
        <v>17</v>
      </c>
      <c r="M5" s="7">
        <v>2.0299999999999998</v>
      </c>
      <c r="N5" s="32">
        <v>1.6162589096513195E-2</v>
      </c>
      <c r="P5" s="45"/>
    </row>
    <row r="6" spans="2:16" x14ac:dyDescent="0.3">
      <c r="B6" s="3">
        <v>2016</v>
      </c>
      <c r="C6" s="3">
        <v>1210</v>
      </c>
      <c r="D6" s="3" t="s">
        <v>7</v>
      </c>
      <c r="E6" s="3" t="s">
        <v>8</v>
      </c>
      <c r="F6" s="5">
        <v>2539</v>
      </c>
      <c r="G6" s="5">
        <v>2274</v>
      </c>
      <c r="H6" s="5">
        <v>265</v>
      </c>
      <c r="I6" s="5">
        <v>74</v>
      </c>
      <c r="J6" s="5">
        <v>93</v>
      </c>
      <c r="K6" s="5">
        <v>2107</v>
      </c>
      <c r="L6" s="5">
        <v>33</v>
      </c>
      <c r="M6" s="7">
        <v>1.57</v>
      </c>
      <c r="N6" s="32">
        <v>4.058948179541514E-2</v>
      </c>
      <c r="P6" s="45"/>
    </row>
    <row r="7" spans="2:16" x14ac:dyDescent="0.3">
      <c r="B7" s="3">
        <v>2016</v>
      </c>
      <c r="C7" s="3">
        <v>1252</v>
      </c>
      <c r="D7" s="3" t="s">
        <v>14</v>
      </c>
      <c r="E7" s="3" t="s">
        <v>15</v>
      </c>
      <c r="F7" s="5">
        <v>3563</v>
      </c>
      <c r="G7" s="5">
        <v>3087</v>
      </c>
      <c r="H7" s="5">
        <v>476</v>
      </c>
      <c r="I7" s="5">
        <v>199</v>
      </c>
      <c r="J7" s="5">
        <v>86</v>
      </c>
      <c r="K7" s="5">
        <v>2802</v>
      </c>
      <c r="L7" s="5">
        <v>173</v>
      </c>
      <c r="M7" s="7">
        <v>6.17</v>
      </c>
      <c r="N7" s="32">
        <v>5.3978038913504139E-2</v>
      </c>
      <c r="P7" s="45"/>
    </row>
    <row r="8" spans="2:16" x14ac:dyDescent="0.3">
      <c r="B8" s="3">
        <v>2016</v>
      </c>
      <c r="C8" s="3">
        <v>1228</v>
      </c>
      <c r="D8" s="3" t="s">
        <v>9</v>
      </c>
      <c r="E8" s="3" t="s">
        <v>10</v>
      </c>
      <c r="F8" s="5">
        <v>960</v>
      </c>
      <c r="G8" s="5">
        <v>829</v>
      </c>
      <c r="H8" s="5">
        <v>131</v>
      </c>
      <c r="I8" s="5">
        <v>51</v>
      </c>
      <c r="J8" s="5">
        <v>13</v>
      </c>
      <c r="K8" s="5">
        <v>765</v>
      </c>
      <c r="L8" s="5">
        <v>13</v>
      </c>
      <c r="M8" s="7">
        <v>1.7</v>
      </c>
      <c r="N8" s="32">
        <v>1.4737044885378539E-2</v>
      </c>
      <c r="P8" s="45"/>
    </row>
    <row r="9" spans="2:16" x14ac:dyDescent="0.3">
      <c r="B9" s="3">
        <v>2016</v>
      </c>
      <c r="C9" s="3">
        <v>1244</v>
      </c>
      <c r="D9" s="3" t="s">
        <v>12</v>
      </c>
      <c r="E9" s="3" t="s">
        <v>13</v>
      </c>
      <c r="F9" s="5">
        <v>3830</v>
      </c>
      <c r="G9" s="5">
        <v>3287</v>
      </c>
      <c r="H9" s="5">
        <v>543</v>
      </c>
      <c r="I9" s="5">
        <v>223</v>
      </c>
      <c r="J9" s="5">
        <v>128</v>
      </c>
      <c r="K9" s="5">
        <v>2936</v>
      </c>
      <c r="L9" s="5">
        <v>43</v>
      </c>
      <c r="M9" s="7">
        <v>1.46</v>
      </c>
      <c r="N9" s="32">
        <v>5.6559429782315547E-2</v>
      </c>
      <c r="P9" s="45"/>
    </row>
    <row r="10" spans="2:16" x14ac:dyDescent="0.3">
      <c r="B10" s="3">
        <v>2016</v>
      </c>
      <c r="C10" s="3">
        <v>1546</v>
      </c>
      <c r="D10" s="3" t="s">
        <v>44</v>
      </c>
      <c r="E10" s="3" t="s">
        <v>13</v>
      </c>
      <c r="F10" s="5">
        <v>894</v>
      </c>
      <c r="G10" s="5">
        <v>776</v>
      </c>
      <c r="H10" s="5">
        <v>118</v>
      </c>
      <c r="I10" s="5">
        <v>42</v>
      </c>
      <c r="J10" s="5">
        <v>34</v>
      </c>
      <c r="K10" s="5">
        <v>700</v>
      </c>
      <c r="L10" s="5">
        <v>13</v>
      </c>
      <c r="M10" s="7">
        <v>1.86</v>
      </c>
      <c r="N10" s="32">
        <v>1.3484877672895397E-2</v>
      </c>
      <c r="P10" s="45"/>
    </row>
    <row r="11" spans="2:16" x14ac:dyDescent="0.3">
      <c r="B11" s="3">
        <v>2016</v>
      </c>
      <c r="C11" s="3">
        <v>1503</v>
      </c>
      <c r="D11" s="3" t="s">
        <v>61</v>
      </c>
      <c r="E11" s="3" t="s">
        <v>3</v>
      </c>
      <c r="F11" s="5">
        <v>894</v>
      </c>
      <c r="G11" s="5">
        <v>749</v>
      </c>
      <c r="H11" s="5">
        <v>145</v>
      </c>
      <c r="I11" s="5">
        <v>47</v>
      </c>
      <c r="J11" s="5">
        <v>28</v>
      </c>
      <c r="K11" s="5">
        <v>674</v>
      </c>
      <c r="L11" s="5">
        <v>27</v>
      </c>
      <c r="M11" s="7">
        <v>4.01</v>
      </c>
      <c r="N11" s="32">
        <v>1.2984010787902138E-2</v>
      </c>
      <c r="P11" s="45"/>
    </row>
    <row r="12" spans="2:16" x14ac:dyDescent="0.3">
      <c r="B12" s="3">
        <v>2016</v>
      </c>
      <c r="C12" s="3">
        <v>1686</v>
      </c>
      <c r="D12" s="3" t="s">
        <v>55</v>
      </c>
      <c r="E12" s="3" t="s">
        <v>3</v>
      </c>
      <c r="F12" s="5">
        <v>273</v>
      </c>
      <c r="G12" s="5">
        <v>244</v>
      </c>
      <c r="H12" s="5">
        <v>29</v>
      </c>
      <c r="I12" s="5">
        <v>12</v>
      </c>
      <c r="J12" s="5">
        <v>10</v>
      </c>
      <c r="K12" s="5">
        <v>222</v>
      </c>
      <c r="L12" s="5">
        <v>7</v>
      </c>
      <c r="M12" s="7">
        <v>3.15</v>
      </c>
      <c r="N12" s="32">
        <v>4.276632633403968E-3</v>
      </c>
      <c r="P12" s="45"/>
    </row>
    <row r="13" spans="2:16" x14ac:dyDescent="0.3">
      <c r="B13" s="3">
        <v>2016</v>
      </c>
      <c r="C13" s="3">
        <v>1236</v>
      </c>
      <c r="D13" s="3" t="s">
        <v>11</v>
      </c>
      <c r="E13" s="3" t="s">
        <v>3</v>
      </c>
      <c r="F13" s="5">
        <v>3794</v>
      </c>
      <c r="G13" s="5">
        <v>3147</v>
      </c>
      <c r="H13" s="5">
        <v>647</v>
      </c>
      <c r="I13" s="5">
        <v>187</v>
      </c>
      <c r="J13" s="5">
        <v>88</v>
      </c>
      <c r="K13" s="5">
        <v>2872</v>
      </c>
      <c r="L13" s="5">
        <v>76</v>
      </c>
      <c r="M13" s="7">
        <v>2.65</v>
      </c>
      <c r="N13" s="32">
        <v>5.5326526680793679E-2</v>
      </c>
      <c r="P13" s="45"/>
    </row>
    <row r="14" spans="2:16" x14ac:dyDescent="0.3">
      <c r="B14" s="3">
        <v>2016</v>
      </c>
      <c r="C14" s="3">
        <v>1384</v>
      </c>
      <c r="D14" s="3" t="s">
        <v>26</v>
      </c>
      <c r="E14" s="3" t="s">
        <v>3</v>
      </c>
      <c r="F14" s="5">
        <v>1810</v>
      </c>
      <c r="G14" s="5">
        <v>1508</v>
      </c>
      <c r="H14" s="5">
        <v>302</v>
      </c>
      <c r="I14" s="5">
        <v>84</v>
      </c>
      <c r="J14" s="5">
        <v>33</v>
      </c>
      <c r="K14" s="5">
        <v>1391</v>
      </c>
      <c r="L14" s="5">
        <v>52</v>
      </c>
      <c r="M14" s="7">
        <v>3.74</v>
      </c>
      <c r="N14" s="32">
        <v>2.6796378347139278E-2</v>
      </c>
      <c r="P14" s="45"/>
    </row>
    <row r="15" spans="2:16" x14ac:dyDescent="0.3">
      <c r="B15" s="3">
        <v>2016</v>
      </c>
      <c r="C15" s="3">
        <v>1155</v>
      </c>
      <c r="D15" s="3" t="s">
        <v>4</v>
      </c>
      <c r="E15" s="3" t="s">
        <v>3</v>
      </c>
      <c r="F15" s="5">
        <v>658</v>
      </c>
      <c r="G15" s="5">
        <v>562</v>
      </c>
      <c r="H15" s="5">
        <v>96</v>
      </c>
      <c r="I15" s="5">
        <v>31</v>
      </c>
      <c r="J15" s="5">
        <v>19</v>
      </c>
      <c r="K15" s="5">
        <v>512</v>
      </c>
      <c r="L15" s="5">
        <v>23</v>
      </c>
      <c r="M15" s="7">
        <v>4.49</v>
      </c>
      <c r="N15" s="32">
        <v>9.8632248121749179E-3</v>
      </c>
      <c r="P15" s="45"/>
    </row>
    <row r="16" spans="2:16" x14ac:dyDescent="0.3">
      <c r="B16" s="3">
        <v>2016</v>
      </c>
      <c r="C16" s="3">
        <v>1163</v>
      </c>
      <c r="D16" s="3" t="s">
        <v>5</v>
      </c>
      <c r="E16" s="3" t="s">
        <v>3</v>
      </c>
      <c r="F16" s="5">
        <v>3131</v>
      </c>
      <c r="G16" s="5">
        <v>2562</v>
      </c>
      <c r="H16" s="5">
        <v>569</v>
      </c>
      <c r="I16" s="5">
        <v>135</v>
      </c>
      <c r="J16" s="5">
        <v>70</v>
      </c>
      <c r="K16" s="5">
        <v>2357</v>
      </c>
      <c r="L16" s="5">
        <v>84</v>
      </c>
      <c r="M16" s="7">
        <v>3.56</v>
      </c>
      <c r="N16" s="32">
        <v>4.5405509535734925E-2</v>
      </c>
      <c r="P16" s="45"/>
    </row>
    <row r="17" spans="2:16" x14ac:dyDescent="0.3">
      <c r="B17" s="3">
        <v>2016</v>
      </c>
      <c r="C17" s="3">
        <v>1368</v>
      </c>
      <c r="D17" s="3" t="s">
        <v>25</v>
      </c>
      <c r="E17" s="3" t="s">
        <v>3</v>
      </c>
      <c r="F17" s="5">
        <v>2459</v>
      </c>
      <c r="G17" s="5">
        <v>2060</v>
      </c>
      <c r="H17" s="5">
        <v>399</v>
      </c>
      <c r="I17" s="5">
        <v>113</v>
      </c>
      <c r="J17" s="5">
        <v>61</v>
      </c>
      <c r="K17" s="5">
        <v>1886</v>
      </c>
      <c r="L17" s="5">
        <v>98</v>
      </c>
      <c r="M17" s="7">
        <v>5.2</v>
      </c>
      <c r="N17" s="32">
        <v>3.6332113272972449E-2</v>
      </c>
      <c r="P17" s="45"/>
    </row>
    <row r="18" spans="2:16" x14ac:dyDescent="0.3">
      <c r="B18" s="3">
        <v>2016</v>
      </c>
      <c r="C18" s="3">
        <v>1074</v>
      </c>
      <c r="D18" s="3" t="s">
        <v>60</v>
      </c>
      <c r="E18" s="3" t="s">
        <v>3</v>
      </c>
      <c r="F18" s="5">
        <v>659</v>
      </c>
      <c r="G18" s="5">
        <v>550</v>
      </c>
      <c r="H18" s="5">
        <v>109</v>
      </c>
      <c r="I18" s="5">
        <v>27</v>
      </c>
      <c r="J18" s="5">
        <v>14</v>
      </c>
      <c r="K18" s="5">
        <v>509</v>
      </c>
      <c r="L18" s="5">
        <v>30</v>
      </c>
      <c r="M18" s="7">
        <v>5.89</v>
      </c>
      <c r="N18" s="32">
        <v>9.8054324792910801E-3</v>
      </c>
      <c r="P18" s="45"/>
    </row>
    <row r="19" spans="2:16" x14ac:dyDescent="0.3">
      <c r="B19" s="3">
        <v>2016</v>
      </c>
      <c r="C19" s="3">
        <v>1180</v>
      </c>
      <c r="D19" s="3" t="s">
        <v>6</v>
      </c>
      <c r="E19" s="3" t="s">
        <v>3</v>
      </c>
      <c r="F19" s="5">
        <v>600</v>
      </c>
      <c r="G19" s="5">
        <v>509</v>
      </c>
      <c r="H19" s="5">
        <v>91</v>
      </c>
      <c r="I19" s="5">
        <v>19</v>
      </c>
      <c r="J19" s="5">
        <v>16</v>
      </c>
      <c r="K19" s="5">
        <v>474</v>
      </c>
      <c r="L19" s="5">
        <v>20</v>
      </c>
      <c r="M19" s="7">
        <v>4.22</v>
      </c>
      <c r="N19" s="32">
        <v>9.1311885956463102E-3</v>
      </c>
      <c r="P19" s="45"/>
    </row>
    <row r="20" spans="2:16" x14ac:dyDescent="0.3">
      <c r="B20" s="3">
        <v>2016</v>
      </c>
      <c r="C20" s="3">
        <v>1260</v>
      </c>
      <c r="D20" s="3" t="s">
        <v>16</v>
      </c>
      <c r="E20" s="3" t="s">
        <v>17</v>
      </c>
      <c r="F20" s="5">
        <v>2684</v>
      </c>
      <c r="G20" s="5">
        <v>2351</v>
      </c>
      <c r="H20" s="5">
        <v>333</v>
      </c>
      <c r="I20" s="5">
        <v>154</v>
      </c>
      <c r="J20" s="5">
        <v>84</v>
      </c>
      <c r="K20" s="5">
        <v>2113</v>
      </c>
      <c r="L20" s="5">
        <v>46</v>
      </c>
      <c r="M20" s="7">
        <v>2.1800000000000002</v>
      </c>
      <c r="N20" s="32">
        <v>4.0705066461182819E-2</v>
      </c>
      <c r="P20" s="45"/>
    </row>
    <row r="21" spans="2:16" x14ac:dyDescent="0.3">
      <c r="B21" s="3">
        <v>2016</v>
      </c>
      <c r="C21" s="3">
        <v>1279</v>
      </c>
      <c r="D21" s="3" t="s">
        <v>18</v>
      </c>
      <c r="E21" s="3" t="s">
        <v>17</v>
      </c>
      <c r="F21" s="5">
        <v>2757</v>
      </c>
      <c r="G21" s="5">
        <v>2359</v>
      </c>
      <c r="H21" s="5">
        <v>398</v>
      </c>
      <c r="I21" s="5">
        <v>141</v>
      </c>
      <c r="J21" s="5">
        <v>74</v>
      </c>
      <c r="K21" s="5">
        <v>2144</v>
      </c>
      <c r="L21" s="5">
        <v>50</v>
      </c>
      <c r="M21" s="7">
        <v>2.33</v>
      </c>
      <c r="N21" s="32">
        <v>4.1302253900982466E-2</v>
      </c>
      <c r="P21" s="45"/>
    </row>
    <row r="22" spans="2:16" x14ac:dyDescent="0.3">
      <c r="B22" s="3">
        <v>2016</v>
      </c>
      <c r="C22" s="3">
        <v>1406</v>
      </c>
      <c r="D22" s="3" t="s">
        <v>28</v>
      </c>
      <c r="E22" s="3" t="s">
        <v>29</v>
      </c>
      <c r="F22" s="5">
        <v>679</v>
      </c>
      <c r="G22" s="5">
        <v>603</v>
      </c>
      <c r="H22" s="5">
        <v>76</v>
      </c>
      <c r="I22" s="5">
        <v>23</v>
      </c>
      <c r="J22" s="5">
        <v>14</v>
      </c>
      <c r="K22" s="5">
        <v>566</v>
      </c>
      <c r="L22" s="5">
        <v>6</v>
      </c>
      <c r="M22" s="7">
        <v>1.06</v>
      </c>
      <c r="N22" s="32">
        <v>1.0903486804083991E-2</v>
      </c>
      <c r="P22" s="45"/>
    </row>
    <row r="23" spans="2:16" x14ac:dyDescent="0.3">
      <c r="B23" s="3">
        <v>2016</v>
      </c>
      <c r="C23" s="3">
        <v>1414</v>
      </c>
      <c r="D23" s="3" t="s">
        <v>31</v>
      </c>
      <c r="E23" s="3" t="s">
        <v>75</v>
      </c>
      <c r="F23" s="5">
        <v>3703</v>
      </c>
      <c r="G23" s="5">
        <v>3268</v>
      </c>
      <c r="H23" s="5">
        <v>435</v>
      </c>
      <c r="I23" s="5">
        <v>132</v>
      </c>
      <c r="J23" s="5">
        <v>103</v>
      </c>
      <c r="K23" s="5">
        <v>3033</v>
      </c>
      <c r="L23" s="5">
        <v>25</v>
      </c>
      <c r="M23" s="7">
        <v>0.82</v>
      </c>
      <c r="N23" s="32">
        <v>5.8428048545559622E-2</v>
      </c>
      <c r="P23" s="45"/>
    </row>
    <row r="24" spans="2:16" x14ac:dyDescent="0.3">
      <c r="B24" s="3">
        <v>2016</v>
      </c>
      <c r="C24" s="3">
        <v>1694</v>
      </c>
      <c r="D24" s="3" t="s">
        <v>56</v>
      </c>
      <c r="E24" s="3" t="s">
        <v>77</v>
      </c>
      <c r="F24" s="5">
        <v>1816</v>
      </c>
      <c r="G24" s="5">
        <v>1439</v>
      </c>
      <c r="H24" s="5">
        <v>377</v>
      </c>
      <c r="I24" s="5">
        <v>65</v>
      </c>
      <c r="J24" s="5">
        <v>80</v>
      </c>
      <c r="K24" s="5">
        <v>1294</v>
      </c>
      <c r="L24" s="5">
        <v>4</v>
      </c>
      <c r="M24" s="7">
        <v>0.31</v>
      </c>
      <c r="N24" s="32">
        <v>2.4927759583895204E-2</v>
      </c>
      <c r="P24" s="45"/>
    </row>
    <row r="25" spans="2:16" x14ac:dyDescent="0.3">
      <c r="B25" s="3">
        <v>2016</v>
      </c>
      <c r="C25" s="3">
        <v>1465</v>
      </c>
      <c r="D25" s="3" t="s">
        <v>36</v>
      </c>
      <c r="E25" s="3" t="s">
        <v>77</v>
      </c>
      <c r="F25" s="5">
        <v>1960</v>
      </c>
      <c r="G25" s="5">
        <v>1588</v>
      </c>
      <c r="H25" s="5">
        <v>372</v>
      </c>
      <c r="I25" s="5">
        <v>88</v>
      </c>
      <c r="J25" s="5">
        <v>102</v>
      </c>
      <c r="K25" s="5">
        <v>1398</v>
      </c>
      <c r="L25" s="5">
        <v>7</v>
      </c>
      <c r="M25" s="7">
        <v>0.5</v>
      </c>
      <c r="N25" s="32">
        <v>2.6931227123868234E-2</v>
      </c>
      <c r="P25" s="45"/>
    </row>
    <row r="26" spans="2:16" x14ac:dyDescent="0.3">
      <c r="B26" s="3">
        <v>2016</v>
      </c>
      <c r="C26" s="3">
        <v>1708</v>
      </c>
      <c r="D26" s="3" t="s">
        <v>72</v>
      </c>
      <c r="E26" s="3" t="s">
        <v>77</v>
      </c>
      <c r="F26" s="5">
        <v>1051</v>
      </c>
      <c r="G26" s="5">
        <v>865</v>
      </c>
      <c r="H26" s="5">
        <v>186</v>
      </c>
      <c r="I26" s="5">
        <v>41</v>
      </c>
      <c r="J26" s="5">
        <v>39</v>
      </c>
      <c r="K26" s="5">
        <v>785</v>
      </c>
      <c r="L26" s="5">
        <v>2</v>
      </c>
      <c r="M26" s="7">
        <v>0.25</v>
      </c>
      <c r="N26" s="32">
        <v>1.5122327104604122E-2</v>
      </c>
      <c r="P26" s="45"/>
    </row>
    <row r="27" spans="2:16" x14ac:dyDescent="0.3">
      <c r="B27" s="3">
        <v>2016</v>
      </c>
      <c r="C27" s="3">
        <v>1643</v>
      </c>
      <c r="D27" s="3" t="s">
        <v>52</v>
      </c>
      <c r="E27" s="3" t="s">
        <v>77</v>
      </c>
      <c r="F27" s="5">
        <v>779</v>
      </c>
      <c r="G27" s="5">
        <v>596</v>
      </c>
      <c r="H27" s="5">
        <v>183</v>
      </c>
      <c r="I27" s="5">
        <v>33</v>
      </c>
      <c r="J27" s="5">
        <v>26</v>
      </c>
      <c r="K27" s="5">
        <v>537</v>
      </c>
      <c r="L27" s="5">
        <v>0</v>
      </c>
      <c r="M27" s="7">
        <v>0</v>
      </c>
      <c r="N27" s="32">
        <v>1.0344827586206896E-2</v>
      </c>
      <c r="P27" s="45"/>
    </row>
    <row r="28" spans="2:16" x14ac:dyDescent="0.3">
      <c r="B28" s="3">
        <v>2016</v>
      </c>
      <c r="C28" s="3">
        <v>1597</v>
      </c>
      <c r="D28" s="3" t="s">
        <v>64</v>
      </c>
      <c r="E28" s="3" t="s">
        <v>82</v>
      </c>
      <c r="F28" s="5">
        <v>179</v>
      </c>
      <c r="G28" s="5">
        <v>156</v>
      </c>
      <c r="H28" s="5">
        <v>23</v>
      </c>
      <c r="I28" s="5">
        <v>14</v>
      </c>
      <c r="J28" s="5">
        <v>4</v>
      </c>
      <c r="K28" s="5">
        <v>138</v>
      </c>
      <c r="L28" s="5">
        <v>1</v>
      </c>
      <c r="M28" s="7">
        <v>0.72</v>
      </c>
      <c r="N28" s="32">
        <v>2.6584473126565209E-3</v>
      </c>
      <c r="P28" s="45"/>
    </row>
    <row r="29" spans="2:16" x14ac:dyDescent="0.3">
      <c r="B29" s="3">
        <v>2016</v>
      </c>
      <c r="C29" s="3">
        <v>1295</v>
      </c>
      <c r="D29" s="3" t="s">
        <v>19</v>
      </c>
      <c r="E29" s="3" t="s">
        <v>73</v>
      </c>
      <c r="F29" s="5">
        <v>2903</v>
      </c>
      <c r="G29" s="5">
        <v>2353</v>
      </c>
      <c r="H29" s="5">
        <v>550</v>
      </c>
      <c r="I29" s="5">
        <v>204</v>
      </c>
      <c r="J29" s="5">
        <v>111</v>
      </c>
      <c r="K29" s="5">
        <v>2038</v>
      </c>
      <c r="L29" s="5">
        <v>60</v>
      </c>
      <c r="M29" s="7">
        <v>2.94</v>
      </c>
      <c r="N29" s="32">
        <v>3.926025813908688E-2</v>
      </c>
      <c r="P29" s="45"/>
    </row>
    <row r="30" spans="2:16" x14ac:dyDescent="0.3">
      <c r="B30" s="3">
        <v>2016</v>
      </c>
      <c r="C30" s="3">
        <v>1520</v>
      </c>
      <c r="D30" s="3" t="s">
        <v>42</v>
      </c>
      <c r="E30" s="3" t="s">
        <v>79</v>
      </c>
      <c r="F30" s="5">
        <v>1357</v>
      </c>
      <c r="G30" s="5">
        <v>1188</v>
      </c>
      <c r="H30" s="5">
        <v>169</v>
      </c>
      <c r="I30" s="5">
        <v>53</v>
      </c>
      <c r="J30" s="5">
        <v>58</v>
      </c>
      <c r="K30" s="5">
        <v>1077</v>
      </c>
      <c r="L30" s="5">
        <v>22</v>
      </c>
      <c r="M30" s="7">
        <v>2.04</v>
      </c>
      <c r="N30" s="32">
        <v>2.0747447505297629E-2</v>
      </c>
      <c r="P30" s="45"/>
    </row>
    <row r="31" spans="2:16" x14ac:dyDescent="0.3">
      <c r="B31" s="3">
        <v>2016</v>
      </c>
      <c r="C31" s="3">
        <v>1309</v>
      </c>
      <c r="D31" s="3" t="s">
        <v>20</v>
      </c>
      <c r="E31" s="3" t="s">
        <v>21</v>
      </c>
      <c r="F31" s="5">
        <v>1513</v>
      </c>
      <c r="G31" s="5">
        <v>1312</v>
      </c>
      <c r="H31" s="5">
        <v>201</v>
      </c>
      <c r="I31" s="5">
        <v>81</v>
      </c>
      <c r="J31" s="5">
        <v>45</v>
      </c>
      <c r="K31" s="5">
        <v>1186</v>
      </c>
      <c r="L31" s="5">
        <v>12</v>
      </c>
      <c r="M31" s="7">
        <v>1.01</v>
      </c>
      <c r="N31" s="32">
        <v>2.2847235600077058E-2</v>
      </c>
      <c r="P31" s="45"/>
    </row>
    <row r="32" spans="2:16" x14ac:dyDescent="0.3">
      <c r="B32" s="3">
        <v>2016</v>
      </c>
      <c r="C32" s="3">
        <v>1473</v>
      </c>
      <c r="D32" s="3" t="s">
        <v>37</v>
      </c>
      <c r="E32" s="3" t="s">
        <v>78</v>
      </c>
      <c r="F32" s="5">
        <v>576</v>
      </c>
      <c r="G32" s="5">
        <v>433</v>
      </c>
      <c r="H32" s="5">
        <v>143</v>
      </c>
      <c r="I32" s="5">
        <v>36</v>
      </c>
      <c r="J32" s="5">
        <v>22</v>
      </c>
      <c r="K32" s="5">
        <v>375</v>
      </c>
      <c r="L32" s="5">
        <v>4</v>
      </c>
      <c r="M32" s="7">
        <v>1.07</v>
      </c>
      <c r="N32" s="32">
        <v>7.224041610479676E-3</v>
      </c>
      <c r="P32" s="45"/>
    </row>
    <row r="33" spans="2:16" x14ac:dyDescent="0.3">
      <c r="B33" s="3">
        <v>2016</v>
      </c>
      <c r="C33" s="3">
        <v>1481</v>
      </c>
      <c r="D33" s="3" t="s">
        <v>38</v>
      </c>
      <c r="E33" s="3" t="s">
        <v>39</v>
      </c>
      <c r="F33" s="5">
        <v>2330</v>
      </c>
      <c r="G33" s="5">
        <v>2048</v>
      </c>
      <c r="H33" s="5">
        <v>282</v>
      </c>
      <c r="I33" s="5">
        <v>120</v>
      </c>
      <c r="J33" s="5">
        <v>88</v>
      </c>
      <c r="K33" s="5">
        <v>1840</v>
      </c>
      <c r="L33" s="5">
        <v>38</v>
      </c>
      <c r="M33" s="7">
        <v>2.0699999999999998</v>
      </c>
      <c r="N33" s="32">
        <v>3.5445964168753612E-2</v>
      </c>
      <c r="P33" s="45"/>
    </row>
    <row r="34" spans="2:16" x14ac:dyDescent="0.3">
      <c r="B34" s="3">
        <v>2016</v>
      </c>
      <c r="C34" s="3">
        <v>1562</v>
      </c>
      <c r="D34" s="3" t="s">
        <v>45</v>
      </c>
      <c r="E34" s="3" t="s">
        <v>81</v>
      </c>
      <c r="F34" s="5">
        <v>205</v>
      </c>
      <c r="G34" s="5">
        <v>172</v>
      </c>
      <c r="H34" s="5">
        <v>33</v>
      </c>
      <c r="I34" s="5">
        <v>14</v>
      </c>
      <c r="J34" s="5">
        <v>14</v>
      </c>
      <c r="K34" s="5">
        <v>144</v>
      </c>
      <c r="L34" s="5">
        <v>0</v>
      </c>
      <c r="M34" s="7">
        <v>0</v>
      </c>
      <c r="N34" s="32">
        <v>2.7740319784241955E-3</v>
      </c>
      <c r="P34" s="45"/>
    </row>
    <row r="35" spans="2:16" x14ac:dyDescent="0.3">
      <c r="B35" s="3">
        <v>2016</v>
      </c>
      <c r="C35" s="3">
        <v>1325</v>
      </c>
      <c r="D35" s="3" t="s">
        <v>22</v>
      </c>
      <c r="E35" s="3" t="s">
        <v>23</v>
      </c>
      <c r="F35" s="5">
        <v>1067</v>
      </c>
      <c r="G35" s="5">
        <v>869</v>
      </c>
      <c r="H35" s="5">
        <v>198</v>
      </c>
      <c r="I35" s="5">
        <v>49</v>
      </c>
      <c r="J35" s="5">
        <v>19</v>
      </c>
      <c r="K35" s="5">
        <v>801</v>
      </c>
      <c r="L35" s="5">
        <v>19</v>
      </c>
      <c r="M35" s="7">
        <v>2.37</v>
      </c>
      <c r="N35" s="32">
        <v>1.5430552879984589E-2</v>
      </c>
      <c r="P35" s="45"/>
    </row>
    <row r="36" spans="2:16" x14ac:dyDescent="0.3">
      <c r="B36" s="3">
        <v>2016</v>
      </c>
      <c r="C36" s="3">
        <v>1333</v>
      </c>
      <c r="D36" s="3" t="s">
        <v>24</v>
      </c>
      <c r="E36" s="3" t="s">
        <v>23</v>
      </c>
      <c r="F36" s="5">
        <v>2512</v>
      </c>
      <c r="G36" s="5">
        <v>2094</v>
      </c>
      <c r="H36" s="5">
        <v>418</v>
      </c>
      <c r="I36" s="5">
        <v>136</v>
      </c>
      <c r="J36" s="5">
        <v>64</v>
      </c>
      <c r="K36" s="5">
        <v>1894</v>
      </c>
      <c r="L36" s="5">
        <v>90</v>
      </c>
      <c r="M36" s="7">
        <v>4.75</v>
      </c>
      <c r="N36" s="32">
        <v>3.6486226160662688E-2</v>
      </c>
      <c r="P36" s="45"/>
    </row>
    <row r="37" spans="2:16" x14ac:dyDescent="0.3">
      <c r="B37" s="3">
        <v>2016</v>
      </c>
      <c r="C37" s="3">
        <v>1538</v>
      </c>
      <c r="D37" s="3" t="s">
        <v>43</v>
      </c>
      <c r="E37" s="3" t="s">
        <v>23</v>
      </c>
      <c r="F37" s="5">
        <v>808</v>
      </c>
      <c r="G37" s="5">
        <v>706</v>
      </c>
      <c r="H37" s="5">
        <v>102</v>
      </c>
      <c r="I37" s="5">
        <v>56</v>
      </c>
      <c r="J37" s="5">
        <v>29</v>
      </c>
      <c r="K37" s="5">
        <v>621</v>
      </c>
      <c r="L37" s="5">
        <v>23</v>
      </c>
      <c r="M37" s="7">
        <v>3.7</v>
      </c>
      <c r="N37" s="32">
        <v>1.1963012906954344E-2</v>
      </c>
      <c r="P37" s="45"/>
    </row>
    <row r="38" spans="2:16" x14ac:dyDescent="0.3">
      <c r="B38" s="3">
        <v>2016</v>
      </c>
      <c r="C38" s="3">
        <v>1422</v>
      </c>
      <c r="D38" s="3" t="s">
        <v>70</v>
      </c>
      <c r="E38" s="3" t="s">
        <v>32</v>
      </c>
      <c r="F38" s="5">
        <v>61</v>
      </c>
      <c r="G38" s="5">
        <v>48</v>
      </c>
      <c r="H38" s="5">
        <v>13</v>
      </c>
      <c r="I38" s="5">
        <v>0</v>
      </c>
      <c r="J38" s="5">
        <v>1</v>
      </c>
      <c r="K38" s="5">
        <v>47</v>
      </c>
      <c r="L38" s="5">
        <v>1</v>
      </c>
      <c r="M38" s="7">
        <v>2.13</v>
      </c>
      <c r="N38" s="32">
        <v>9.0541321518011948E-4</v>
      </c>
      <c r="P38" s="45"/>
    </row>
    <row r="39" spans="2:16" x14ac:dyDescent="0.3">
      <c r="B39" s="3">
        <v>2016</v>
      </c>
      <c r="C39" s="3">
        <v>1430</v>
      </c>
      <c r="D39" s="3" t="s">
        <v>33</v>
      </c>
      <c r="E39" s="3" t="s">
        <v>34</v>
      </c>
      <c r="F39" s="5">
        <v>1382</v>
      </c>
      <c r="G39" s="5">
        <v>1220</v>
      </c>
      <c r="H39" s="5">
        <v>162</v>
      </c>
      <c r="I39" s="5">
        <v>56</v>
      </c>
      <c r="J39" s="5">
        <v>59</v>
      </c>
      <c r="K39" s="5">
        <v>1105</v>
      </c>
      <c r="L39" s="5">
        <v>53</v>
      </c>
      <c r="M39" s="7">
        <v>4.8</v>
      </c>
      <c r="N39" s="32">
        <v>2.1286842612213447E-2</v>
      </c>
      <c r="P39" s="45"/>
    </row>
    <row r="40" spans="2:16" x14ac:dyDescent="0.3">
      <c r="B40" s="3">
        <v>2016</v>
      </c>
      <c r="C40" s="3">
        <v>1449</v>
      </c>
      <c r="D40" s="3" t="s">
        <v>35</v>
      </c>
      <c r="E40" s="3" t="s">
        <v>76</v>
      </c>
      <c r="F40" s="5">
        <v>1030</v>
      </c>
      <c r="G40" s="5">
        <v>828</v>
      </c>
      <c r="H40" s="5">
        <v>202</v>
      </c>
      <c r="I40" s="5">
        <v>52</v>
      </c>
      <c r="J40" s="5">
        <v>47</v>
      </c>
      <c r="K40" s="5">
        <v>729</v>
      </c>
      <c r="L40" s="5">
        <v>6</v>
      </c>
      <c r="M40" s="7">
        <v>0.82</v>
      </c>
      <c r="N40" s="32">
        <v>1.4043536890772491E-2</v>
      </c>
      <c r="P40" s="45"/>
    </row>
    <row r="41" spans="2:16" x14ac:dyDescent="0.3">
      <c r="B41" s="3">
        <v>2016</v>
      </c>
      <c r="C41" s="3">
        <v>1511</v>
      </c>
      <c r="D41" s="3" t="s">
        <v>62</v>
      </c>
      <c r="E41" s="3" t="s">
        <v>41</v>
      </c>
      <c r="F41" s="5">
        <v>638</v>
      </c>
      <c r="G41" s="5">
        <v>554</v>
      </c>
      <c r="H41" s="5">
        <v>84</v>
      </c>
      <c r="I41" s="5">
        <v>57</v>
      </c>
      <c r="J41" s="5">
        <v>42</v>
      </c>
      <c r="K41" s="5">
        <v>455</v>
      </c>
      <c r="L41" s="5">
        <v>6</v>
      </c>
      <c r="M41" s="7">
        <v>1.32</v>
      </c>
      <c r="N41" s="32">
        <v>8.7651704873820072E-3</v>
      </c>
      <c r="P41" s="45"/>
    </row>
    <row r="42" spans="2:16" x14ac:dyDescent="0.3">
      <c r="B42" s="3">
        <v>2016</v>
      </c>
      <c r="C42" s="3">
        <v>1600</v>
      </c>
      <c r="D42" s="3" t="s">
        <v>65</v>
      </c>
      <c r="E42" s="3" t="s">
        <v>46</v>
      </c>
      <c r="F42" s="5">
        <v>2115</v>
      </c>
      <c r="G42" s="5">
        <v>1699</v>
      </c>
      <c r="H42" s="5">
        <v>416</v>
      </c>
      <c r="I42" s="5">
        <v>161</v>
      </c>
      <c r="J42" s="5">
        <v>115</v>
      </c>
      <c r="K42" s="5">
        <v>1423</v>
      </c>
      <c r="L42" s="5">
        <v>146</v>
      </c>
      <c r="M42" s="7">
        <v>10.26</v>
      </c>
      <c r="N42" s="32">
        <v>2.7412829897900212E-2</v>
      </c>
      <c r="P42" s="45"/>
    </row>
    <row r="43" spans="2:16" x14ac:dyDescent="0.3">
      <c r="B43" s="3">
        <v>2016</v>
      </c>
      <c r="C43" s="3">
        <v>1660</v>
      </c>
      <c r="D43" s="3" t="s">
        <v>53</v>
      </c>
      <c r="E43" s="3" t="s">
        <v>54</v>
      </c>
      <c r="F43" s="5">
        <v>2180</v>
      </c>
      <c r="G43" s="5">
        <v>1911</v>
      </c>
      <c r="H43" s="5">
        <v>269</v>
      </c>
      <c r="I43" s="5">
        <v>92</v>
      </c>
      <c r="J43" s="5">
        <v>72</v>
      </c>
      <c r="K43" s="5">
        <v>1747</v>
      </c>
      <c r="L43" s="5">
        <v>61</v>
      </c>
      <c r="M43" s="7">
        <v>3.49</v>
      </c>
      <c r="N43" s="32">
        <v>3.365440184935465E-2</v>
      </c>
      <c r="P43" s="45"/>
    </row>
    <row r="44" spans="2:16" x14ac:dyDescent="0.3">
      <c r="B44" s="3">
        <v>2016</v>
      </c>
      <c r="C44" s="3">
        <v>1635</v>
      </c>
      <c r="D44" s="3" t="s">
        <v>50</v>
      </c>
      <c r="E44" s="3" t="s">
        <v>83</v>
      </c>
      <c r="F44" s="5">
        <v>530</v>
      </c>
      <c r="G44" s="5">
        <v>478</v>
      </c>
      <c r="H44" s="5">
        <v>52</v>
      </c>
      <c r="I44" s="5">
        <v>32</v>
      </c>
      <c r="J44" s="5">
        <v>20</v>
      </c>
      <c r="K44" s="5">
        <v>426</v>
      </c>
      <c r="L44" s="5">
        <v>5</v>
      </c>
      <c r="M44" s="7">
        <v>1.17</v>
      </c>
      <c r="N44" s="32">
        <v>8.2065112695049128E-3</v>
      </c>
      <c r="P44" s="45"/>
    </row>
    <row r="45" spans="2:16" x14ac:dyDescent="0.3">
      <c r="B45" s="3">
        <v>2016</v>
      </c>
      <c r="C45" s="3">
        <v>1392</v>
      </c>
      <c r="D45" s="3" t="s">
        <v>27</v>
      </c>
      <c r="E45" s="3" t="s">
        <v>74</v>
      </c>
      <c r="F45" s="5">
        <v>2784</v>
      </c>
      <c r="G45" s="5">
        <v>2421</v>
      </c>
      <c r="H45" s="5">
        <v>363</v>
      </c>
      <c r="I45" s="5">
        <v>120</v>
      </c>
      <c r="J45" s="5">
        <v>89</v>
      </c>
      <c r="K45" s="5">
        <v>2212</v>
      </c>
      <c r="L45" s="5">
        <v>47</v>
      </c>
      <c r="M45" s="7">
        <v>2.12</v>
      </c>
      <c r="N45" s="32">
        <v>4.2612213446349453E-2</v>
      </c>
      <c r="P45" s="45"/>
    </row>
    <row r="46" spans="2:16" x14ac:dyDescent="0.3">
      <c r="F46" s="1">
        <f t="shared" ref="F46:L46" si="0">SUM(F3:F45)</f>
        <v>67756</v>
      </c>
      <c r="G46" s="1">
        <f t="shared" si="0"/>
        <v>57510</v>
      </c>
      <c r="H46" s="1">
        <f t="shared" si="0"/>
        <v>10246</v>
      </c>
      <c r="I46" s="1">
        <f t="shared" si="0"/>
        <v>3377</v>
      </c>
      <c r="J46" s="1">
        <f t="shared" si="0"/>
        <v>2223</v>
      </c>
      <c r="K46" s="1">
        <f t="shared" si="0"/>
        <v>51910</v>
      </c>
      <c r="L46" s="1">
        <f t="shared" si="0"/>
        <v>1470</v>
      </c>
      <c r="M46" s="4">
        <f>L46/K46*100</f>
        <v>2.8318243113080328</v>
      </c>
    </row>
  </sheetData>
  <autoFilter ref="B2:N46" xr:uid="{0628CD3F-727B-4AFF-8DE5-A3A7D389FF51}">
    <sortState xmlns:xlrd2="http://schemas.microsoft.com/office/spreadsheetml/2017/richdata2" ref="B3:N46">
      <sortCondition ref="E2:E46"/>
    </sortState>
  </autoFilter>
  <conditionalFormatting sqref="M3:M45">
    <cfRule type="colorScale" priority="1">
      <colorScale>
        <cfvo type="num" val="0"/>
        <cfvo type="num" val="1.5"/>
        <cfvo type="num" val="7"/>
        <color rgb="FFFF4343"/>
        <color rgb="FFFFEB84"/>
        <color rgb="FF42B85B"/>
      </colorScale>
    </cfRule>
  </conditionalFormatting>
  <conditionalFormatting sqref="N3:N45">
    <cfRule type="colorScale" priority="2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2F8A-2485-4631-B7D5-93AB30A56FFE}">
  <dimension ref="B2:P45"/>
  <sheetViews>
    <sheetView workbookViewId="0">
      <selection activeCell="Q15" sqref="Q15"/>
    </sheetView>
  </sheetViews>
  <sheetFormatPr defaultRowHeight="14.4" x14ac:dyDescent="0.3"/>
  <cols>
    <col min="1" max="1" width="4.21875" customWidth="1"/>
    <col min="3" max="3" width="11.33203125" customWidth="1"/>
    <col min="4" max="4" width="55.6640625" customWidth="1"/>
    <col min="5" max="5" width="26.5546875" customWidth="1"/>
    <col min="6" max="6" width="10.77734375" customWidth="1"/>
    <col min="7" max="7" width="11.77734375" customWidth="1"/>
    <col min="8" max="8" width="9.5546875" customWidth="1"/>
    <col min="9" max="9" width="8.77734375" customWidth="1"/>
    <col min="10" max="10" width="8.44140625" customWidth="1"/>
    <col min="11" max="11" width="13" customWidth="1"/>
    <col min="12" max="12" width="9.5546875" customWidth="1"/>
    <col min="13" max="13" width="11.6640625" customWidth="1"/>
    <col min="14" max="14" width="9.21875" customWidth="1"/>
  </cols>
  <sheetData>
    <row r="2" spans="2:16" ht="36.6" customHeight="1" x14ac:dyDescent="0.3">
      <c r="B2" s="2" t="s">
        <v>0</v>
      </c>
      <c r="C2" s="2" t="s">
        <v>87</v>
      </c>
      <c r="D2" s="2" t="s">
        <v>57</v>
      </c>
      <c r="E2" s="2" t="s">
        <v>58</v>
      </c>
      <c r="F2" s="2" t="s">
        <v>59</v>
      </c>
      <c r="G2" s="2" t="s">
        <v>85</v>
      </c>
      <c r="H2" s="2" t="s">
        <v>86</v>
      </c>
      <c r="I2" s="2" t="s">
        <v>88</v>
      </c>
      <c r="J2" s="2" t="s">
        <v>89</v>
      </c>
      <c r="K2" s="2" t="s">
        <v>2</v>
      </c>
      <c r="L2" s="2" t="s">
        <v>90</v>
      </c>
      <c r="M2" s="31" t="s">
        <v>92</v>
      </c>
      <c r="N2" s="8" t="s">
        <v>114</v>
      </c>
    </row>
    <row r="3" spans="2:16" x14ac:dyDescent="0.3">
      <c r="B3" s="3">
        <v>2020</v>
      </c>
      <c r="C3" s="3">
        <v>1716</v>
      </c>
      <c r="D3" s="3" t="s">
        <v>69</v>
      </c>
      <c r="E3" s="3" t="s">
        <v>84</v>
      </c>
      <c r="F3" s="5">
        <v>799</v>
      </c>
      <c r="G3" s="5">
        <v>672</v>
      </c>
      <c r="H3" s="5">
        <v>127</v>
      </c>
      <c r="I3" s="5">
        <v>28</v>
      </c>
      <c r="J3" s="5">
        <v>21</v>
      </c>
      <c r="K3" s="5">
        <v>623</v>
      </c>
      <c r="L3" s="5">
        <v>2</v>
      </c>
      <c r="M3" s="7">
        <v>0.32</v>
      </c>
      <c r="N3" s="32">
        <v>1.15700330572373E-2</v>
      </c>
      <c r="P3" s="45"/>
    </row>
    <row r="4" spans="2:16" x14ac:dyDescent="0.3">
      <c r="B4" s="3">
        <v>2020</v>
      </c>
      <c r="C4" s="3">
        <v>1619</v>
      </c>
      <c r="D4" s="3" t="s">
        <v>67</v>
      </c>
      <c r="E4" s="3" t="s">
        <v>47</v>
      </c>
      <c r="F4" s="5">
        <v>1526</v>
      </c>
      <c r="G4" s="5">
        <v>1158</v>
      </c>
      <c r="H4" s="5">
        <v>368</v>
      </c>
      <c r="I4" s="5">
        <v>90</v>
      </c>
      <c r="J4" s="5">
        <v>67</v>
      </c>
      <c r="K4" s="5">
        <v>1001</v>
      </c>
      <c r="L4" s="5">
        <v>28</v>
      </c>
      <c r="M4" s="7">
        <v>2.8</v>
      </c>
      <c r="N4" s="32">
        <v>1.8590053114437469E-2</v>
      </c>
      <c r="P4" s="45"/>
    </row>
    <row r="5" spans="2:16" x14ac:dyDescent="0.3">
      <c r="B5" s="3">
        <v>2020</v>
      </c>
      <c r="C5" s="3">
        <v>1554</v>
      </c>
      <c r="D5" s="3" t="s">
        <v>63</v>
      </c>
      <c r="E5" s="3" t="s">
        <v>80</v>
      </c>
      <c r="F5" s="5">
        <v>1394</v>
      </c>
      <c r="G5" s="5">
        <v>1222</v>
      </c>
      <c r="H5" s="5">
        <v>172</v>
      </c>
      <c r="I5" s="5">
        <v>49</v>
      </c>
      <c r="J5" s="5">
        <v>32</v>
      </c>
      <c r="K5" s="5">
        <v>1141</v>
      </c>
      <c r="L5" s="5">
        <v>13</v>
      </c>
      <c r="M5" s="7">
        <v>1.1399999999999999</v>
      </c>
      <c r="N5" s="32">
        <v>2.1190060543030124E-2</v>
      </c>
      <c r="P5" s="45"/>
    </row>
    <row r="6" spans="2:16" x14ac:dyDescent="0.3">
      <c r="B6" s="3">
        <v>2020</v>
      </c>
      <c r="C6" s="3">
        <v>1210</v>
      </c>
      <c r="D6" s="3" t="s">
        <v>7</v>
      </c>
      <c r="E6" s="3" t="s">
        <v>8</v>
      </c>
      <c r="F6" s="5">
        <v>2786</v>
      </c>
      <c r="G6" s="5">
        <v>2348</v>
      </c>
      <c r="H6" s="5">
        <v>438</v>
      </c>
      <c r="I6" s="5">
        <v>68</v>
      </c>
      <c r="J6" s="5">
        <v>68</v>
      </c>
      <c r="K6" s="5">
        <v>2212</v>
      </c>
      <c r="L6" s="5">
        <v>23</v>
      </c>
      <c r="M6" s="7">
        <v>1.04</v>
      </c>
      <c r="N6" s="32">
        <v>4.1080117371763918E-2</v>
      </c>
      <c r="P6" s="45"/>
    </row>
    <row r="7" spans="2:16" x14ac:dyDescent="0.3">
      <c r="B7" s="3">
        <v>2020</v>
      </c>
      <c r="C7" s="3">
        <v>1252</v>
      </c>
      <c r="D7" s="3" t="s">
        <v>14</v>
      </c>
      <c r="E7" s="3" t="s">
        <v>15</v>
      </c>
      <c r="F7" s="5">
        <v>3365</v>
      </c>
      <c r="G7" s="5">
        <v>2783</v>
      </c>
      <c r="H7" s="5">
        <v>582</v>
      </c>
      <c r="I7" s="5">
        <v>103</v>
      </c>
      <c r="J7" s="5">
        <v>54</v>
      </c>
      <c r="K7" s="5">
        <v>2626</v>
      </c>
      <c r="L7" s="5">
        <v>90</v>
      </c>
      <c r="M7" s="7">
        <v>3.43</v>
      </c>
      <c r="N7" s="32">
        <v>4.8768710767745048E-2</v>
      </c>
      <c r="P7" s="45"/>
    </row>
    <row r="8" spans="2:16" x14ac:dyDescent="0.3">
      <c r="B8" s="3">
        <v>2020</v>
      </c>
      <c r="C8" s="3">
        <v>1228</v>
      </c>
      <c r="D8" s="3" t="s">
        <v>9</v>
      </c>
      <c r="E8" s="3" t="s">
        <v>10</v>
      </c>
      <c r="F8" s="5">
        <v>937</v>
      </c>
      <c r="G8" s="5">
        <v>779</v>
      </c>
      <c r="H8" s="5">
        <v>158</v>
      </c>
      <c r="I8" s="5">
        <v>31</v>
      </c>
      <c r="J8" s="5">
        <v>8</v>
      </c>
      <c r="K8" s="5">
        <v>740</v>
      </c>
      <c r="L8" s="5">
        <v>10</v>
      </c>
      <c r="M8" s="7">
        <v>1.35</v>
      </c>
      <c r="N8" s="32">
        <v>1.3742896408275453E-2</v>
      </c>
      <c r="P8" s="45"/>
    </row>
    <row r="9" spans="2:16" x14ac:dyDescent="0.3">
      <c r="B9" s="3">
        <v>2020</v>
      </c>
      <c r="C9" s="3">
        <v>1244</v>
      </c>
      <c r="D9" s="3" t="s">
        <v>12</v>
      </c>
      <c r="E9" s="3" t="s">
        <v>13</v>
      </c>
      <c r="F9" s="5">
        <v>3723</v>
      </c>
      <c r="G9" s="5">
        <v>2968</v>
      </c>
      <c r="H9" s="5">
        <v>755</v>
      </c>
      <c r="I9" s="5">
        <v>168</v>
      </c>
      <c r="J9" s="5">
        <v>107</v>
      </c>
      <c r="K9" s="5">
        <v>2693</v>
      </c>
      <c r="L9" s="5">
        <v>26</v>
      </c>
      <c r="M9" s="7">
        <v>0.97</v>
      </c>
      <c r="N9" s="32">
        <v>5.0013000037142964E-2</v>
      </c>
      <c r="P9" s="45"/>
    </row>
    <row r="10" spans="2:16" x14ac:dyDescent="0.3">
      <c r="B10" s="3">
        <v>2020</v>
      </c>
      <c r="C10" s="3">
        <v>1546</v>
      </c>
      <c r="D10" s="3" t="s">
        <v>12</v>
      </c>
      <c r="E10" s="3" t="s">
        <v>13</v>
      </c>
      <c r="F10" s="5">
        <v>756</v>
      </c>
      <c r="G10" s="5">
        <v>636</v>
      </c>
      <c r="H10" s="5">
        <v>120</v>
      </c>
      <c r="I10" s="5">
        <v>30</v>
      </c>
      <c r="J10" s="5">
        <v>28</v>
      </c>
      <c r="K10" s="5">
        <v>578</v>
      </c>
      <c r="L10" s="5">
        <v>8</v>
      </c>
      <c r="M10" s="7">
        <v>1.38</v>
      </c>
      <c r="N10" s="32">
        <v>1.0734316383761097E-2</v>
      </c>
      <c r="P10" s="45"/>
    </row>
    <row r="11" spans="2:16" x14ac:dyDescent="0.3">
      <c r="B11" s="3">
        <v>2020</v>
      </c>
      <c r="C11" s="3">
        <v>1503</v>
      </c>
      <c r="D11" s="3" t="s">
        <v>61</v>
      </c>
      <c r="E11" s="3" t="s">
        <v>3</v>
      </c>
      <c r="F11" s="5">
        <v>939</v>
      </c>
      <c r="G11" s="5">
        <v>742</v>
      </c>
      <c r="H11" s="5">
        <v>197</v>
      </c>
      <c r="I11" s="5">
        <v>28</v>
      </c>
      <c r="J11" s="5">
        <v>19</v>
      </c>
      <c r="K11" s="5">
        <v>695</v>
      </c>
      <c r="L11" s="5">
        <v>18</v>
      </c>
      <c r="M11" s="7">
        <v>2.59</v>
      </c>
      <c r="N11" s="32">
        <v>7.670021914348327E-3</v>
      </c>
      <c r="P11" s="45"/>
    </row>
    <row r="12" spans="2:16" x14ac:dyDescent="0.3">
      <c r="B12" s="3">
        <v>2020</v>
      </c>
      <c r="C12" s="3">
        <v>1686</v>
      </c>
      <c r="D12" s="3" t="s">
        <v>55</v>
      </c>
      <c r="E12" s="3" t="s">
        <v>3</v>
      </c>
      <c r="F12" s="5">
        <v>279</v>
      </c>
      <c r="G12" s="5">
        <v>223</v>
      </c>
      <c r="H12" s="5">
        <v>56</v>
      </c>
      <c r="I12" s="5">
        <v>6</v>
      </c>
      <c r="J12" s="5">
        <v>7</v>
      </c>
      <c r="K12" s="5">
        <v>210</v>
      </c>
      <c r="L12" s="5">
        <v>3</v>
      </c>
      <c r="M12" s="7">
        <v>1.43</v>
      </c>
      <c r="N12" s="32">
        <v>1.0158600453144153E-2</v>
      </c>
      <c r="P12" s="45"/>
    </row>
    <row r="13" spans="2:16" x14ac:dyDescent="0.3">
      <c r="B13" s="3">
        <v>2020</v>
      </c>
      <c r="C13" s="3">
        <v>1236</v>
      </c>
      <c r="D13" s="3" t="s">
        <v>11</v>
      </c>
      <c r="E13" s="3" t="s">
        <v>3</v>
      </c>
      <c r="F13" s="5">
        <v>3646</v>
      </c>
      <c r="G13" s="5">
        <v>2800</v>
      </c>
      <c r="H13" s="5">
        <v>846</v>
      </c>
      <c r="I13" s="5">
        <v>112</v>
      </c>
      <c r="J13" s="5">
        <v>73</v>
      </c>
      <c r="K13" s="5">
        <v>2615</v>
      </c>
      <c r="L13" s="5">
        <v>57</v>
      </c>
      <c r="M13" s="7">
        <v>2.1800000000000002</v>
      </c>
      <c r="N13" s="32">
        <v>3.9501541432975525E-2</v>
      </c>
      <c r="P13" s="45"/>
    </row>
    <row r="14" spans="2:16" x14ac:dyDescent="0.3">
      <c r="B14" s="3">
        <v>2020</v>
      </c>
      <c r="C14" s="3">
        <v>1384</v>
      </c>
      <c r="D14" s="3" t="s">
        <v>26</v>
      </c>
      <c r="E14" s="3" t="s">
        <v>3</v>
      </c>
      <c r="F14" s="5">
        <v>1777</v>
      </c>
      <c r="G14" s="5">
        <v>1390</v>
      </c>
      <c r="H14" s="5">
        <v>387</v>
      </c>
      <c r="I14" s="5">
        <v>42</v>
      </c>
      <c r="J14" s="5">
        <v>19</v>
      </c>
      <c r="K14" s="5">
        <v>1329</v>
      </c>
      <c r="L14" s="5">
        <v>35</v>
      </c>
      <c r="M14" s="7">
        <v>2.63</v>
      </c>
      <c r="N14" s="32">
        <v>8.6171674776213646E-3</v>
      </c>
      <c r="P14" s="45"/>
    </row>
    <row r="15" spans="2:16" x14ac:dyDescent="0.3">
      <c r="B15" s="3">
        <v>2020</v>
      </c>
      <c r="C15" s="3">
        <v>1155</v>
      </c>
      <c r="D15" s="3" t="s">
        <v>4</v>
      </c>
      <c r="E15" s="3" t="s">
        <v>3</v>
      </c>
      <c r="F15" s="5">
        <v>718</v>
      </c>
      <c r="G15" s="5">
        <v>573</v>
      </c>
      <c r="H15" s="5">
        <v>145</v>
      </c>
      <c r="I15" s="5">
        <v>15</v>
      </c>
      <c r="J15" s="5">
        <v>11</v>
      </c>
      <c r="K15" s="5">
        <v>547</v>
      </c>
      <c r="L15" s="5">
        <v>9</v>
      </c>
      <c r="M15" s="7">
        <v>1.65</v>
      </c>
      <c r="N15" s="32">
        <v>4.85644244697842E-2</v>
      </c>
      <c r="P15" s="45"/>
    </row>
    <row r="16" spans="2:16" x14ac:dyDescent="0.3">
      <c r="B16" s="3">
        <v>2020</v>
      </c>
      <c r="C16" s="3">
        <v>1163</v>
      </c>
      <c r="D16" s="3" t="s">
        <v>5</v>
      </c>
      <c r="E16" s="3" t="s">
        <v>3</v>
      </c>
      <c r="F16" s="5">
        <v>2987</v>
      </c>
      <c r="G16" s="5">
        <v>2257</v>
      </c>
      <c r="H16" s="5">
        <v>730</v>
      </c>
      <c r="I16" s="5">
        <v>77</v>
      </c>
      <c r="J16" s="5">
        <v>53</v>
      </c>
      <c r="K16" s="5">
        <v>2127</v>
      </c>
      <c r="L16" s="5">
        <v>57</v>
      </c>
      <c r="M16" s="7">
        <v>2.68</v>
      </c>
      <c r="N16" s="32">
        <v>3.1961519890056828E-2</v>
      </c>
      <c r="P16" s="45"/>
    </row>
    <row r="17" spans="2:16" x14ac:dyDescent="0.3">
      <c r="B17" s="3">
        <v>2020</v>
      </c>
      <c r="C17" s="3">
        <v>1368</v>
      </c>
      <c r="D17" s="3" t="s">
        <v>25</v>
      </c>
      <c r="E17" s="3" t="s">
        <v>3</v>
      </c>
      <c r="F17" s="5">
        <v>2374</v>
      </c>
      <c r="G17" s="5">
        <v>1843</v>
      </c>
      <c r="H17" s="5">
        <v>531</v>
      </c>
      <c r="I17" s="5">
        <v>65</v>
      </c>
      <c r="J17" s="5">
        <v>57</v>
      </c>
      <c r="K17" s="5">
        <v>1721</v>
      </c>
      <c r="L17" s="5">
        <v>61</v>
      </c>
      <c r="M17" s="7">
        <v>3.54</v>
      </c>
      <c r="N17" s="32">
        <v>2.4681499089997401E-2</v>
      </c>
      <c r="P17" s="45"/>
    </row>
    <row r="18" spans="2:16" x14ac:dyDescent="0.3">
      <c r="B18" s="3">
        <v>2020</v>
      </c>
      <c r="C18" s="3">
        <v>1074</v>
      </c>
      <c r="D18" s="3" t="s">
        <v>60</v>
      </c>
      <c r="E18" s="3" t="s">
        <v>3</v>
      </c>
      <c r="F18" s="5">
        <v>576</v>
      </c>
      <c r="G18" s="5">
        <v>437</v>
      </c>
      <c r="H18" s="5">
        <v>139</v>
      </c>
      <c r="I18" s="5">
        <v>14</v>
      </c>
      <c r="J18" s="5">
        <v>10</v>
      </c>
      <c r="K18" s="5">
        <v>413</v>
      </c>
      <c r="L18" s="5">
        <v>21</v>
      </c>
      <c r="M18" s="7">
        <v>5.08</v>
      </c>
      <c r="N18" s="32">
        <v>1.2907179734799242E-2</v>
      </c>
      <c r="P18" s="45"/>
    </row>
    <row r="19" spans="2:16" x14ac:dyDescent="0.3">
      <c r="B19" s="3">
        <v>2020</v>
      </c>
      <c r="C19" s="3">
        <v>1180</v>
      </c>
      <c r="D19" s="3" t="s">
        <v>6</v>
      </c>
      <c r="E19" s="3" t="s">
        <v>3</v>
      </c>
      <c r="F19" s="5">
        <v>601</v>
      </c>
      <c r="G19" s="5">
        <v>498</v>
      </c>
      <c r="H19" s="5">
        <v>103</v>
      </c>
      <c r="I19" s="5">
        <v>16</v>
      </c>
      <c r="J19" s="5">
        <v>18</v>
      </c>
      <c r="K19" s="5">
        <v>464</v>
      </c>
      <c r="L19" s="5">
        <v>12</v>
      </c>
      <c r="M19" s="7">
        <v>2.59</v>
      </c>
      <c r="N19" s="32">
        <v>3.9000111428889798E-3</v>
      </c>
      <c r="P19" s="45"/>
    </row>
    <row r="20" spans="2:16" x14ac:dyDescent="0.3">
      <c r="B20" s="3">
        <v>2020</v>
      </c>
      <c r="C20" s="3">
        <v>1260</v>
      </c>
      <c r="D20" s="3" t="s">
        <v>16</v>
      </c>
      <c r="E20" s="3" t="s">
        <v>17</v>
      </c>
      <c r="F20" s="5">
        <v>2643</v>
      </c>
      <c r="G20" s="5">
        <v>2143</v>
      </c>
      <c r="H20" s="5">
        <v>500</v>
      </c>
      <c r="I20" s="5">
        <v>96</v>
      </c>
      <c r="J20" s="5">
        <v>60</v>
      </c>
      <c r="K20" s="5">
        <v>1987</v>
      </c>
      <c r="L20" s="5">
        <v>50</v>
      </c>
      <c r="M20" s="7">
        <v>2.52</v>
      </c>
      <c r="N20" s="32">
        <v>3.6901534004382869E-2</v>
      </c>
      <c r="P20" s="45"/>
    </row>
    <row r="21" spans="2:16" x14ac:dyDescent="0.3">
      <c r="B21" s="3">
        <v>2020</v>
      </c>
      <c r="C21" s="3">
        <v>1279</v>
      </c>
      <c r="D21" s="3" t="s">
        <v>18</v>
      </c>
      <c r="E21" s="3" t="s">
        <v>17</v>
      </c>
      <c r="F21" s="5">
        <v>2650</v>
      </c>
      <c r="G21" s="5">
        <v>2116</v>
      </c>
      <c r="H21" s="5">
        <v>534</v>
      </c>
      <c r="I21" s="5">
        <v>91</v>
      </c>
      <c r="J21" s="5">
        <v>48</v>
      </c>
      <c r="K21" s="5">
        <v>1977</v>
      </c>
      <c r="L21" s="5">
        <v>33</v>
      </c>
      <c r="M21" s="7">
        <v>1.67</v>
      </c>
      <c r="N21" s="32">
        <v>3.6715819188054825E-2</v>
      </c>
      <c r="P21" s="45"/>
    </row>
    <row r="22" spans="2:16" x14ac:dyDescent="0.3">
      <c r="B22" s="3">
        <v>2020</v>
      </c>
      <c r="C22" s="3">
        <v>1406</v>
      </c>
      <c r="D22" s="3" t="s">
        <v>28</v>
      </c>
      <c r="E22" s="3" t="s">
        <v>29</v>
      </c>
      <c r="F22" s="5">
        <v>722</v>
      </c>
      <c r="G22" s="5">
        <v>623</v>
      </c>
      <c r="H22" s="5">
        <v>99</v>
      </c>
      <c r="I22" s="5">
        <v>17</v>
      </c>
      <c r="J22" s="5">
        <v>15</v>
      </c>
      <c r="K22" s="5">
        <v>591</v>
      </c>
      <c r="L22" s="5">
        <v>4</v>
      </c>
      <c r="M22" s="7">
        <v>0.68</v>
      </c>
      <c r="N22" s="32">
        <v>1.0975745644987557E-2</v>
      </c>
      <c r="P22" s="45"/>
    </row>
    <row r="23" spans="2:16" x14ac:dyDescent="0.3">
      <c r="B23" s="3">
        <v>2020</v>
      </c>
      <c r="C23" s="3">
        <v>1414</v>
      </c>
      <c r="D23" s="3" t="s">
        <v>31</v>
      </c>
      <c r="E23" s="3" t="s">
        <v>75</v>
      </c>
      <c r="F23" s="5">
        <v>4133</v>
      </c>
      <c r="G23" s="5">
        <v>3458</v>
      </c>
      <c r="H23" s="5">
        <v>675</v>
      </c>
      <c r="I23" s="5">
        <v>127</v>
      </c>
      <c r="J23" s="5">
        <v>88</v>
      </c>
      <c r="K23" s="5">
        <v>3243</v>
      </c>
      <c r="L23" s="5">
        <v>41</v>
      </c>
      <c r="M23" s="7">
        <v>1.26</v>
      </c>
      <c r="N23" s="32">
        <v>6.022731493518553E-2</v>
      </c>
      <c r="P23" s="45"/>
    </row>
    <row r="24" spans="2:16" x14ac:dyDescent="0.3">
      <c r="B24" s="3">
        <v>2020</v>
      </c>
      <c r="C24" s="3">
        <v>1694</v>
      </c>
      <c r="D24" s="3" t="s">
        <v>56</v>
      </c>
      <c r="E24" s="3" t="s">
        <v>77</v>
      </c>
      <c r="F24" s="5">
        <v>2426</v>
      </c>
      <c r="G24" s="5">
        <v>1792</v>
      </c>
      <c r="H24" s="5">
        <v>634</v>
      </c>
      <c r="I24" s="5">
        <v>82</v>
      </c>
      <c r="J24" s="5">
        <v>81</v>
      </c>
      <c r="K24" s="5">
        <v>1629</v>
      </c>
      <c r="L24" s="5">
        <v>6</v>
      </c>
      <c r="M24" s="7">
        <v>0.37</v>
      </c>
      <c r="N24" s="32">
        <v>2.4328640938974112E-2</v>
      </c>
      <c r="P24" s="45"/>
    </row>
    <row r="25" spans="2:16" x14ac:dyDescent="0.3">
      <c r="B25" s="3">
        <v>2020</v>
      </c>
      <c r="C25" s="3">
        <v>1465</v>
      </c>
      <c r="D25" s="3" t="s">
        <v>36</v>
      </c>
      <c r="E25" s="3" t="s">
        <v>77</v>
      </c>
      <c r="F25" s="5">
        <v>1913</v>
      </c>
      <c r="G25" s="5">
        <v>1441</v>
      </c>
      <c r="H25" s="5">
        <v>472</v>
      </c>
      <c r="I25" s="5">
        <v>61</v>
      </c>
      <c r="J25" s="5">
        <v>70</v>
      </c>
      <c r="K25" s="5">
        <v>1310</v>
      </c>
      <c r="L25" s="5">
        <v>6</v>
      </c>
      <c r="M25" s="7">
        <v>0.46</v>
      </c>
      <c r="N25" s="32">
        <v>1.0102886008245738E-2</v>
      </c>
      <c r="P25" s="45"/>
    </row>
    <row r="26" spans="2:16" x14ac:dyDescent="0.3">
      <c r="B26" s="3">
        <v>2020</v>
      </c>
      <c r="C26" s="3">
        <v>1708</v>
      </c>
      <c r="D26" s="3" t="s">
        <v>72</v>
      </c>
      <c r="E26" s="3" t="s">
        <v>77</v>
      </c>
      <c r="F26" s="5">
        <v>1441</v>
      </c>
      <c r="G26" s="5">
        <v>1109</v>
      </c>
      <c r="H26" s="5">
        <v>332</v>
      </c>
      <c r="I26" s="5">
        <v>32</v>
      </c>
      <c r="J26" s="5">
        <v>42</v>
      </c>
      <c r="K26" s="5">
        <v>1035</v>
      </c>
      <c r="L26" s="5">
        <v>4</v>
      </c>
      <c r="M26" s="7">
        <v>0.39</v>
      </c>
      <c r="N26" s="32">
        <v>3.0252943579838799E-2</v>
      </c>
      <c r="P26" s="45"/>
    </row>
    <row r="27" spans="2:16" x14ac:dyDescent="0.3">
      <c r="B27" s="3">
        <v>2020</v>
      </c>
      <c r="C27" s="3">
        <v>1643</v>
      </c>
      <c r="D27" s="3" t="s">
        <v>52</v>
      </c>
      <c r="E27" s="3" t="s">
        <v>77</v>
      </c>
      <c r="F27" s="5">
        <v>786</v>
      </c>
      <c r="G27" s="5">
        <v>589</v>
      </c>
      <c r="H27" s="5">
        <v>197</v>
      </c>
      <c r="I27" s="5">
        <v>24</v>
      </c>
      <c r="J27" s="5">
        <v>21</v>
      </c>
      <c r="K27" s="5">
        <v>544</v>
      </c>
      <c r="L27" s="5">
        <v>5</v>
      </c>
      <c r="M27" s="7">
        <v>0.92</v>
      </c>
      <c r="N27" s="32">
        <v>1.9221483489952829E-2</v>
      </c>
      <c r="P27" s="45"/>
    </row>
    <row r="28" spans="2:16" x14ac:dyDescent="0.3">
      <c r="B28" s="3">
        <v>2020</v>
      </c>
      <c r="C28" s="3">
        <v>1597</v>
      </c>
      <c r="D28" s="3" t="s">
        <v>64</v>
      </c>
      <c r="E28" s="3" t="s">
        <v>82</v>
      </c>
      <c r="F28" s="5">
        <v>243</v>
      </c>
      <c r="G28" s="5">
        <v>194</v>
      </c>
      <c r="H28" s="5">
        <v>49</v>
      </c>
      <c r="I28" s="5">
        <v>13</v>
      </c>
      <c r="J28" s="5">
        <v>7</v>
      </c>
      <c r="K28" s="5">
        <v>174</v>
      </c>
      <c r="L28" s="5">
        <v>1</v>
      </c>
      <c r="M28" s="7">
        <v>0.56999999999999995</v>
      </c>
      <c r="N28" s="32">
        <v>3.2314378041080117E-3</v>
      </c>
      <c r="P28" s="45"/>
    </row>
    <row r="29" spans="2:16" x14ac:dyDescent="0.3">
      <c r="B29" s="3">
        <v>2020</v>
      </c>
      <c r="C29" s="3">
        <v>1295</v>
      </c>
      <c r="D29" s="3" t="s">
        <v>19</v>
      </c>
      <c r="E29" s="3" t="s">
        <v>73</v>
      </c>
      <c r="F29" s="5">
        <v>2969</v>
      </c>
      <c r="G29" s="5">
        <v>2235</v>
      </c>
      <c r="H29" s="5">
        <v>734</v>
      </c>
      <c r="I29" s="5">
        <v>116</v>
      </c>
      <c r="J29" s="5">
        <v>98</v>
      </c>
      <c r="K29" s="5">
        <v>2021</v>
      </c>
      <c r="L29" s="5">
        <v>65</v>
      </c>
      <c r="M29" s="7">
        <v>3.22</v>
      </c>
      <c r="N29" s="32">
        <v>3.7532964379898226E-2</v>
      </c>
      <c r="P29" s="45"/>
    </row>
    <row r="30" spans="2:16" x14ac:dyDescent="0.3">
      <c r="B30" s="3">
        <v>2020</v>
      </c>
      <c r="C30" s="3">
        <v>1520</v>
      </c>
      <c r="D30" s="3" t="s">
        <v>42</v>
      </c>
      <c r="E30" s="3" t="s">
        <v>79</v>
      </c>
      <c r="F30" s="5">
        <v>1554</v>
      </c>
      <c r="G30" s="5">
        <v>1265</v>
      </c>
      <c r="H30" s="5">
        <v>289</v>
      </c>
      <c r="I30" s="5">
        <v>63</v>
      </c>
      <c r="J30" s="5">
        <v>52</v>
      </c>
      <c r="K30" s="5">
        <v>1150</v>
      </c>
      <c r="L30" s="5">
        <v>25</v>
      </c>
      <c r="M30" s="7">
        <v>2.17</v>
      </c>
      <c r="N30" s="32">
        <v>2.1357203877725366E-2</v>
      </c>
      <c r="P30" s="45"/>
    </row>
    <row r="31" spans="2:16" x14ac:dyDescent="0.3">
      <c r="B31" s="3">
        <v>2020</v>
      </c>
      <c r="C31" s="3">
        <v>1309</v>
      </c>
      <c r="D31" s="3" t="s">
        <v>20</v>
      </c>
      <c r="E31" s="3" t="s">
        <v>21</v>
      </c>
      <c r="F31" s="5">
        <v>1523</v>
      </c>
      <c r="G31" s="5">
        <v>1244</v>
      </c>
      <c r="H31" s="5">
        <v>279</v>
      </c>
      <c r="I31" s="5">
        <v>64</v>
      </c>
      <c r="J31" s="5">
        <v>39</v>
      </c>
      <c r="K31" s="5">
        <v>1141</v>
      </c>
      <c r="L31" s="5">
        <v>13</v>
      </c>
      <c r="M31" s="7">
        <v>1.1399999999999999</v>
      </c>
      <c r="N31" s="32">
        <v>2.1190060543030124E-2</v>
      </c>
      <c r="P31" s="45"/>
    </row>
    <row r="32" spans="2:16" x14ac:dyDescent="0.3">
      <c r="B32" s="3">
        <v>2020</v>
      </c>
      <c r="C32" s="3">
        <v>1473</v>
      </c>
      <c r="D32" s="3" t="s">
        <v>37</v>
      </c>
      <c r="E32" s="3" t="s">
        <v>78</v>
      </c>
      <c r="F32" s="5">
        <v>535</v>
      </c>
      <c r="G32" s="5">
        <v>387</v>
      </c>
      <c r="H32" s="5">
        <v>148</v>
      </c>
      <c r="I32" s="5">
        <v>18</v>
      </c>
      <c r="J32" s="5">
        <v>20</v>
      </c>
      <c r="K32" s="5">
        <v>349</v>
      </c>
      <c r="L32" s="5">
        <v>14</v>
      </c>
      <c r="M32" s="7">
        <v>4.01</v>
      </c>
      <c r="N32" s="32">
        <v>6.4814470898488285E-3</v>
      </c>
      <c r="P32" s="45"/>
    </row>
    <row r="33" spans="2:16" x14ac:dyDescent="0.3">
      <c r="B33" s="3">
        <v>2020</v>
      </c>
      <c r="C33" s="3">
        <v>1481</v>
      </c>
      <c r="D33" s="3" t="s">
        <v>38</v>
      </c>
      <c r="E33" s="3" t="s">
        <v>39</v>
      </c>
      <c r="F33" s="5">
        <v>2645</v>
      </c>
      <c r="G33" s="5">
        <v>2202</v>
      </c>
      <c r="H33" s="5">
        <v>443</v>
      </c>
      <c r="I33" s="5">
        <v>105</v>
      </c>
      <c r="J33" s="5">
        <v>79</v>
      </c>
      <c r="K33" s="5">
        <v>2018</v>
      </c>
      <c r="L33" s="5">
        <v>51</v>
      </c>
      <c r="M33" s="7">
        <v>2.5299999999999998</v>
      </c>
      <c r="N33" s="32">
        <v>3.7477249934999811E-2</v>
      </c>
      <c r="P33" s="45"/>
    </row>
    <row r="34" spans="2:16" x14ac:dyDescent="0.3">
      <c r="B34" s="3">
        <v>2020</v>
      </c>
      <c r="C34" s="3">
        <v>1562</v>
      </c>
      <c r="D34" s="3" t="s">
        <v>45</v>
      </c>
      <c r="E34" s="3" t="s">
        <v>81</v>
      </c>
      <c r="F34" s="5">
        <v>231</v>
      </c>
      <c r="G34" s="5">
        <v>192</v>
      </c>
      <c r="H34" s="5">
        <v>39</v>
      </c>
      <c r="I34" s="5">
        <v>12</v>
      </c>
      <c r="J34" s="5">
        <v>10</v>
      </c>
      <c r="K34" s="5">
        <v>170</v>
      </c>
      <c r="L34" s="5">
        <v>1</v>
      </c>
      <c r="M34" s="7">
        <v>0.59</v>
      </c>
      <c r="N34" s="32">
        <v>3.1571518775767929E-3</v>
      </c>
      <c r="P34" s="45"/>
    </row>
    <row r="35" spans="2:16" x14ac:dyDescent="0.3">
      <c r="B35" s="3">
        <v>2020</v>
      </c>
      <c r="C35" s="3">
        <v>1325</v>
      </c>
      <c r="D35" s="3" t="s">
        <v>22</v>
      </c>
      <c r="E35" s="3" t="s">
        <v>23</v>
      </c>
      <c r="F35" s="5">
        <v>1099</v>
      </c>
      <c r="G35" s="5">
        <v>851</v>
      </c>
      <c r="H35" s="5">
        <v>248</v>
      </c>
      <c r="I35" s="5">
        <v>27</v>
      </c>
      <c r="J35" s="5">
        <v>18</v>
      </c>
      <c r="K35" s="5">
        <v>806</v>
      </c>
      <c r="L35" s="5">
        <v>19</v>
      </c>
      <c r="M35" s="7">
        <v>2.36</v>
      </c>
      <c r="N35" s="32">
        <v>1.496861419604056E-2</v>
      </c>
      <c r="P35" s="45"/>
    </row>
    <row r="36" spans="2:16" x14ac:dyDescent="0.3">
      <c r="B36" s="3">
        <v>2020</v>
      </c>
      <c r="C36" s="3">
        <v>1333</v>
      </c>
      <c r="D36" s="3" t="s">
        <v>24</v>
      </c>
      <c r="E36" s="3" t="s">
        <v>23</v>
      </c>
      <c r="F36" s="5">
        <v>2350</v>
      </c>
      <c r="G36" s="5">
        <v>1832</v>
      </c>
      <c r="H36" s="5">
        <v>518</v>
      </c>
      <c r="I36" s="5">
        <v>65</v>
      </c>
      <c r="J36" s="5">
        <v>58</v>
      </c>
      <c r="K36" s="5">
        <v>1709</v>
      </c>
      <c r="L36" s="5">
        <v>74</v>
      </c>
      <c r="M36" s="7">
        <v>4.33</v>
      </c>
      <c r="N36" s="32">
        <v>3.1738662110463174E-2</v>
      </c>
      <c r="P36" s="45"/>
    </row>
    <row r="37" spans="2:16" x14ac:dyDescent="0.3">
      <c r="B37" s="3">
        <v>2020</v>
      </c>
      <c r="C37" s="3">
        <v>1538</v>
      </c>
      <c r="D37" s="3" t="s">
        <v>43</v>
      </c>
      <c r="E37" s="3" t="s">
        <v>23</v>
      </c>
      <c r="F37" s="5">
        <v>935</v>
      </c>
      <c r="G37" s="5">
        <v>808</v>
      </c>
      <c r="H37" s="5">
        <v>127</v>
      </c>
      <c r="I37" s="5">
        <v>42</v>
      </c>
      <c r="J37" s="5">
        <v>19</v>
      </c>
      <c r="K37" s="5">
        <v>747</v>
      </c>
      <c r="L37" s="5">
        <v>22</v>
      </c>
      <c r="M37" s="7">
        <v>2.95</v>
      </c>
      <c r="N37" s="32">
        <v>1.3872896779705084E-2</v>
      </c>
      <c r="P37" s="45"/>
    </row>
    <row r="38" spans="2:16" x14ac:dyDescent="0.3">
      <c r="B38" s="3">
        <v>2020</v>
      </c>
      <c r="C38" s="3">
        <v>1430</v>
      </c>
      <c r="D38" s="3" t="s">
        <v>33</v>
      </c>
      <c r="E38" s="3" t="s">
        <v>34</v>
      </c>
      <c r="F38" s="5">
        <v>1553</v>
      </c>
      <c r="G38" s="5">
        <v>1334</v>
      </c>
      <c r="H38" s="5">
        <v>219</v>
      </c>
      <c r="I38" s="5">
        <v>46</v>
      </c>
      <c r="J38" s="5">
        <v>52</v>
      </c>
      <c r="K38" s="5">
        <v>1236</v>
      </c>
      <c r="L38" s="5">
        <v>19</v>
      </c>
      <c r="M38" s="7">
        <v>1.54</v>
      </c>
      <c r="N38" s="32">
        <v>2.2954351298146568E-2</v>
      </c>
      <c r="P38" s="45"/>
    </row>
    <row r="39" spans="2:16" x14ac:dyDescent="0.3">
      <c r="B39" s="3">
        <v>2020</v>
      </c>
      <c r="C39" s="3">
        <v>1449</v>
      </c>
      <c r="D39" s="3" t="s">
        <v>35</v>
      </c>
      <c r="E39" s="3" t="s">
        <v>76</v>
      </c>
      <c r="F39" s="5">
        <v>1259</v>
      </c>
      <c r="G39" s="5">
        <v>962</v>
      </c>
      <c r="H39" s="5">
        <v>297</v>
      </c>
      <c r="I39" s="5">
        <v>23</v>
      </c>
      <c r="J39" s="5">
        <v>36</v>
      </c>
      <c r="K39" s="5">
        <v>903</v>
      </c>
      <c r="L39" s="5">
        <v>22</v>
      </c>
      <c r="M39" s="7">
        <v>2.44</v>
      </c>
      <c r="N39" s="32">
        <v>1.6770047914422614E-2</v>
      </c>
      <c r="P39" s="45"/>
    </row>
    <row r="40" spans="2:16" x14ac:dyDescent="0.3">
      <c r="B40" s="3">
        <v>2020</v>
      </c>
      <c r="C40" s="3">
        <v>1511</v>
      </c>
      <c r="D40" s="3" t="s">
        <v>62</v>
      </c>
      <c r="E40" s="3" t="s">
        <v>41</v>
      </c>
      <c r="F40" s="5">
        <v>820</v>
      </c>
      <c r="G40" s="5">
        <v>663</v>
      </c>
      <c r="H40" s="5">
        <v>157</v>
      </c>
      <c r="I40" s="5">
        <v>39</v>
      </c>
      <c r="J40" s="5">
        <v>45</v>
      </c>
      <c r="K40" s="5">
        <v>579</v>
      </c>
      <c r="L40" s="5">
        <v>2</v>
      </c>
      <c r="M40" s="7">
        <v>0.35</v>
      </c>
      <c r="N40" s="32">
        <v>1.0752887865393902E-2</v>
      </c>
      <c r="P40" s="45"/>
    </row>
    <row r="41" spans="2:16" x14ac:dyDescent="0.3">
      <c r="B41" s="3">
        <v>2020</v>
      </c>
      <c r="C41" s="3">
        <v>1600</v>
      </c>
      <c r="D41" s="3" t="s">
        <v>65</v>
      </c>
      <c r="E41" s="3" t="s">
        <v>46</v>
      </c>
      <c r="F41" s="5">
        <v>2571</v>
      </c>
      <c r="G41" s="5">
        <v>1894</v>
      </c>
      <c r="H41" s="5">
        <v>677</v>
      </c>
      <c r="I41" s="5">
        <v>158</v>
      </c>
      <c r="J41" s="5">
        <v>119</v>
      </c>
      <c r="K41" s="5">
        <v>1617</v>
      </c>
      <c r="L41" s="5">
        <v>212</v>
      </c>
      <c r="M41" s="7">
        <v>13.11</v>
      </c>
      <c r="N41" s="32">
        <v>3.0030085800245142E-2</v>
      </c>
      <c r="P41" s="45"/>
    </row>
    <row r="42" spans="2:16" x14ac:dyDescent="0.3">
      <c r="B42" s="3">
        <v>2020</v>
      </c>
      <c r="C42" s="3">
        <v>1660</v>
      </c>
      <c r="D42" s="3" t="s">
        <v>53</v>
      </c>
      <c r="E42" s="3" t="s">
        <v>54</v>
      </c>
      <c r="F42" s="5">
        <v>3544</v>
      </c>
      <c r="G42" s="5">
        <v>2651</v>
      </c>
      <c r="H42" s="5">
        <v>893</v>
      </c>
      <c r="I42" s="5">
        <v>185</v>
      </c>
      <c r="J42" s="5">
        <v>198</v>
      </c>
      <c r="K42" s="5">
        <v>2268</v>
      </c>
      <c r="L42" s="5">
        <v>167</v>
      </c>
      <c r="M42" s="7">
        <v>7.36</v>
      </c>
      <c r="N42" s="32">
        <v>4.2120120343200979E-2</v>
      </c>
      <c r="P42" s="45"/>
    </row>
    <row r="43" spans="2:16" x14ac:dyDescent="0.3">
      <c r="B43" s="3">
        <v>2020</v>
      </c>
      <c r="C43" s="3">
        <v>1635</v>
      </c>
      <c r="D43" s="3" t="s">
        <v>50</v>
      </c>
      <c r="E43" s="3" t="s">
        <v>83</v>
      </c>
      <c r="F43" s="5">
        <v>792</v>
      </c>
      <c r="G43" s="5">
        <v>696</v>
      </c>
      <c r="H43" s="5">
        <v>96</v>
      </c>
      <c r="I43" s="5">
        <v>36</v>
      </c>
      <c r="J43" s="5">
        <v>24</v>
      </c>
      <c r="K43" s="5">
        <v>636</v>
      </c>
      <c r="L43" s="5">
        <v>16</v>
      </c>
      <c r="M43" s="7">
        <v>2.52</v>
      </c>
      <c r="N43" s="32">
        <v>1.1811462318463768E-2</v>
      </c>
      <c r="P43" s="45"/>
    </row>
    <row r="44" spans="2:16" x14ac:dyDescent="0.3">
      <c r="B44" s="3">
        <v>2020</v>
      </c>
      <c r="C44" s="3">
        <v>1392</v>
      </c>
      <c r="D44" s="3" t="s">
        <v>27</v>
      </c>
      <c r="E44" s="3" t="s">
        <v>74</v>
      </c>
      <c r="F44" s="5">
        <v>3101</v>
      </c>
      <c r="G44" s="5">
        <v>2469</v>
      </c>
      <c r="H44" s="5">
        <v>632</v>
      </c>
      <c r="I44" s="5">
        <v>102</v>
      </c>
      <c r="J44" s="5">
        <v>96</v>
      </c>
      <c r="K44" s="5">
        <v>2271</v>
      </c>
      <c r="L44" s="5">
        <v>46</v>
      </c>
      <c r="M44" s="7">
        <v>2.0299999999999998</v>
      </c>
      <c r="N44" s="32">
        <v>4.2175834788099394E-2</v>
      </c>
      <c r="P44" s="45"/>
    </row>
    <row r="45" spans="2:16" x14ac:dyDescent="0.3">
      <c r="F45" s="1">
        <f t="shared" ref="F45:L45" si="0">SUM(F3:F44)</f>
        <v>73621</v>
      </c>
      <c r="G45" s="1">
        <f t="shared" si="0"/>
        <v>58479</v>
      </c>
      <c r="H45" s="1">
        <f t="shared" si="0"/>
        <v>15142</v>
      </c>
      <c r="I45" s="1">
        <f t="shared" si="0"/>
        <v>2586</v>
      </c>
      <c r="J45" s="1">
        <f t="shared" si="0"/>
        <v>2047</v>
      </c>
      <c r="K45" s="1">
        <f t="shared" si="0"/>
        <v>53846</v>
      </c>
      <c r="L45" s="1">
        <f t="shared" si="0"/>
        <v>1391</v>
      </c>
      <c r="M45" s="4">
        <f>L45/K45*100</f>
        <v>2.5832930951231288</v>
      </c>
      <c r="N45" s="33"/>
    </row>
  </sheetData>
  <autoFilter ref="B2:N45" xr:uid="{DB482F8A-2485-4631-B7D5-93AB30A56FFE}"/>
  <conditionalFormatting sqref="M3:M44">
    <cfRule type="colorScale" priority="1">
      <colorScale>
        <cfvo type="num" val="0"/>
        <cfvo type="num" val="1.5"/>
        <cfvo type="num" val="7"/>
        <color rgb="FFFF4343"/>
        <color rgb="FFFFEB84"/>
        <color rgb="FF42B85B"/>
      </colorScale>
    </cfRule>
  </conditionalFormatting>
  <conditionalFormatting sqref="N3:N45">
    <cfRule type="colorScale" priority="3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895C-F743-43FA-9779-0C377A65A605}">
  <dimension ref="B1:Q46"/>
  <sheetViews>
    <sheetView workbookViewId="0">
      <selection activeCell="N5" sqref="N5"/>
    </sheetView>
  </sheetViews>
  <sheetFormatPr defaultRowHeight="14.4" x14ac:dyDescent="0.3"/>
  <cols>
    <col min="1" max="1" width="4.21875" customWidth="1"/>
    <col min="3" max="3" width="11.33203125" customWidth="1"/>
    <col min="4" max="4" width="50.109375" customWidth="1"/>
    <col min="5" max="5" width="19.21875" customWidth="1"/>
    <col min="6" max="6" width="10.33203125" customWidth="1"/>
    <col min="7" max="7" width="9.5546875" customWidth="1"/>
    <col min="8" max="8" width="9" customWidth="1"/>
    <col min="9" max="9" width="11.33203125" customWidth="1"/>
    <col min="10" max="10" width="12.6640625" customWidth="1"/>
    <col min="11" max="11" width="10.109375" customWidth="1"/>
    <col min="12" max="12" width="8.88671875" customWidth="1"/>
  </cols>
  <sheetData>
    <row r="1" spans="2:17" ht="15" thickBot="1" x14ac:dyDescent="0.35"/>
    <row r="2" spans="2:17" ht="28.8" x14ac:dyDescent="0.3">
      <c r="B2" s="2" t="s">
        <v>0</v>
      </c>
      <c r="C2" s="2" t="s">
        <v>87</v>
      </c>
      <c r="D2" s="2" t="s">
        <v>57</v>
      </c>
      <c r="E2" s="2" t="s">
        <v>58</v>
      </c>
      <c r="F2" s="8" t="s">
        <v>113</v>
      </c>
      <c r="G2" s="8" t="s">
        <v>96</v>
      </c>
      <c r="H2" s="8" t="s">
        <v>99</v>
      </c>
      <c r="I2" s="2" t="s">
        <v>94</v>
      </c>
      <c r="J2" s="2" t="s">
        <v>93</v>
      </c>
      <c r="K2" s="47" t="s">
        <v>100</v>
      </c>
      <c r="L2" s="15" t="s">
        <v>114</v>
      </c>
    </row>
    <row r="3" spans="2:17" x14ac:dyDescent="0.3">
      <c r="B3" s="3">
        <v>2016</v>
      </c>
      <c r="C3" s="3">
        <v>1716</v>
      </c>
      <c r="D3" s="3" t="s">
        <v>68</v>
      </c>
      <c r="E3" s="13" t="s">
        <v>84</v>
      </c>
      <c r="F3" s="3" t="s">
        <v>95</v>
      </c>
      <c r="G3" s="3">
        <v>0</v>
      </c>
      <c r="H3" s="3" t="s">
        <v>95</v>
      </c>
      <c r="I3" s="3" t="s">
        <v>95</v>
      </c>
      <c r="J3" s="3">
        <v>0</v>
      </c>
      <c r="K3" s="48" t="s">
        <v>95</v>
      </c>
      <c r="L3" s="32">
        <v>5.1435176266615293E-3</v>
      </c>
    </row>
    <row r="4" spans="2:17" x14ac:dyDescent="0.3">
      <c r="B4" s="3">
        <v>2016</v>
      </c>
      <c r="C4" s="3">
        <v>1619</v>
      </c>
      <c r="D4" s="3" t="s">
        <v>48</v>
      </c>
      <c r="E4" s="13" t="s">
        <v>47</v>
      </c>
      <c r="F4" s="3">
        <v>5</v>
      </c>
      <c r="G4" s="3">
        <v>27</v>
      </c>
      <c r="H4" s="3">
        <v>22</v>
      </c>
      <c r="I4" s="3">
        <v>2.2200000000000002</v>
      </c>
      <c r="J4" s="3">
        <v>5.76</v>
      </c>
      <c r="K4" s="48">
        <v>3.5399999999999996</v>
      </c>
      <c r="L4" s="32">
        <v>9.0348680408399145E-3</v>
      </c>
    </row>
    <row r="5" spans="2:17" x14ac:dyDescent="0.3">
      <c r="B5" s="3">
        <v>2016</v>
      </c>
      <c r="C5" s="3">
        <v>1554</v>
      </c>
      <c r="D5" s="3" t="s">
        <v>63</v>
      </c>
      <c r="E5" s="13" t="s">
        <v>80</v>
      </c>
      <c r="F5" s="3">
        <v>15</v>
      </c>
      <c r="G5" s="3">
        <v>17</v>
      </c>
      <c r="H5" s="3">
        <v>2</v>
      </c>
      <c r="I5" s="3">
        <v>2.38</v>
      </c>
      <c r="J5" s="3">
        <v>2.0299999999999998</v>
      </c>
      <c r="K5" s="48">
        <v>-0.35000000000000009</v>
      </c>
      <c r="L5" s="32">
        <v>1.6162589096513195E-2</v>
      </c>
    </row>
    <row r="6" spans="2:17" x14ac:dyDescent="0.3">
      <c r="B6" s="3">
        <v>2016</v>
      </c>
      <c r="C6" s="3">
        <v>1210</v>
      </c>
      <c r="D6" s="3" t="s">
        <v>7</v>
      </c>
      <c r="E6" s="13" t="s">
        <v>8</v>
      </c>
      <c r="F6" s="3">
        <v>17</v>
      </c>
      <c r="G6" s="3">
        <v>33</v>
      </c>
      <c r="H6" s="3">
        <v>16</v>
      </c>
      <c r="I6" s="3">
        <v>0.86</v>
      </c>
      <c r="J6" s="3">
        <v>1.57</v>
      </c>
      <c r="K6" s="48">
        <v>0.71000000000000008</v>
      </c>
      <c r="L6" s="32">
        <v>4.058948179541514E-2</v>
      </c>
      <c r="Q6" s="35"/>
    </row>
    <row r="7" spans="2:17" x14ac:dyDescent="0.3">
      <c r="B7" s="3">
        <v>2016</v>
      </c>
      <c r="C7" s="3">
        <v>1252</v>
      </c>
      <c r="D7" s="3" t="s">
        <v>14</v>
      </c>
      <c r="E7" s="13" t="s">
        <v>15</v>
      </c>
      <c r="F7" s="3">
        <v>170</v>
      </c>
      <c r="G7" s="3">
        <v>173</v>
      </c>
      <c r="H7" s="3">
        <v>3</v>
      </c>
      <c r="I7" s="3">
        <v>5.69</v>
      </c>
      <c r="J7" s="3">
        <v>6.17</v>
      </c>
      <c r="K7" s="48">
        <v>0.47999999999999954</v>
      </c>
      <c r="L7" s="32">
        <v>5.3978038913504139E-2</v>
      </c>
    </row>
    <row r="8" spans="2:17" x14ac:dyDescent="0.3">
      <c r="B8" s="3">
        <v>2016</v>
      </c>
      <c r="C8" s="3">
        <v>1228</v>
      </c>
      <c r="D8" s="3" t="s">
        <v>9</v>
      </c>
      <c r="E8" s="13" t="s">
        <v>10</v>
      </c>
      <c r="F8" s="3">
        <v>8</v>
      </c>
      <c r="G8" s="3">
        <v>13</v>
      </c>
      <c r="H8" s="3">
        <v>5</v>
      </c>
      <c r="I8" s="3">
        <v>1.01</v>
      </c>
      <c r="J8" s="3">
        <v>1.7</v>
      </c>
      <c r="K8" s="48">
        <v>0.69</v>
      </c>
      <c r="L8" s="32">
        <v>1.4737044885378539E-2</v>
      </c>
    </row>
    <row r="9" spans="2:17" x14ac:dyDescent="0.3">
      <c r="B9" s="3">
        <v>2016</v>
      </c>
      <c r="C9" s="3">
        <v>1244</v>
      </c>
      <c r="D9" s="3" t="s">
        <v>12</v>
      </c>
      <c r="E9" s="13" t="s">
        <v>13</v>
      </c>
      <c r="F9" s="3">
        <v>34</v>
      </c>
      <c r="G9" s="3">
        <v>43</v>
      </c>
      <c r="H9" s="3">
        <v>9</v>
      </c>
      <c r="I9" s="3">
        <v>1.0900000000000001</v>
      </c>
      <c r="J9" s="3">
        <v>1.46</v>
      </c>
      <c r="K9" s="48">
        <v>0.36999999999999988</v>
      </c>
      <c r="L9" s="32">
        <v>5.6559429782315547E-2</v>
      </c>
    </row>
    <row r="10" spans="2:17" x14ac:dyDescent="0.3">
      <c r="B10" s="3">
        <v>2016</v>
      </c>
      <c r="C10" s="3">
        <v>1546</v>
      </c>
      <c r="D10" s="3" t="s">
        <v>44</v>
      </c>
      <c r="E10" s="13" t="s">
        <v>13</v>
      </c>
      <c r="F10" s="3">
        <v>11</v>
      </c>
      <c r="G10" s="3">
        <v>13</v>
      </c>
      <c r="H10" s="3">
        <v>2</v>
      </c>
      <c r="I10" s="3">
        <v>1.54</v>
      </c>
      <c r="J10" s="3">
        <v>1.86</v>
      </c>
      <c r="K10" s="48">
        <v>0.32000000000000006</v>
      </c>
      <c r="L10" s="32">
        <v>1.3484877672895397E-2</v>
      </c>
    </row>
    <row r="11" spans="2:17" x14ac:dyDescent="0.3">
      <c r="B11" s="3">
        <v>2016</v>
      </c>
      <c r="C11" s="3">
        <v>1503</v>
      </c>
      <c r="D11" s="3" t="s">
        <v>61</v>
      </c>
      <c r="E11" s="13" t="s">
        <v>3</v>
      </c>
      <c r="F11" s="3">
        <v>25</v>
      </c>
      <c r="G11" s="3">
        <v>27</v>
      </c>
      <c r="H11" s="3">
        <v>2</v>
      </c>
      <c r="I11" s="3">
        <v>3.27</v>
      </c>
      <c r="J11" s="3">
        <v>4.01</v>
      </c>
      <c r="K11" s="48">
        <v>0.73999999999999977</v>
      </c>
      <c r="L11" s="32">
        <v>1.2984010787902138E-2</v>
      </c>
    </row>
    <row r="12" spans="2:17" x14ac:dyDescent="0.3">
      <c r="B12" s="3">
        <v>2016</v>
      </c>
      <c r="C12" s="3">
        <v>1686</v>
      </c>
      <c r="D12" s="3" t="s">
        <v>55</v>
      </c>
      <c r="E12" s="13" t="s">
        <v>3</v>
      </c>
      <c r="F12" s="3" t="s">
        <v>95</v>
      </c>
      <c r="G12" s="3">
        <v>7</v>
      </c>
      <c r="H12" s="3">
        <v>7</v>
      </c>
      <c r="I12" s="3"/>
      <c r="J12" s="3">
        <v>3.15</v>
      </c>
      <c r="K12" s="48" t="s">
        <v>95</v>
      </c>
      <c r="L12" s="32">
        <v>4.276632633403968E-3</v>
      </c>
    </row>
    <row r="13" spans="2:17" x14ac:dyDescent="0.3">
      <c r="B13" s="3">
        <v>2016</v>
      </c>
      <c r="C13" s="3">
        <v>1236</v>
      </c>
      <c r="D13" s="3" t="s">
        <v>11</v>
      </c>
      <c r="E13" s="13" t="s">
        <v>3</v>
      </c>
      <c r="F13" s="3">
        <v>53</v>
      </c>
      <c r="G13" s="3">
        <v>76</v>
      </c>
      <c r="H13" s="3">
        <v>23</v>
      </c>
      <c r="I13" s="3">
        <v>1.68</v>
      </c>
      <c r="J13" s="3">
        <v>2.65</v>
      </c>
      <c r="K13" s="48">
        <v>0.97</v>
      </c>
      <c r="L13" s="32">
        <v>5.5326526680793679E-2</v>
      </c>
    </row>
    <row r="14" spans="2:17" x14ac:dyDescent="0.3">
      <c r="B14" s="3">
        <v>2016</v>
      </c>
      <c r="C14" s="3">
        <v>1384</v>
      </c>
      <c r="D14" s="3" t="s">
        <v>26</v>
      </c>
      <c r="E14" s="13" t="s">
        <v>3</v>
      </c>
      <c r="F14" s="3">
        <v>34</v>
      </c>
      <c r="G14" s="3">
        <v>52</v>
      </c>
      <c r="H14" s="3">
        <v>18</v>
      </c>
      <c r="I14" s="3">
        <v>2.36</v>
      </c>
      <c r="J14" s="3">
        <v>3.74</v>
      </c>
      <c r="K14" s="48">
        <v>1.3800000000000003</v>
      </c>
      <c r="L14" s="32">
        <v>2.6796378347139278E-2</v>
      </c>
    </row>
    <row r="15" spans="2:17" x14ac:dyDescent="0.3">
      <c r="B15" s="3">
        <v>2016</v>
      </c>
      <c r="C15" s="3">
        <v>1155</v>
      </c>
      <c r="D15" s="3" t="s">
        <v>4</v>
      </c>
      <c r="E15" s="13" t="s">
        <v>3</v>
      </c>
      <c r="F15" s="3">
        <v>11</v>
      </c>
      <c r="G15" s="3">
        <v>23</v>
      </c>
      <c r="H15" s="3">
        <v>12</v>
      </c>
      <c r="I15" s="3">
        <v>2.16</v>
      </c>
      <c r="J15" s="3">
        <v>4.49</v>
      </c>
      <c r="K15" s="48">
        <v>2.33</v>
      </c>
      <c r="L15" s="32">
        <v>9.8632248121749179E-3</v>
      </c>
    </row>
    <row r="16" spans="2:17" x14ac:dyDescent="0.3">
      <c r="B16" s="3">
        <v>2016</v>
      </c>
      <c r="C16" s="3">
        <v>1163</v>
      </c>
      <c r="D16" s="3" t="s">
        <v>5</v>
      </c>
      <c r="E16" s="13" t="s">
        <v>3</v>
      </c>
      <c r="F16" s="3">
        <v>70</v>
      </c>
      <c r="G16" s="3">
        <v>84</v>
      </c>
      <c r="H16" s="3">
        <v>14</v>
      </c>
      <c r="I16" s="3">
        <v>2.63</v>
      </c>
      <c r="J16" s="3">
        <v>3.56</v>
      </c>
      <c r="K16" s="48">
        <v>0.93000000000000016</v>
      </c>
      <c r="L16" s="32">
        <v>4.5405509535734925E-2</v>
      </c>
    </row>
    <row r="17" spans="2:12" x14ac:dyDescent="0.3">
      <c r="B17" s="3">
        <v>2016</v>
      </c>
      <c r="C17" s="3">
        <v>1368</v>
      </c>
      <c r="D17" s="3" t="s">
        <v>25</v>
      </c>
      <c r="E17" s="13" t="s">
        <v>3</v>
      </c>
      <c r="F17" s="3">
        <v>35</v>
      </c>
      <c r="G17" s="3">
        <v>98</v>
      </c>
      <c r="H17" s="3">
        <v>63</v>
      </c>
      <c r="I17" s="3">
        <v>1.8</v>
      </c>
      <c r="J17" s="3">
        <v>5.2</v>
      </c>
      <c r="K17" s="48">
        <v>3.4000000000000004</v>
      </c>
      <c r="L17" s="32">
        <v>3.6332113272972449E-2</v>
      </c>
    </row>
    <row r="18" spans="2:12" x14ac:dyDescent="0.3">
      <c r="B18" s="3">
        <v>2016</v>
      </c>
      <c r="C18" s="3">
        <v>1074</v>
      </c>
      <c r="D18" s="3" t="s">
        <v>60</v>
      </c>
      <c r="E18" s="13" t="s">
        <v>3</v>
      </c>
      <c r="F18" s="3">
        <v>29</v>
      </c>
      <c r="G18" s="3">
        <v>30</v>
      </c>
      <c r="H18" s="3">
        <v>1</v>
      </c>
      <c r="I18" s="3">
        <v>5.28</v>
      </c>
      <c r="J18" s="3">
        <v>5.89</v>
      </c>
      <c r="K18" s="48">
        <v>0.60999999999999943</v>
      </c>
      <c r="L18" s="32">
        <v>9.8054324792910801E-3</v>
      </c>
    </row>
    <row r="19" spans="2:12" x14ac:dyDescent="0.3">
      <c r="B19" s="3">
        <v>2016</v>
      </c>
      <c r="C19" s="3">
        <v>1180</v>
      </c>
      <c r="D19" s="3" t="s">
        <v>6</v>
      </c>
      <c r="E19" s="13" t="s">
        <v>3</v>
      </c>
      <c r="F19" s="3">
        <v>14</v>
      </c>
      <c r="G19" s="3">
        <v>20</v>
      </c>
      <c r="H19" s="3">
        <v>6</v>
      </c>
      <c r="I19" s="3">
        <v>3.25</v>
      </c>
      <c r="J19" s="3">
        <v>4.22</v>
      </c>
      <c r="K19" s="48">
        <v>0.96999999999999975</v>
      </c>
      <c r="L19" s="32">
        <v>9.1311885956463102E-3</v>
      </c>
    </row>
    <row r="20" spans="2:12" x14ac:dyDescent="0.3">
      <c r="B20" s="3">
        <v>2016</v>
      </c>
      <c r="C20" s="3">
        <v>1260</v>
      </c>
      <c r="D20" s="3" t="s">
        <v>16</v>
      </c>
      <c r="E20" s="13" t="s">
        <v>17</v>
      </c>
      <c r="F20" s="3">
        <v>53</v>
      </c>
      <c r="G20" s="3">
        <v>46</v>
      </c>
      <c r="H20" s="3">
        <v>-7</v>
      </c>
      <c r="I20" s="3">
        <v>2.48</v>
      </c>
      <c r="J20" s="3">
        <v>2.1800000000000002</v>
      </c>
      <c r="K20" s="48">
        <v>-0.29999999999999982</v>
      </c>
      <c r="L20" s="32">
        <v>4.0705066461182819E-2</v>
      </c>
    </row>
    <row r="21" spans="2:12" x14ac:dyDescent="0.3">
      <c r="B21" s="3">
        <v>2016</v>
      </c>
      <c r="C21" s="3">
        <v>1279</v>
      </c>
      <c r="D21" s="3" t="s">
        <v>18</v>
      </c>
      <c r="E21" s="13" t="s">
        <v>17</v>
      </c>
      <c r="F21" s="3">
        <v>45</v>
      </c>
      <c r="G21" s="3">
        <v>50</v>
      </c>
      <c r="H21" s="3">
        <v>5</v>
      </c>
      <c r="I21" s="3">
        <v>2.04</v>
      </c>
      <c r="J21" s="3">
        <v>2.33</v>
      </c>
      <c r="K21" s="48">
        <v>0.29000000000000004</v>
      </c>
      <c r="L21" s="32">
        <v>4.1302253900982466E-2</v>
      </c>
    </row>
    <row r="22" spans="2:12" x14ac:dyDescent="0.3">
      <c r="B22" s="3">
        <v>2016</v>
      </c>
      <c r="C22" s="3">
        <v>1406</v>
      </c>
      <c r="D22" s="3" t="s">
        <v>28</v>
      </c>
      <c r="E22" s="13" t="s">
        <v>29</v>
      </c>
      <c r="F22" s="3">
        <v>0</v>
      </c>
      <c r="G22" s="3">
        <v>6</v>
      </c>
      <c r="H22" s="3">
        <v>6</v>
      </c>
      <c r="I22" s="3">
        <v>0</v>
      </c>
      <c r="J22" s="3">
        <v>1.06</v>
      </c>
      <c r="K22" s="48">
        <v>1.06</v>
      </c>
      <c r="L22" s="32">
        <v>1.0903486804083991E-2</v>
      </c>
    </row>
    <row r="23" spans="2:12" x14ac:dyDescent="0.3">
      <c r="B23" s="3">
        <v>2016</v>
      </c>
      <c r="C23" s="3">
        <v>1414</v>
      </c>
      <c r="D23" s="3" t="s">
        <v>31</v>
      </c>
      <c r="E23" s="13" t="s">
        <v>75</v>
      </c>
      <c r="F23" s="3">
        <v>31</v>
      </c>
      <c r="G23" s="3">
        <v>25</v>
      </c>
      <c r="H23" s="3">
        <v>-6</v>
      </c>
      <c r="I23" s="3">
        <v>1.0900000000000001</v>
      </c>
      <c r="J23" s="3">
        <v>0.82</v>
      </c>
      <c r="K23" s="48">
        <v>-0.27000000000000013</v>
      </c>
      <c r="L23" s="32">
        <v>5.8428048545559622E-2</v>
      </c>
    </row>
    <row r="24" spans="2:12" x14ac:dyDescent="0.3">
      <c r="B24" s="3">
        <v>2016</v>
      </c>
      <c r="C24" s="3">
        <v>1694</v>
      </c>
      <c r="D24" s="3" t="s">
        <v>56</v>
      </c>
      <c r="E24" s="13" t="s">
        <v>77</v>
      </c>
      <c r="F24" s="3">
        <v>1</v>
      </c>
      <c r="G24" s="3">
        <v>4</v>
      </c>
      <c r="H24" s="3">
        <f>G24-F24</f>
        <v>3</v>
      </c>
      <c r="I24" s="3">
        <v>0.11</v>
      </c>
      <c r="J24" s="3">
        <v>0.31</v>
      </c>
      <c r="K24" s="48">
        <f>J24-I24</f>
        <v>0.2</v>
      </c>
      <c r="L24" s="32">
        <v>2.4927759583895204E-2</v>
      </c>
    </row>
    <row r="25" spans="2:12" x14ac:dyDescent="0.3">
      <c r="B25" s="3">
        <v>2016</v>
      </c>
      <c r="C25" s="3">
        <v>1465</v>
      </c>
      <c r="D25" s="3" t="s">
        <v>36</v>
      </c>
      <c r="E25" s="13" t="s">
        <v>77</v>
      </c>
      <c r="F25" s="3">
        <v>5</v>
      </c>
      <c r="G25" s="3">
        <v>7</v>
      </c>
      <c r="H25" s="3">
        <v>2</v>
      </c>
      <c r="I25" s="3">
        <v>0.35</v>
      </c>
      <c r="J25" s="3">
        <v>0.5</v>
      </c>
      <c r="K25" s="48">
        <v>0.15000000000000002</v>
      </c>
      <c r="L25" s="32">
        <v>2.6931227123868234E-2</v>
      </c>
    </row>
    <row r="26" spans="2:12" x14ac:dyDescent="0.3">
      <c r="B26" s="3">
        <v>2016</v>
      </c>
      <c r="C26" s="3">
        <v>1708</v>
      </c>
      <c r="D26" s="3" t="s">
        <v>72</v>
      </c>
      <c r="E26" s="13" t="s">
        <v>77</v>
      </c>
      <c r="F26" s="3" t="s">
        <v>95</v>
      </c>
      <c r="G26" s="3">
        <v>2</v>
      </c>
      <c r="H26" s="3">
        <v>2</v>
      </c>
      <c r="I26" s="3" t="s">
        <v>95</v>
      </c>
      <c r="J26" s="3">
        <v>0.25</v>
      </c>
      <c r="K26" s="48" t="s">
        <v>95</v>
      </c>
      <c r="L26" s="32">
        <v>1.5122327104604122E-2</v>
      </c>
    </row>
    <row r="27" spans="2:12" x14ac:dyDescent="0.3">
      <c r="B27" s="3">
        <v>2016</v>
      </c>
      <c r="C27" s="3">
        <v>1643</v>
      </c>
      <c r="D27" s="3" t="s">
        <v>52</v>
      </c>
      <c r="E27" s="13" t="s">
        <v>77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48">
        <v>0</v>
      </c>
      <c r="L27" s="32">
        <v>1.0344827586206896E-2</v>
      </c>
    </row>
    <row r="28" spans="2:12" x14ac:dyDescent="0.3">
      <c r="B28" s="3">
        <v>2016</v>
      </c>
      <c r="C28" s="3">
        <v>1597</v>
      </c>
      <c r="D28" s="3" t="s">
        <v>64</v>
      </c>
      <c r="E28" s="13" t="s">
        <v>82</v>
      </c>
      <c r="F28" s="3">
        <v>2</v>
      </c>
      <c r="G28" s="3">
        <v>1</v>
      </c>
      <c r="H28" s="3">
        <v>-1</v>
      </c>
      <c r="I28" s="3">
        <v>1.83</v>
      </c>
      <c r="J28" s="3">
        <v>0.72</v>
      </c>
      <c r="K28" s="48">
        <v>-1.1100000000000001</v>
      </c>
      <c r="L28" s="32">
        <v>2.6584473126565209E-3</v>
      </c>
    </row>
    <row r="29" spans="2:12" x14ac:dyDescent="0.3">
      <c r="B29" s="3">
        <v>2016</v>
      </c>
      <c r="C29" s="3">
        <v>1295</v>
      </c>
      <c r="D29" s="3" t="s">
        <v>19</v>
      </c>
      <c r="E29" s="13" t="s">
        <v>73</v>
      </c>
      <c r="F29" s="3">
        <v>60</v>
      </c>
      <c r="G29" s="3">
        <v>60</v>
      </c>
      <c r="H29" s="3">
        <v>0</v>
      </c>
      <c r="I29" s="3">
        <v>3.05</v>
      </c>
      <c r="J29" s="3">
        <v>2.94</v>
      </c>
      <c r="K29" s="48">
        <v>-0.10999999999999988</v>
      </c>
      <c r="L29" s="32">
        <v>3.926025813908688E-2</v>
      </c>
    </row>
    <row r="30" spans="2:12" x14ac:dyDescent="0.3">
      <c r="B30" s="3">
        <v>2016</v>
      </c>
      <c r="C30" s="3">
        <v>1520</v>
      </c>
      <c r="D30" s="3" t="s">
        <v>42</v>
      </c>
      <c r="E30" s="13" t="s">
        <v>79</v>
      </c>
      <c r="F30" s="3">
        <v>9</v>
      </c>
      <c r="G30" s="3">
        <v>22</v>
      </c>
      <c r="H30" s="3">
        <v>13</v>
      </c>
      <c r="I30" s="3">
        <v>1.1200000000000001</v>
      </c>
      <c r="J30" s="3">
        <v>2.04</v>
      </c>
      <c r="K30" s="48">
        <v>0.91999999999999993</v>
      </c>
      <c r="L30" s="32">
        <v>2.0747447505297629E-2</v>
      </c>
    </row>
    <row r="31" spans="2:12" x14ac:dyDescent="0.3">
      <c r="B31" s="3">
        <v>2016</v>
      </c>
      <c r="C31" s="3">
        <v>1309</v>
      </c>
      <c r="D31" s="3" t="s">
        <v>20</v>
      </c>
      <c r="E31" s="13" t="s">
        <v>21</v>
      </c>
      <c r="F31" s="3">
        <v>18</v>
      </c>
      <c r="G31" s="3">
        <v>12</v>
      </c>
      <c r="H31" s="3">
        <v>-6</v>
      </c>
      <c r="I31" s="3">
        <v>1.52</v>
      </c>
      <c r="J31" s="3">
        <v>1.01</v>
      </c>
      <c r="K31" s="48">
        <v>-0.51</v>
      </c>
      <c r="L31" s="32">
        <v>2.2847235600077058E-2</v>
      </c>
    </row>
    <row r="32" spans="2:12" x14ac:dyDescent="0.3">
      <c r="B32" s="3">
        <v>2016</v>
      </c>
      <c r="C32" s="3">
        <v>1473</v>
      </c>
      <c r="D32" s="3" t="s">
        <v>37</v>
      </c>
      <c r="E32" s="13" t="s">
        <v>78</v>
      </c>
      <c r="F32" s="3">
        <v>1</v>
      </c>
      <c r="G32" s="3">
        <v>4</v>
      </c>
      <c r="H32" s="3">
        <v>3</v>
      </c>
      <c r="I32" s="3">
        <v>0.28999999999999998</v>
      </c>
      <c r="J32" s="3">
        <v>1.07</v>
      </c>
      <c r="K32" s="48">
        <v>0.78</v>
      </c>
      <c r="L32" s="32">
        <v>7.224041610479676E-3</v>
      </c>
    </row>
    <row r="33" spans="2:12" ht="28.8" x14ac:dyDescent="0.3">
      <c r="B33" s="3">
        <v>2016</v>
      </c>
      <c r="C33" s="3">
        <v>1481</v>
      </c>
      <c r="D33" s="3" t="s">
        <v>38</v>
      </c>
      <c r="E33" s="13" t="s">
        <v>39</v>
      </c>
      <c r="F33" s="3">
        <v>23</v>
      </c>
      <c r="G33" s="3">
        <v>38</v>
      </c>
      <c r="H33" s="3">
        <v>15</v>
      </c>
      <c r="I33" s="3">
        <v>1.36</v>
      </c>
      <c r="J33" s="3">
        <v>2.0699999999999998</v>
      </c>
      <c r="K33" s="48">
        <v>0.70999999999999974</v>
      </c>
      <c r="L33" s="32">
        <v>3.5445964168753612E-2</v>
      </c>
    </row>
    <row r="34" spans="2:12" x14ac:dyDescent="0.3">
      <c r="B34" s="3">
        <v>2016</v>
      </c>
      <c r="C34" s="3">
        <v>1562</v>
      </c>
      <c r="D34" s="3" t="s">
        <v>45</v>
      </c>
      <c r="E34" s="13" t="s">
        <v>81</v>
      </c>
      <c r="F34" s="3">
        <v>5</v>
      </c>
      <c r="G34" s="3">
        <v>0</v>
      </c>
      <c r="H34" s="3">
        <v>-5</v>
      </c>
      <c r="I34" s="3">
        <v>5.81</v>
      </c>
      <c r="J34" s="3">
        <v>0</v>
      </c>
      <c r="K34" s="48">
        <v>-5.81</v>
      </c>
      <c r="L34" s="32">
        <v>2.7740319784241955E-3</v>
      </c>
    </row>
    <row r="35" spans="2:12" x14ac:dyDescent="0.3">
      <c r="B35" s="3">
        <v>2016</v>
      </c>
      <c r="C35" s="3">
        <v>1325</v>
      </c>
      <c r="D35" s="3" t="s">
        <v>22</v>
      </c>
      <c r="E35" s="13" t="s">
        <v>23</v>
      </c>
      <c r="F35" s="3">
        <v>17</v>
      </c>
      <c r="G35" s="3">
        <v>19</v>
      </c>
      <c r="H35" s="3">
        <v>2</v>
      </c>
      <c r="I35" s="3">
        <v>2.0699999999999998</v>
      </c>
      <c r="J35" s="3">
        <v>2.37</v>
      </c>
      <c r="K35" s="48">
        <v>0.30000000000000027</v>
      </c>
      <c r="L35" s="32">
        <v>1.5430552879984589E-2</v>
      </c>
    </row>
    <row r="36" spans="2:12" x14ac:dyDescent="0.3">
      <c r="B36" s="3">
        <v>2016</v>
      </c>
      <c r="C36" s="3">
        <v>1333</v>
      </c>
      <c r="D36" s="3" t="s">
        <v>24</v>
      </c>
      <c r="E36" s="13" t="s">
        <v>23</v>
      </c>
      <c r="F36" s="3">
        <v>84</v>
      </c>
      <c r="G36" s="3">
        <v>90</v>
      </c>
      <c r="H36" s="3">
        <v>6</v>
      </c>
      <c r="I36" s="3">
        <v>4.1500000000000004</v>
      </c>
      <c r="J36" s="3">
        <v>4.75</v>
      </c>
      <c r="K36" s="48">
        <v>0.59999999999999964</v>
      </c>
      <c r="L36" s="32">
        <v>3.6486226160662688E-2</v>
      </c>
    </row>
    <row r="37" spans="2:12" x14ac:dyDescent="0.3">
      <c r="B37" s="3">
        <v>2016</v>
      </c>
      <c r="C37" s="3">
        <v>1538</v>
      </c>
      <c r="D37" s="3" t="s">
        <v>43</v>
      </c>
      <c r="E37" s="13" t="s">
        <v>23</v>
      </c>
      <c r="F37" s="3">
        <v>12</v>
      </c>
      <c r="G37" s="3">
        <v>23</v>
      </c>
      <c r="H37" s="3">
        <v>11</v>
      </c>
      <c r="I37" s="3">
        <v>1.96</v>
      </c>
      <c r="J37" s="3">
        <v>3.7</v>
      </c>
      <c r="K37" s="48">
        <v>1.7400000000000002</v>
      </c>
      <c r="L37" s="32">
        <v>1.1963012906954344E-2</v>
      </c>
    </row>
    <row r="38" spans="2:12" x14ac:dyDescent="0.3">
      <c r="B38" s="3">
        <v>2016</v>
      </c>
      <c r="C38" s="3">
        <v>1422</v>
      </c>
      <c r="D38" s="3" t="s">
        <v>70</v>
      </c>
      <c r="E38" s="13" t="s">
        <v>32</v>
      </c>
      <c r="F38" s="3">
        <v>0</v>
      </c>
      <c r="G38" s="3">
        <v>1</v>
      </c>
      <c r="H38" s="3">
        <v>1</v>
      </c>
      <c r="I38" s="3">
        <v>0</v>
      </c>
      <c r="J38" s="3">
        <v>2.13</v>
      </c>
      <c r="K38" s="48">
        <v>2.13</v>
      </c>
      <c r="L38" s="32">
        <v>9.0541321518011948E-4</v>
      </c>
    </row>
    <row r="39" spans="2:12" x14ac:dyDescent="0.3">
      <c r="B39" s="3">
        <v>2016</v>
      </c>
      <c r="C39" s="3">
        <v>1430</v>
      </c>
      <c r="D39" s="3" t="s">
        <v>33</v>
      </c>
      <c r="E39" s="13" t="s">
        <v>34</v>
      </c>
      <c r="F39" s="3">
        <v>0</v>
      </c>
      <c r="G39" s="3">
        <v>53</v>
      </c>
      <c r="H39" s="3">
        <v>53</v>
      </c>
      <c r="I39" s="3">
        <v>0</v>
      </c>
      <c r="J39" s="3">
        <v>4.8</v>
      </c>
      <c r="K39" s="48">
        <v>4.8</v>
      </c>
      <c r="L39" s="32">
        <v>2.1286842612213447E-2</v>
      </c>
    </row>
    <row r="40" spans="2:12" ht="28.8" x14ac:dyDescent="0.3">
      <c r="B40" s="3">
        <v>2016</v>
      </c>
      <c r="C40" s="3">
        <v>1449</v>
      </c>
      <c r="D40" s="3" t="s">
        <v>35</v>
      </c>
      <c r="E40" s="13" t="s">
        <v>76</v>
      </c>
      <c r="F40" s="3">
        <v>14</v>
      </c>
      <c r="G40" s="3">
        <v>6</v>
      </c>
      <c r="H40" s="3">
        <v>-8</v>
      </c>
      <c r="I40" s="3">
        <v>1.99</v>
      </c>
      <c r="J40" s="3">
        <v>0.82</v>
      </c>
      <c r="K40" s="48">
        <v>-1.17</v>
      </c>
      <c r="L40" s="32">
        <v>1.4043536890772491E-2</v>
      </c>
    </row>
    <row r="41" spans="2:12" x14ac:dyDescent="0.3">
      <c r="B41" s="3">
        <v>2016</v>
      </c>
      <c r="C41" s="3">
        <v>1511</v>
      </c>
      <c r="D41" s="3" t="s">
        <v>62</v>
      </c>
      <c r="E41" s="13" t="s">
        <v>41</v>
      </c>
      <c r="F41" s="3">
        <v>0</v>
      </c>
      <c r="G41" s="3">
        <v>6</v>
      </c>
      <c r="H41" s="3">
        <v>6</v>
      </c>
      <c r="I41" s="3">
        <v>0</v>
      </c>
      <c r="J41" s="3">
        <v>1.32</v>
      </c>
      <c r="K41" s="48">
        <v>1.32</v>
      </c>
      <c r="L41" s="32">
        <v>8.7651704873820072E-3</v>
      </c>
    </row>
    <row r="42" spans="2:12" x14ac:dyDescent="0.3">
      <c r="B42" s="3">
        <v>2016</v>
      </c>
      <c r="C42" s="3">
        <v>1600</v>
      </c>
      <c r="D42" s="3" t="s">
        <v>65</v>
      </c>
      <c r="E42" s="13" t="s">
        <v>46</v>
      </c>
      <c r="F42" s="3">
        <v>47</v>
      </c>
      <c r="G42" s="3">
        <v>146</v>
      </c>
      <c r="H42" s="3">
        <v>99</v>
      </c>
      <c r="I42" s="3">
        <v>5.29</v>
      </c>
      <c r="J42" s="3">
        <v>10.26</v>
      </c>
      <c r="K42" s="48">
        <v>4.97</v>
      </c>
      <c r="L42" s="32">
        <v>2.7412829897900212E-2</v>
      </c>
    </row>
    <row r="43" spans="2:12" x14ac:dyDescent="0.3">
      <c r="B43" s="3">
        <v>2016</v>
      </c>
      <c r="C43" s="3">
        <v>1660</v>
      </c>
      <c r="D43" s="3" t="s">
        <v>53</v>
      </c>
      <c r="E43" s="13" t="s">
        <v>54</v>
      </c>
      <c r="F43" s="3">
        <v>3</v>
      </c>
      <c r="G43" s="3">
        <v>61</v>
      </c>
      <c r="H43" s="3">
        <v>58</v>
      </c>
      <c r="I43" s="3">
        <v>0.49</v>
      </c>
      <c r="J43" s="3">
        <v>3.49</v>
      </c>
      <c r="K43" s="48">
        <v>3</v>
      </c>
      <c r="L43" s="32">
        <v>3.365440184935465E-2</v>
      </c>
    </row>
    <row r="44" spans="2:12" x14ac:dyDescent="0.3">
      <c r="B44" s="3">
        <v>2016</v>
      </c>
      <c r="C44" s="3">
        <v>1635</v>
      </c>
      <c r="D44" s="3" t="s">
        <v>50</v>
      </c>
      <c r="E44" s="13" t="s">
        <v>83</v>
      </c>
      <c r="F44" s="3">
        <v>3</v>
      </c>
      <c r="G44" s="3">
        <v>5</v>
      </c>
      <c r="H44" s="3">
        <v>2</v>
      </c>
      <c r="I44" s="3">
        <v>1.52</v>
      </c>
      <c r="J44" s="3">
        <v>1.17</v>
      </c>
      <c r="K44" s="48">
        <v>-0.35000000000000009</v>
      </c>
      <c r="L44" s="32">
        <v>8.2065112695049128E-3</v>
      </c>
    </row>
    <row r="45" spans="2:12" ht="15" thickBot="1" x14ac:dyDescent="0.35">
      <c r="B45" s="3">
        <v>2016</v>
      </c>
      <c r="C45" s="3">
        <v>1392</v>
      </c>
      <c r="D45" s="3" t="s">
        <v>27</v>
      </c>
      <c r="E45" s="13" t="s">
        <v>74</v>
      </c>
      <c r="F45" s="3">
        <v>23</v>
      </c>
      <c r="G45" s="3">
        <v>47</v>
      </c>
      <c r="H45" s="3">
        <v>24</v>
      </c>
      <c r="I45" s="3">
        <v>1.08</v>
      </c>
      <c r="J45" s="3">
        <v>2.12</v>
      </c>
      <c r="K45" s="48">
        <v>1.04</v>
      </c>
      <c r="L45" s="46">
        <v>4.2612213446349453E-2</v>
      </c>
    </row>
    <row r="46" spans="2:12" x14ac:dyDescent="0.3">
      <c r="F46" s="34">
        <f>SUM(F3:F45)</f>
        <v>987</v>
      </c>
      <c r="G46" s="34">
        <f>SUM(G3:G45)</f>
        <v>1470</v>
      </c>
      <c r="H46" s="34">
        <f>SUM(H3:H45)</f>
        <v>483</v>
      </c>
    </row>
  </sheetData>
  <autoFilter ref="B2:L46" xr:uid="{9542895C-F743-43FA-9779-0C377A65A605}"/>
  <conditionalFormatting sqref="H3:H45">
    <cfRule type="colorScale" priority="3">
      <colorScale>
        <cfvo type="num" val="-100"/>
        <cfvo type="num" val="0"/>
        <cfvo type="num" val="50"/>
        <color rgb="FFF8696B"/>
        <color rgb="FFFCFCFF"/>
        <color rgb="FF63BE7B"/>
      </colorScale>
    </cfRule>
  </conditionalFormatting>
  <conditionalFormatting sqref="K3:K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45">
    <cfRule type="colorScale" priority="1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FDFE-6EFC-4388-9989-D62D13AC6C24}">
  <dimension ref="B1:P46"/>
  <sheetViews>
    <sheetView zoomScaleNormal="100" workbookViewId="0">
      <selection activeCell="N5" sqref="N5"/>
    </sheetView>
  </sheetViews>
  <sheetFormatPr defaultRowHeight="14.4" x14ac:dyDescent="0.3"/>
  <cols>
    <col min="1" max="1" width="4.21875" customWidth="1"/>
    <col min="3" max="3" width="11.33203125" customWidth="1"/>
    <col min="4" max="4" width="48.33203125" customWidth="1"/>
    <col min="5" max="5" width="17.44140625" customWidth="1"/>
    <col min="6" max="7" width="11.33203125" customWidth="1"/>
    <col min="8" max="8" width="10.109375" customWidth="1"/>
    <col min="9" max="9" width="11" customWidth="1"/>
    <col min="10" max="10" width="10.109375" customWidth="1"/>
    <col min="11" max="11" width="11.109375" customWidth="1"/>
    <col min="12" max="12" width="9.88671875" customWidth="1"/>
  </cols>
  <sheetData>
    <row r="1" spans="2:12" ht="15" thickBot="1" x14ac:dyDescent="0.35"/>
    <row r="2" spans="2:12" ht="31.8" customHeight="1" x14ac:dyDescent="0.3">
      <c r="B2" s="2" t="s">
        <v>0</v>
      </c>
      <c r="C2" s="2" t="s">
        <v>87</v>
      </c>
      <c r="D2" s="2" t="s">
        <v>57</v>
      </c>
      <c r="E2" s="2" t="s">
        <v>58</v>
      </c>
      <c r="F2" s="8" t="s">
        <v>96</v>
      </c>
      <c r="G2" s="8" t="s">
        <v>97</v>
      </c>
      <c r="H2" s="8" t="s">
        <v>99</v>
      </c>
      <c r="I2" s="2" t="s">
        <v>93</v>
      </c>
      <c r="J2" s="2" t="s">
        <v>98</v>
      </c>
      <c r="K2" s="47" t="s">
        <v>100</v>
      </c>
      <c r="L2" s="15" t="s">
        <v>116</v>
      </c>
    </row>
    <row r="3" spans="2:12" ht="28.8" x14ac:dyDescent="0.3">
      <c r="B3" s="3">
        <v>2020</v>
      </c>
      <c r="C3" s="3">
        <v>1716</v>
      </c>
      <c r="D3" s="13" t="s">
        <v>69</v>
      </c>
      <c r="E3" s="13" t="s">
        <v>84</v>
      </c>
      <c r="F3" s="3">
        <v>0</v>
      </c>
      <c r="G3" s="3">
        <v>2</v>
      </c>
      <c r="H3" s="3">
        <v>2</v>
      </c>
      <c r="I3" s="3">
        <v>0</v>
      </c>
      <c r="J3" s="3">
        <v>0.32</v>
      </c>
      <c r="K3" s="48">
        <v>0.32</v>
      </c>
      <c r="L3" s="32">
        <v>1.1570033057237306E-2</v>
      </c>
    </row>
    <row r="4" spans="2:12" x14ac:dyDescent="0.3">
      <c r="B4" s="3">
        <v>2020</v>
      </c>
      <c r="C4" s="3">
        <v>1619</v>
      </c>
      <c r="D4" s="13" t="s">
        <v>67</v>
      </c>
      <c r="E4" s="13" t="s">
        <v>47</v>
      </c>
      <c r="F4" s="3">
        <v>27</v>
      </c>
      <c r="G4" s="3">
        <v>28</v>
      </c>
      <c r="H4" s="3">
        <v>1</v>
      </c>
      <c r="I4" s="3">
        <v>5.76</v>
      </c>
      <c r="J4" s="3">
        <v>2.8</v>
      </c>
      <c r="K4" s="48">
        <v>-2.96</v>
      </c>
      <c r="L4" s="32">
        <v>1.8590053114437469E-2</v>
      </c>
    </row>
    <row r="5" spans="2:12" x14ac:dyDescent="0.3">
      <c r="B5" s="3">
        <v>2020</v>
      </c>
      <c r="C5" s="3">
        <v>1554</v>
      </c>
      <c r="D5" s="13" t="s">
        <v>63</v>
      </c>
      <c r="E5" s="13" t="s">
        <v>80</v>
      </c>
      <c r="F5" s="3">
        <v>17</v>
      </c>
      <c r="G5" s="3">
        <v>13</v>
      </c>
      <c r="H5" s="3">
        <v>-4</v>
      </c>
      <c r="I5" s="3">
        <v>2.0299999999999998</v>
      </c>
      <c r="J5" s="3">
        <v>1.1399999999999999</v>
      </c>
      <c r="K5" s="48">
        <v>-0.8899999999999999</v>
      </c>
      <c r="L5" s="32">
        <v>2.1190060543030124E-2</v>
      </c>
    </row>
    <row r="6" spans="2:12" ht="28.8" x14ac:dyDescent="0.3">
      <c r="B6" s="3">
        <v>2020</v>
      </c>
      <c r="C6" s="3">
        <v>1210</v>
      </c>
      <c r="D6" s="13" t="s">
        <v>7</v>
      </c>
      <c r="E6" s="13" t="s">
        <v>8</v>
      </c>
      <c r="F6" s="3">
        <v>33</v>
      </c>
      <c r="G6" s="3">
        <v>23</v>
      </c>
      <c r="H6" s="3">
        <v>-10</v>
      </c>
      <c r="I6" s="3">
        <v>1.57</v>
      </c>
      <c r="J6" s="3">
        <v>1.04</v>
      </c>
      <c r="K6" s="48">
        <v>-0.53</v>
      </c>
      <c r="L6" s="32">
        <v>4.1080117371763918E-2</v>
      </c>
    </row>
    <row r="7" spans="2:12" x14ac:dyDescent="0.3">
      <c r="B7" s="3">
        <v>2020</v>
      </c>
      <c r="C7" s="3">
        <v>1252</v>
      </c>
      <c r="D7" s="13" t="s">
        <v>14</v>
      </c>
      <c r="E7" s="13" t="s">
        <v>15</v>
      </c>
      <c r="F7" s="3">
        <v>173</v>
      </c>
      <c r="G7" s="3">
        <v>90</v>
      </c>
      <c r="H7" s="3">
        <v>-83</v>
      </c>
      <c r="I7" s="3">
        <v>6.17</v>
      </c>
      <c r="J7" s="3">
        <v>3.43</v>
      </c>
      <c r="K7" s="48">
        <v>-2.7399999999999998</v>
      </c>
      <c r="L7" s="32">
        <v>4.8768710767745048E-2</v>
      </c>
    </row>
    <row r="8" spans="2:12" x14ac:dyDescent="0.3">
      <c r="B8" s="3">
        <v>2020</v>
      </c>
      <c r="C8" s="3">
        <v>1228</v>
      </c>
      <c r="D8" s="13" t="s">
        <v>9</v>
      </c>
      <c r="E8" s="13" t="s">
        <v>10</v>
      </c>
      <c r="F8" s="3">
        <v>13</v>
      </c>
      <c r="G8" s="3">
        <v>10</v>
      </c>
      <c r="H8" s="3">
        <v>-3</v>
      </c>
      <c r="I8" s="3">
        <v>1.7</v>
      </c>
      <c r="J8" s="3">
        <v>1.35</v>
      </c>
      <c r="K8" s="48">
        <v>-0.34999999999999987</v>
      </c>
      <c r="L8" s="32">
        <v>1.3742896408275453E-2</v>
      </c>
    </row>
    <row r="9" spans="2:12" x14ac:dyDescent="0.3">
      <c r="B9" s="3">
        <v>2020</v>
      </c>
      <c r="C9" s="3">
        <v>1244</v>
      </c>
      <c r="D9" s="13" t="s">
        <v>12</v>
      </c>
      <c r="E9" s="13" t="s">
        <v>13</v>
      </c>
      <c r="F9" s="3">
        <v>43</v>
      </c>
      <c r="G9" s="3">
        <v>26</v>
      </c>
      <c r="H9" s="3">
        <v>-17</v>
      </c>
      <c r="I9" s="3">
        <v>1.46</v>
      </c>
      <c r="J9" s="3">
        <v>0.97</v>
      </c>
      <c r="K9" s="48">
        <v>-0.49</v>
      </c>
      <c r="L9" s="32">
        <v>5.0013000037142964E-2</v>
      </c>
    </row>
    <row r="10" spans="2:12" x14ac:dyDescent="0.3">
      <c r="B10" s="3">
        <v>2020</v>
      </c>
      <c r="C10" s="3">
        <v>1546</v>
      </c>
      <c r="D10" s="13" t="s">
        <v>12</v>
      </c>
      <c r="E10" s="13" t="s">
        <v>13</v>
      </c>
      <c r="F10" s="3">
        <v>13</v>
      </c>
      <c r="G10" s="3">
        <v>8</v>
      </c>
      <c r="H10" s="3">
        <v>-5</v>
      </c>
      <c r="I10" s="3">
        <v>1.86</v>
      </c>
      <c r="J10" s="3">
        <v>1.38</v>
      </c>
      <c r="K10" s="48">
        <v>-0.4800000000000002</v>
      </c>
      <c r="L10" s="32">
        <v>1.0734316383761097E-2</v>
      </c>
    </row>
    <row r="11" spans="2:12" x14ac:dyDescent="0.3">
      <c r="B11" s="3">
        <v>2020</v>
      </c>
      <c r="C11" s="3">
        <v>1503</v>
      </c>
      <c r="D11" s="13" t="s">
        <v>61</v>
      </c>
      <c r="E11" s="13" t="s">
        <v>3</v>
      </c>
      <c r="F11" s="3">
        <v>27</v>
      </c>
      <c r="G11" s="3">
        <v>18</v>
      </c>
      <c r="H11" s="3">
        <v>-9</v>
      </c>
      <c r="I11" s="3">
        <v>4.01</v>
      </c>
      <c r="J11" s="3">
        <v>2.59</v>
      </c>
      <c r="K11" s="48">
        <v>-1.42</v>
      </c>
      <c r="L11" s="32">
        <v>7.670021914348327E-3</v>
      </c>
    </row>
    <row r="12" spans="2:12" x14ac:dyDescent="0.3">
      <c r="B12" s="3">
        <v>2020</v>
      </c>
      <c r="C12" s="3">
        <v>1686</v>
      </c>
      <c r="D12" s="13" t="s">
        <v>55</v>
      </c>
      <c r="E12" s="13" t="s">
        <v>3</v>
      </c>
      <c r="F12" s="3">
        <v>7</v>
      </c>
      <c r="G12" s="3">
        <v>3</v>
      </c>
      <c r="H12" s="3">
        <v>-4</v>
      </c>
      <c r="I12" s="3">
        <v>3.15</v>
      </c>
      <c r="J12" s="3">
        <v>1.43</v>
      </c>
      <c r="K12" s="48">
        <v>-1.72</v>
      </c>
      <c r="L12" s="32">
        <v>1.0158600453144153E-2</v>
      </c>
    </row>
    <row r="13" spans="2:12" x14ac:dyDescent="0.3">
      <c r="B13" s="3">
        <v>2020</v>
      </c>
      <c r="C13" s="3">
        <v>1236</v>
      </c>
      <c r="D13" s="13" t="s">
        <v>11</v>
      </c>
      <c r="E13" s="13" t="s">
        <v>3</v>
      </c>
      <c r="F13" s="3">
        <v>76</v>
      </c>
      <c r="G13" s="3">
        <v>57</v>
      </c>
      <c r="H13" s="3">
        <v>-19</v>
      </c>
      <c r="I13" s="3">
        <v>2.65</v>
      </c>
      <c r="J13" s="3">
        <v>2.1800000000000002</v>
      </c>
      <c r="K13" s="48">
        <v>-0.46999999999999975</v>
      </c>
      <c r="L13" s="32">
        <v>3.9501541432975525E-2</v>
      </c>
    </row>
    <row r="14" spans="2:12" x14ac:dyDescent="0.3">
      <c r="B14" s="3">
        <v>2020</v>
      </c>
      <c r="C14" s="3">
        <v>1384</v>
      </c>
      <c r="D14" s="13" t="s">
        <v>26</v>
      </c>
      <c r="E14" s="13" t="s">
        <v>3</v>
      </c>
      <c r="F14" s="3">
        <v>52</v>
      </c>
      <c r="G14" s="3">
        <v>35</v>
      </c>
      <c r="H14" s="3">
        <v>-17</v>
      </c>
      <c r="I14" s="3">
        <v>3.74</v>
      </c>
      <c r="J14" s="3">
        <v>2.63</v>
      </c>
      <c r="K14" s="48">
        <v>-1.1100000000000003</v>
      </c>
      <c r="L14" s="32">
        <v>8.6171674776213646E-3</v>
      </c>
    </row>
    <row r="15" spans="2:12" x14ac:dyDescent="0.3">
      <c r="B15" s="3">
        <v>2020</v>
      </c>
      <c r="C15" s="3">
        <v>1155</v>
      </c>
      <c r="D15" s="13" t="s">
        <v>4</v>
      </c>
      <c r="E15" s="13" t="s">
        <v>3</v>
      </c>
      <c r="F15" s="3">
        <v>23</v>
      </c>
      <c r="G15" s="3">
        <v>9</v>
      </c>
      <c r="H15" s="3">
        <v>-14</v>
      </c>
      <c r="I15" s="3">
        <v>4.49</v>
      </c>
      <c r="J15" s="3">
        <v>1.65</v>
      </c>
      <c r="K15" s="48">
        <v>-2.8400000000000003</v>
      </c>
      <c r="L15" s="32">
        <v>4.85644244697842E-2</v>
      </c>
    </row>
    <row r="16" spans="2:12" x14ac:dyDescent="0.3">
      <c r="B16" s="3">
        <v>2020</v>
      </c>
      <c r="C16" s="3">
        <v>1163</v>
      </c>
      <c r="D16" s="13" t="s">
        <v>5</v>
      </c>
      <c r="E16" s="13" t="s">
        <v>3</v>
      </c>
      <c r="F16" s="3">
        <v>84</v>
      </c>
      <c r="G16" s="3">
        <v>57</v>
      </c>
      <c r="H16" s="3">
        <v>-27</v>
      </c>
      <c r="I16" s="3">
        <v>3.56</v>
      </c>
      <c r="J16" s="3">
        <v>2.68</v>
      </c>
      <c r="K16" s="48">
        <v>-0.87999999999999989</v>
      </c>
      <c r="L16" s="32">
        <v>3.1961519890056828E-2</v>
      </c>
    </row>
    <row r="17" spans="2:14" x14ac:dyDescent="0.3">
      <c r="B17" s="3">
        <v>2020</v>
      </c>
      <c r="C17" s="3">
        <v>1368</v>
      </c>
      <c r="D17" s="13" t="s">
        <v>25</v>
      </c>
      <c r="E17" s="13" t="s">
        <v>3</v>
      </c>
      <c r="F17" s="3">
        <v>98</v>
      </c>
      <c r="G17" s="3">
        <v>61</v>
      </c>
      <c r="H17" s="3">
        <v>-37</v>
      </c>
      <c r="I17" s="3">
        <v>5.2</v>
      </c>
      <c r="J17" s="3">
        <v>3.54</v>
      </c>
      <c r="K17" s="48">
        <v>-1.6600000000000001</v>
      </c>
      <c r="L17" s="32">
        <v>2.4681499089997401E-2</v>
      </c>
    </row>
    <row r="18" spans="2:14" x14ac:dyDescent="0.3">
      <c r="B18" s="3">
        <v>2020</v>
      </c>
      <c r="C18" s="3">
        <v>1074</v>
      </c>
      <c r="D18" s="13" t="s">
        <v>60</v>
      </c>
      <c r="E18" s="13" t="s">
        <v>3</v>
      </c>
      <c r="F18" s="3">
        <v>30</v>
      </c>
      <c r="G18" s="3">
        <v>21</v>
      </c>
      <c r="H18" s="3">
        <v>-9</v>
      </c>
      <c r="I18" s="3">
        <v>5.89</v>
      </c>
      <c r="J18" s="3">
        <v>5.08</v>
      </c>
      <c r="K18" s="48">
        <v>-0.80999999999999961</v>
      </c>
      <c r="L18" s="32">
        <v>1.2907179734799242E-2</v>
      </c>
    </row>
    <row r="19" spans="2:14" x14ac:dyDescent="0.3">
      <c r="B19" s="3">
        <v>2020</v>
      </c>
      <c r="C19" s="3">
        <v>1180</v>
      </c>
      <c r="D19" s="13" t="s">
        <v>6</v>
      </c>
      <c r="E19" s="13" t="s">
        <v>3</v>
      </c>
      <c r="F19" s="3">
        <v>20</v>
      </c>
      <c r="G19" s="3">
        <v>12</v>
      </c>
      <c r="H19" s="3">
        <v>-8</v>
      </c>
      <c r="I19" s="3">
        <v>4.22</v>
      </c>
      <c r="J19" s="3">
        <v>2.59</v>
      </c>
      <c r="K19" s="48">
        <v>-1.63</v>
      </c>
      <c r="L19" s="32">
        <v>3.9000111428889798E-3</v>
      </c>
    </row>
    <row r="20" spans="2:14" x14ac:dyDescent="0.3">
      <c r="B20" s="3">
        <v>2020</v>
      </c>
      <c r="C20" s="3">
        <v>1260</v>
      </c>
      <c r="D20" s="13" t="s">
        <v>16</v>
      </c>
      <c r="E20" s="13" t="s">
        <v>17</v>
      </c>
      <c r="F20" s="3">
        <v>46</v>
      </c>
      <c r="G20" s="3">
        <v>50</v>
      </c>
      <c r="H20" s="3">
        <v>4</v>
      </c>
      <c r="I20" s="3">
        <v>2.1800000000000002</v>
      </c>
      <c r="J20" s="3">
        <v>2.52</v>
      </c>
      <c r="K20" s="48">
        <v>0.33999999999999986</v>
      </c>
      <c r="L20" s="32">
        <v>3.6901534004382869E-2</v>
      </c>
      <c r="N20" s="35"/>
    </row>
    <row r="21" spans="2:14" x14ac:dyDescent="0.3">
      <c r="B21" s="3">
        <v>2020</v>
      </c>
      <c r="C21" s="3">
        <v>1279</v>
      </c>
      <c r="D21" s="13" t="s">
        <v>18</v>
      </c>
      <c r="E21" s="13" t="s">
        <v>17</v>
      </c>
      <c r="F21" s="3">
        <v>50</v>
      </c>
      <c r="G21" s="3">
        <v>33</v>
      </c>
      <c r="H21" s="3">
        <v>-17</v>
      </c>
      <c r="I21" s="3">
        <v>2.33</v>
      </c>
      <c r="J21" s="3">
        <v>1.67</v>
      </c>
      <c r="K21" s="48">
        <v>-0.66000000000000014</v>
      </c>
      <c r="L21" s="32">
        <v>3.6715819188054825E-2</v>
      </c>
    </row>
    <row r="22" spans="2:14" x14ac:dyDescent="0.3">
      <c r="B22" s="3">
        <v>2020</v>
      </c>
      <c r="C22" s="3">
        <v>1406</v>
      </c>
      <c r="D22" s="13" t="s">
        <v>28</v>
      </c>
      <c r="E22" s="13" t="s">
        <v>29</v>
      </c>
      <c r="F22" s="3">
        <v>6</v>
      </c>
      <c r="G22" s="3">
        <v>4</v>
      </c>
      <c r="H22" s="3">
        <v>-2</v>
      </c>
      <c r="I22" s="3">
        <v>1.06</v>
      </c>
      <c r="J22" s="3">
        <v>0.68</v>
      </c>
      <c r="K22" s="48">
        <v>-0.38</v>
      </c>
      <c r="L22" s="32">
        <v>1.0975745644987557E-2</v>
      </c>
    </row>
    <row r="23" spans="2:14" x14ac:dyDescent="0.3">
      <c r="B23" s="3">
        <v>2020</v>
      </c>
      <c r="C23" s="3">
        <v>1414</v>
      </c>
      <c r="D23" s="13" t="s">
        <v>31</v>
      </c>
      <c r="E23" s="13" t="s">
        <v>75</v>
      </c>
      <c r="F23" s="3">
        <v>25</v>
      </c>
      <c r="G23" s="3">
        <v>41</v>
      </c>
      <c r="H23" s="3">
        <v>16</v>
      </c>
      <c r="I23" s="3">
        <v>0.82</v>
      </c>
      <c r="J23" s="3">
        <v>1.26</v>
      </c>
      <c r="K23" s="48">
        <v>0.44000000000000006</v>
      </c>
      <c r="L23" s="32">
        <v>6.022731493518553E-2</v>
      </c>
    </row>
    <row r="24" spans="2:14" x14ac:dyDescent="0.3">
      <c r="B24" s="3">
        <v>2020</v>
      </c>
      <c r="C24" s="3">
        <v>1694</v>
      </c>
      <c r="D24" s="13" t="s">
        <v>56</v>
      </c>
      <c r="E24" s="13" t="s">
        <v>77</v>
      </c>
      <c r="F24" s="3">
        <v>4</v>
      </c>
      <c r="G24" s="3">
        <v>6</v>
      </c>
      <c r="H24" s="3">
        <v>2</v>
      </c>
      <c r="I24" s="3">
        <v>0.31</v>
      </c>
      <c r="J24" s="3">
        <v>0.37</v>
      </c>
      <c r="K24" s="48">
        <v>0.06</v>
      </c>
      <c r="L24" s="32">
        <v>2.4328640938974112E-2</v>
      </c>
    </row>
    <row r="25" spans="2:14" x14ac:dyDescent="0.3">
      <c r="B25" s="3">
        <v>2020</v>
      </c>
      <c r="C25" s="3">
        <v>1465</v>
      </c>
      <c r="D25" s="13" t="s">
        <v>36</v>
      </c>
      <c r="E25" s="13" t="s">
        <v>77</v>
      </c>
      <c r="F25" s="3">
        <v>7</v>
      </c>
      <c r="G25" s="3">
        <v>6</v>
      </c>
      <c r="H25" s="3">
        <v>-1</v>
      </c>
      <c r="I25" s="3">
        <v>0.5</v>
      </c>
      <c r="J25" s="3">
        <v>0.46</v>
      </c>
      <c r="K25" s="48">
        <v>-3.999999999999998E-2</v>
      </c>
      <c r="L25" s="32">
        <v>1.0102886008245738E-2</v>
      </c>
    </row>
    <row r="26" spans="2:14" ht="28.8" x14ac:dyDescent="0.3">
      <c r="B26" s="3">
        <v>2020</v>
      </c>
      <c r="C26" s="3">
        <v>1708</v>
      </c>
      <c r="D26" s="13" t="s">
        <v>72</v>
      </c>
      <c r="E26" s="13" t="s">
        <v>77</v>
      </c>
      <c r="F26" s="3">
        <v>2</v>
      </c>
      <c r="G26" s="3">
        <v>4</v>
      </c>
      <c r="H26" s="3">
        <v>2</v>
      </c>
      <c r="I26" s="3">
        <v>0.25</v>
      </c>
      <c r="J26" s="3">
        <v>0.39</v>
      </c>
      <c r="K26" s="48">
        <v>0.14000000000000001</v>
      </c>
      <c r="L26" s="32">
        <v>3.0252943579838799E-2</v>
      </c>
    </row>
    <row r="27" spans="2:14" x14ac:dyDescent="0.3">
      <c r="B27" s="3">
        <v>2020</v>
      </c>
      <c r="C27" s="3">
        <v>1643</v>
      </c>
      <c r="D27" s="13" t="s">
        <v>52</v>
      </c>
      <c r="E27" s="13" t="s">
        <v>77</v>
      </c>
      <c r="F27" s="3">
        <v>0</v>
      </c>
      <c r="G27" s="3">
        <v>5</v>
      </c>
      <c r="H27" s="3">
        <v>5</v>
      </c>
      <c r="I27" s="3">
        <v>0</v>
      </c>
      <c r="J27" s="3">
        <v>0.92</v>
      </c>
      <c r="K27" s="48">
        <v>0.92</v>
      </c>
      <c r="L27" s="32">
        <v>1.9221483489952829E-2</v>
      </c>
    </row>
    <row r="28" spans="2:14" ht="28.8" x14ac:dyDescent="0.3">
      <c r="B28" s="3">
        <v>2020</v>
      </c>
      <c r="C28" s="3">
        <v>1597</v>
      </c>
      <c r="D28" s="13" t="s">
        <v>64</v>
      </c>
      <c r="E28" s="13" t="s">
        <v>82</v>
      </c>
      <c r="F28" s="3">
        <v>1</v>
      </c>
      <c r="G28" s="3">
        <v>1</v>
      </c>
      <c r="H28" s="3">
        <v>0</v>
      </c>
      <c r="I28" s="3">
        <v>0.72</v>
      </c>
      <c r="J28" s="3">
        <v>0.56999999999999995</v>
      </c>
      <c r="K28" s="48">
        <v>-0.15000000000000002</v>
      </c>
      <c r="L28" s="32">
        <v>3.2314378041080117E-3</v>
      </c>
    </row>
    <row r="29" spans="2:14" x14ac:dyDescent="0.3">
      <c r="B29" s="3">
        <v>2020</v>
      </c>
      <c r="C29" s="3">
        <v>1295</v>
      </c>
      <c r="D29" s="13" t="s">
        <v>19</v>
      </c>
      <c r="E29" s="13" t="s">
        <v>73</v>
      </c>
      <c r="F29" s="3">
        <v>60</v>
      </c>
      <c r="G29" s="3">
        <v>65</v>
      </c>
      <c r="H29" s="3">
        <v>5</v>
      </c>
      <c r="I29" s="3">
        <v>2.94</v>
      </c>
      <c r="J29" s="3">
        <v>3.22</v>
      </c>
      <c r="K29" s="48">
        <v>0.28000000000000025</v>
      </c>
      <c r="L29" s="32">
        <v>3.7532964379898226E-2</v>
      </c>
    </row>
    <row r="30" spans="2:14" x14ac:dyDescent="0.3">
      <c r="B30" s="3">
        <v>2020</v>
      </c>
      <c r="C30" s="3">
        <v>1520</v>
      </c>
      <c r="D30" s="13" t="s">
        <v>42</v>
      </c>
      <c r="E30" s="13" t="s">
        <v>79</v>
      </c>
      <c r="F30" s="3">
        <v>22</v>
      </c>
      <c r="G30" s="3">
        <v>25</v>
      </c>
      <c r="H30" s="3">
        <v>3</v>
      </c>
      <c r="I30" s="3">
        <v>2.04</v>
      </c>
      <c r="J30" s="3">
        <v>2.17</v>
      </c>
      <c r="K30" s="48">
        <v>0.12999999999999989</v>
      </c>
      <c r="L30" s="32">
        <v>2.1357203877725366E-2</v>
      </c>
    </row>
    <row r="31" spans="2:14" x14ac:dyDescent="0.3">
      <c r="B31" s="3">
        <v>2020</v>
      </c>
      <c r="C31" s="3">
        <v>1309</v>
      </c>
      <c r="D31" s="13" t="s">
        <v>20</v>
      </c>
      <c r="E31" s="13" t="s">
        <v>21</v>
      </c>
      <c r="F31" s="3">
        <v>12</v>
      </c>
      <c r="G31" s="3">
        <v>13</v>
      </c>
      <c r="H31" s="3">
        <v>1</v>
      </c>
      <c r="I31" s="3">
        <v>1.01</v>
      </c>
      <c r="J31" s="3">
        <v>1.1399999999999999</v>
      </c>
      <c r="K31" s="48">
        <v>0.12999999999999989</v>
      </c>
      <c r="L31" s="32">
        <v>2.1190060543030124E-2</v>
      </c>
    </row>
    <row r="32" spans="2:14" x14ac:dyDescent="0.3">
      <c r="B32" s="3">
        <v>2020</v>
      </c>
      <c r="C32" s="3">
        <v>1473</v>
      </c>
      <c r="D32" s="13" t="s">
        <v>37</v>
      </c>
      <c r="E32" s="13" t="s">
        <v>78</v>
      </c>
      <c r="F32" s="3">
        <v>4</v>
      </c>
      <c r="G32" s="3">
        <v>14</v>
      </c>
      <c r="H32" s="3">
        <v>10</v>
      </c>
      <c r="I32" s="3">
        <v>1.07</v>
      </c>
      <c r="J32" s="3">
        <v>4.01</v>
      </c>
      <c r="K32" s="48">
        <v>2.9399999999999995</v>
      </c>
      <c r="L32" s="32">
        <v>6.4814470898488285E-3</v>
      </c>
    </row>
    <row r="33" spans="2:16" ht="28.8" x14ac:dyDescent="0.3">
      <c r="B33" s="3">
        <v>2020</v>
      </c>
      <c r="C33" s="3">
        <v>1481</v>
      </c>
      <c r="D33" s="13" t="s">
        <v>38</v>
      </c>
      <c r="E33" s="13" t="s">
        <v>39</v>
      </c>
      <c r="F33" s="3">
        <v>38</v>
      </c>
      <c r="G33" s="3">
        <v>51</v>
      </c>
      <c r="H33" s="3">
        <v>13</v>
      </c>
      <c r="I33" s="3">
        <v>2.0699999999999998</v>
      </c>
      <c r="J33" s="3">
        <v>2.5299999999999998</v>
      </c>
      <c r="K33" s="48">
        <v>0.45999999999999996</v>
      </c>
      <c r="L33" s="32">
        <v>3.7477249934999811E-2</v>
      </c>
    </row>
    <row r="34" spans="2:16" x14ac:dyDescent="0.3">
      <c r="B34" s="3">
        <v>2020</v>
      </c>
      <c r="C34" s="3">
        <v>1562</v>
      </c>
      <c r="D34" s="13" t="s">
        <v>45</v>
      </c>
      <c r="E34" s="13" t="s">
        <v>81</v>
      </c>
      <c r="F34" s="3">
        <v>0</v>
      </c>
      <c r="G34" s="3">
        <v>1</v>
      </c>
      <c r="H34" s="3">
        <v>1</v>
      </c>
      <c r="I34" s="3">
        <v>0</v>
      </c>
      <c r="J34" s="3">
        <v>0.59</v>
      </c>
      <c r="K34" s="48">
        <v>0.59</v>
      </c>
      <c r="L34" s="32">
        <v>3.1571518775767929E-3</v>
      </c>
    </row>
    <row r="35" spans="2:16" x14ac:dyDescent="0.3">
      <c r="B35" s="3">
        <v>2020</v>
      </c>
      <c r="C35" s="3">
        <v>1325</v>
      </c>
      <c r="D35" s="13" t="s">
        <v>22</v>
      </c>
      <c r="E35" s="13" t="s">
        <v>23</v>
      </c>
      <c r="F35" s="3">
        <v>19</v>
      </c>
      <c r="G35" s="3">
        <v>19</v>
      </c>
      <c r="H35" s="3">
        <v>0</v>
      </c>
      <c r="I35" s="3">
        <v>2.37</v>
      </c>
      <c r="J35" s="3">
        <v>2.36</v>
      </c>
      <c r="K35" s="48">
        <v>-1.0000000000000231E-2</v>
      </c>
      <c r="L35" s="32">
        <v>1.496861419604056E-2</v>
      </c>
    </row>
    <row r="36" spans="2:16" x14ac:dyDescent="0.3">
      <c r="B36" s="3">
        <v>2020</v>
      </c>
      <c r="C36" s="3">
        <v>1333</v>
      </c>
      <c r="D36" s="13" t="s">
        <v>24</v>
      </c>
      <c r="E36" s="13" t="s">
        <v>23</v>
      </c>
      <c r="F36" s="3">
        <v>90</v>
      </c>
      <c r="G36" s="3">
        <v>74</v>
      </c>
      <c r="H36" s="3">
        <v>-16</v>
      </c>
      <c r="I36" s="3">
        <v>4.75</v>
      </c>
      <c r="J36" s="3">
        <v>4.33</v>
      </c>
      <c r="K36" s="48">
        <v>-0.41999999999999993</v>
      </c>
      <c r="L36" s="32">
        <v>3.1738662110463174E-2</v>
      </c>
    </row>
    <row r="37" spans="2:16" x14ac:dyDescent="0.3">
      <c r="B37" s="3">
        <v>2020</v>
      </c>
      <c r="C37" s="3">
        <v>1538</v>
      </c>
      <c r="D37" s="13" t="s">
        <v>43</v>
      </c>
      <c r="E37" s="13" t="s">
        <v>23</v>
      </c>
      <c r="F37" s="3">
        <v>23</v>
      </c>
      <c r="G37" s="3">
        <v>22</v>
      </c>
      <c r="H37" s="3">
        <v>-1</v>
      </c>
      <c r="I37" s="3">
        <v>3.7</v>
      </c>
      <c r="J37" s="3">
        <v>2.95</v>
      </c>
      <c r="K37" s="48">
        <v>-0.75</v>
      </c>
      <c r="L37" s="32">
        <v>1.3872896779705084E-2</v>
      </c>
    </row>
    <row r="38" spans="2:16" x14ac:dyDescent="0.3">
      <c r="B38" s="3">
        <v>2020</v>
      </c>
      <c r="C38" s="3">
        <v>1422</v>
      </c>
      <c r="D38" s="13" t="s">
        <v>70</v>
      </c>
      <c r="E38" s="13" t="s">
        <v>32</v>
      </c>
      <c r="F38" s="3">
        <v>1</v>
      </c>
      <c r="G38" s="3"/>
      <c r="H38" s="3">
        <v>-1</v>
      </c>
      <c r="I38" s="3">
        <v>2.13</v>
      </c>
      <c r="J38" s="3"/>
      <c r="K38" s="48"/>
      <c r="L38" s="32"/>
    </row>
    <row r="39" spans="2:16" x14ac:dyDescent="0.3">
      <c r="B39" s="3">
        <v>2020</v>
      </c>
      <c r="C39" s="3">
        <v>1430</v>
      </c>
      <c r="D39" s="13" t="s">
        <v>33</v>
      </c>
      <c r="E39" s="13" t="s">
        <v>34</v>
      </c>
      <c r="F39" s="3">
        <v>53</v>
      </c>
      <c r="G39" s="3">
        <v>19</v>
      </c>
      <c r="H39" s="3">
        <v>-34</v>
      </c>
      <c r="I39" s="3">
        <v>4.8</v>
      </c>
      <c r="J39" s="3">
        <v>1.54</v>
      </c>
      <c r="K39" s="48">
        <v>-3.26</v>
      </c>
      <c r="L39" s="32">
        <v>2.2954351298146568E-2</v>
      </c>
    </row>
    <row r="40" spans="2:16" ht="28.8" x14ac:dyDescent="0.3">
      <c r="B40" s="3">
        <v>2020</v>
      </c>
      <c r="C40" s="3">
        <v>1449</v>
      </c>
      <c r="D40" s="13" t="s">
        <v>35</v>
      </c>
      <c r="E40" s="13" t="s">
        <v>76</v>
      </c>
      <c r="F40" s="3">
        <v>6</v>
      </c>
      <c r="G40" s="3">
        <v>22</v>
      </c>
      <c r="H40" s="3">
        <v>16</v>
      </c>
      <c r="I40" s="3">
        <v>0.82</v>
      </c>
      <c r="J40" s="3">
        <v>2.44</v>
      </c>
      <c r="K40" s="48">
        <v>1.62</v>
      </c>
      <c r="L40" s="32">
        <v>1.6770047914422614E-2</v>
      </c>
      <c r="P40" s="35"/>
    </row>
    <row r="41" spans="2:16" x14ac:dyDescent="0.3">
      <c r="B41" s="3">
        <v>2020</v>
      </c>
      <c r="C41" s="3">
        <v>1511</v>
      </c>
      <c r="D41" s="13" t="s">
        <v>62</v>
      </c>
      <c r="E41" s="13" t="s">
        <v>41</v>
      </c>
      <c r="F41" s="3">
        <v>6</v>
      </c>
      <c r="G41" s="3">
        <v>2</v>
      </c>
      <c r="H41" s="3">
        <v>-4</v>
      </c>
      <c r="I41" s="3">
        <v>1.32</v>
      </c>
      <c r="J41" s="3">
        <v>0.35</v>
      </c>
      <c r="K41" s="48">
        <v>-0.97000000000000008</v>
      </c>
      <c r="L41" s="32">
        <v>1.0752887865393902E-2</v>
      </c>
    </row>
    <row r="42" spans="2:16" x14ac:dyDescent="0.3">
      <c r="B42" s="3">
        <v>2020</v>
      </c>
      <c r="C42" s="3">
        <v>1600</v>
      </c>
      <c r="D42" s="13" t="s">
        <v>65</v>
      </c>
      <c r="E42" s="13" t="s">
        <v>46</v>
      </c>
      <c r="F42" s="3">
        <v>146</v>
      </c>
      <c r="G42" s="3">
        <v>212</v>
      </c>
      <c r="H42" s="3">
        <v>66</v>
      </c>
      <c r="I42" s="3">
        <v>10.26</v>
      </c>
      <c r="J42" s="3">
        <v>13.11</v>
      </c>
      <c r="K42" s="48">
        <v>2.8499999999999996</v>
      </c>
      <c r="L42" s="32">
        <v>3.0030085800245142E-2</v>
      </c>
    </row>
    <row r="43" spans="2:16" x14ac:dyDescent="0.3">
      <c r="B43" s="3">
        <v>2020</v>
      </c>
      <c r="C43" s="3">
        <v>1660</v>
      </c>
      <c r="D43" s="13" t="s">
        <v>53</v>
      </c>
      <c r="E43" s="13" t="s">
        <v>54</v>
      </c>
      <c r="F43" s="3">
        <v>61</v>
      </c>
      <c r="G43" s="3">
        <v>167</v>
      </c>
      <c r="H43" s="3">
        <v>106</v>
      </c>
      <c r="I43" s="3">
        <v>3.49</v>
      </c>
      <c r="J43" s="3">
        <v>7.36</v>
      </c>
      <c r="K43" s="48">
        <v>3.87</v>
      </c>
      <c r="L43" s="32">
        <v>4.2120120343200979E-2</v>
      </c>
    </row>
    <row r="44" spans="2:16" ht="28.8" x14ac:dyDescent="0.3">
      <c r="B44" s="3">
        <v>2020</v>
      </c>
      <c r="C44" s="3">
        <v>1635</v>
      </c>
      <c r="D44" s="13" t="s">
        <v>50</v>
      </c>
      <c r="E44" s="13" t="s">
        <v>83</v>
      </c>
      <c r="F44" s="3">
        <v>5</v>
      </c>
      <c r="G44" s="3">
        <v>16</v>
      </c>
      <c r="H44" s="3">
        <v>11</v>
      </c>
      <c r="I44" s="3">
        <v>1.17</v>
      </c>
      <c r="J44" s="3">
        <v>2.52</v>
      </c>
      <c r="K44" s="48">
        <v>1.35</v>
      </c>
      <c r="L44" s="32">
        <v>1.1811462318463768E-2</v>
      </c>
    </row>
    <row r="45" spans="2:16" ht="15" thickBot="1" x14ac:dyDescent="0.35">
      <c r="B45" s="3">
        <v>2020</v>
      </c>
      <c r="C45" s="3">
        <v>1392</v>
      </c>
      <c r="D45" s="13" t="s">
        <v>27</v>
      </c>
      <c r="E45" s="13" t="s">
        <v>74</v>
      </c>
      <c r="F45" s="3">
        <v>47</v>
      </c>
      <c r="G45" s="3">
        <v>46</v>
      </c>
      <c r="H45" s="3">
        <v>-1</v>
      </c>
      <c r="I45" s="3">
        <v>2.12</v>
      </c>
      <c r="J45" s="3">
        <v>2.0299999999999998</v>
      </c>
      <c r="K45" s="48">
        <v>-9.0000000000000302E-2</v>
      </c>
      <c r="L45" s="46">
        <v>4.2175834788099394E-2</v>
      </c>
    </row>
    <row r="46" spans="2:16" x14ac:dyDescent="0.3">
      <c r="F46" s="34">
        <f>SUM(F3:F45)</f>
        <v>1470</v>
      </c>
      <c r="G46" s="34">
        <f>SUM(G3:G45)</f>
        <v>1391</v>
      </c>
      <c r="H46" s="1">
        <f>SUM(H3:H45)</f>
        <v>-79</v>
      </c>
      <c r="I46" s="1"/>
      <c r="J46" s="1"/>
      <c r="K46" s="4"/>
    </row>
  </sheetData>
  <autoFilter ref="B2:L46" xr:uid="{03AEFDFE-6EFC-4388-9989-D62D13AC6C24}"/>
  <conditionalFormatting sqref="H3:H45">
    <cfRule type="colorScale" priority="4">
      <colorScale>
        <cfvo type="num" val="-100"/>
        <cfvo type="num" val="0"/>
        <cfvo type="num" val="50"/>
        <color rgb="FFF8696B"/>
        <color rgb="FFFCFCFF"/>
        <color rgb="FF63BE7B"/>
      </colorScale>
    </cfRule>
  </conditionalFormatting>
  <conditionalFormatting sqref="K3:K45">
    <cfRule type="colorScale" priority="3">
      <colorScale>
        <cfvo type="num" val="-5"/>
        <cfvo type="num" val="0"/>
        <cfvo type="num" val="5"/>
        <color rgb="FFF8696B"/>
        <color rgb="FFFCFCFF"/>
        <color rgb="FF63BE7B"/>
      </colorScale>
    </cfRule>
  </conditionalFormatting>
  <conditionalFormatting sqref="L3:L38">
    <cfRule type="colorScale" priority="2">
      <colorScale>
        <cfvo type="percent" val="0"/>
        <cfvo type="percent" val="30"/>
        <color rgb="FFFCFCFF"/>
        <color rgb="FFCE4ABE"/>
      </colorScale>
    </cfRule>
  </conditionalFormatting>
  <conditionalFormatting sqref="L39:L45">
    <cfRule type="colorScale" priority="1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2439-B660-4CC8-9EF3-7F76B599E6B9}">
  <dimension ref="B1:T46"/>
  <sheetViews>
    <sheetView workbookViewId="0">
      <selection activeCell="T3" sqref="T3"/>
    </sheetView>
  </sheetViews>
  <sheetFormatPr defaultRowHeight="14.4" x14ac:dyDescent="0.3"/>
  <cols>
    <col min="1" max="1" width="4.21875" customWidth="1"/>
    <col min="2" max="2" width="13.33203125" customWidth="1"/>
    <col min="3" max="3" width="11.33203125" customWidth="1"/>
    <col min="4" max="4" width="41.6640625" customWidth="1"/>
    <col min="5" max="5" width="16.88671875" customWidth="1"/>
    <col min="6" max="6" width="8.109375" customWidth="1"/>
    <col min="7" max="7" width="8" customWidth="1"/>
    <col min="8" max="8" width="9.5546875" customWidth="1"/>
    <col min="9" max="9" width="9.33203125" customWidth="1"/>
    <col min="10" max="10" width="9.77734375" customWidth="1"/>
    <col min="11" max="11" width="10" customWidth="1"/>
    <col min="12" max="12" width="9" customWidth="1"/>
    <col min="13" max="13" width="8.77734375" customWidth="1"/>
    <col min="14" max="14" width="8.5546875" customWidth="1"/>
    <col min="15" max="15" width="10.77734375" customWidth="1"/>
    <col min="16" max="16" width="10.33203125" customWidth="1"/>
    <col min="17" max="17" width="12.88671875" customWidth="1"/>
  </cols>
  <sheetData>
    <row r="1" spans="2:18" ht="15" thickBot="1" x14ac:dyDescent="0.35"/>
    <row r="2" spans="2:18" ht="35.4" customHeight="1" x14ac:dyDescent="0.3">
      <c r="B2" s="25" t="s">
        <v>0</v>
      </c>
      <c r="C2" s="26" t="s">
        <v>87</v>
      </c>
      <c r="D2" s="26" t="s">
        <v>57</v>
      </c>
      <c r="E2" s="36" t="s">
        <v>58</v>
      </c>
      <c r="F2" s="25" t="s">
        <v>102</v>
      </c>
      <c r="G2" s="26" t="s">
        <v>103</v>
      </c>
      <c r="H2" s="27" t="s">
        <v>101</v>
      </c>
      <c r="I2" s="18" t="s">
        <v>104</v>
      </c>
      <c r="J2" s="19" t="s">
        <v>112</v>
      </c>
      <c r="K2" s="15" t="s">
        <v>105</v>
      </c>
      <c r="L2" s="37" t="s">
        <v>106</v>
      </c>
      <c r="M2" s="38" t="s">
        <v>107</v>
      </c>
      <c r="N2" s="39" t="s">
        <v>108</v>
      </c>
      <c r="O2" s="18" t="s">
        <v>109</v>
      </c>
      <c r="P2" s="19" t="s">
        <v>110</v>
      </c>
      <c r="Q2" s="15" t="s">
        <v>111</v>
      </c>
      <c r="R2" s="15" t="s">
        <v>114</v>
      </c>
    </row>
    <row r="3" spans="2:18" ht="28.8" x14ac:dyDescent="0.3">
      <c r="B3" s="20" t="s">
        <v>115</v>
      </c>
      <c r="C3" s="3">
        <v>1716</v>
      </c>
      <c r="D3" s="13" t="s">
        <v>69</v>
      </c>
      <c r="E3" s="24" t="s">
        <v>84</v>
      </c>
      <c r="F3" s="9" t="s">
        <v>95</v>
      </c>
      <c r="G3" s="10">
        <v>0</v>
      </c>
      <c r="H3" s="11">
        <v>2</v>
      </c>
      <c r="I3" s="20" t="s">
        <v>95</v>
      </c>
      <c r="J3" s="21">
        <v>2</v>
      </c>
      <c r="K3" s="12">
        <v>2</v>
      </c>
      <c r="L3" s="14" t="s">
        <v>95</v>
      </c>
      <c r="M3" s="10">
        <v>0</v>
      </c>
      <c r="N3" s="17">
        <v>0.32</v>
      </c>
      <c r="O3" s="20" t="s">
        <v>95</v>
      </c>
      <c r="P3" s="21">
        <v>0.32</v>
      </c>
      <c r="Q3" s="12" t="s">
        <v>95</v>
      </c>
      <c r="R3" s="32">
        <v>1.1570033057237306E-2</v>
      </c>
    </row>
    <row r="4" spans="2:18" x14ac:dyDescent="0.3">
      <c r="B4" s="20" t="s">
        <v>115</v>
      </c>
      <c r="C4" s="3">
        <v>1619</v>
      </c>
      <c r="D4" s="13" t="s">
        <v>67</v>
      </c>
      <c r="E4" s="24" t="s">
        <v>47</v>
      </c>
      <c r="F4" s="9">
        <v>5</v>
      </c>
      <c r="G4" s="10">
        <v>27</v>
      </c>
      <c r="H4" s="11">
        <v>28</v>
      </c>
      <c r="I4" s="20">
        <v>22</v>
      </c>
      <c r="J4" s="21">
        <v>1</v>
      </c>
      <c r="K4" s="12">
        <v>23</v>
      </c>
      <c r="L4" s="14">
        <v>2.2200000000000002</v>
      </c>
      <c r="M4" s="10">
        <v>5.76</v>
      </c>
      <c r="N4" s="17">
        <v>2.8</v>
      </c>
      <c r="O4" s="20">
        <v>3.5399999999999996</v>
      </c>
      <c r="P4" s="21">
        <v>-2.96</v>
      </c>
      <c r="Q4" s="12">
        <v>0.57999999999999963</v>
      </c>
      <c r="R4" s="32">
        <v>1.8590053114437469E-2</v>
      </c>
    </row>
    <row r="5" spans="2:18" x14ac:dyDescent="0.3">
      <c r="B5" s="20" t="s">
        <v>115</v>
      </c>
      <c r="C5" s="3">
        <v>1554</v>
      </c>
      <c r="D5" s="13" t="s">
        <v>63</v>
      </c>
      <c r="E5" s="24" t="s">
        <v>80</v>
      </c>
      <c r="F5" s="9">
        <v>15</v>
      </c>
      <c r="G5" s="10">
        <v>17</v>
      </c>
      <c r="H5" s="11">
        <v>13</v>
      </c>
      <c r="I5" s="20">
        <v>2</v>
      </c>
      <c r="J5" s="21">
        <v>-4</v>
      </c>
      <c r="K5" s="12">
        <v>-2</v>
      </c>
      <c r="L5" s="14">
        <v>2.38</v>
      </c>
      <c r="M5" s="10">
        <v>2.0299999999999998</v>
      </c>
      <c r="N5" s="17">
        <v>1.1399999999999999</v>
      </c>
      <c r="O5" s="20">
        <v>-0.35000000000000009</v>
      </c>
      <c r="P5" s="21">
        <v>-0.8899999999999999</v>
      </c>
      <c r="Q5" s="12">
        <v>-1.24</v>
      </c>
      <c r="R5" s="32">
        <v>2.1190060543030124E-2</v>
      </c>
    </row>
    <row r="6" spans="2:18" ht="28.8" x14ac:dyDescent="0.3">
      <c r="B6" s="20" t="s">
        <v>115</v>
      </c>
      <c r="C6" s="3">
        <v>1210</v>
      </c>
      <c r="D6" s="13" t="s">
        <v>7</v>
      </c>
      <c r="E6" s="24" t="s">
        <v>8</v>
      </c>
      <c r="F6" s="9">
        <v>17</v>
      </c>
      <c r="G6" s="10">
        <v>33</v>
      </c>
      <c r="H6" s="11">
        <v>23</v>
      </c>
      <c r="I6" s="20">
        <v>16</v>
      </c>
      <c r="J6" s="21">
        <v>-10</v>
      </c>
      <c r="K6" s="12">
        <v>6</v>
      </c>
      <c r="L6" s="14">
        <v>0.86</v>
      </c>
      <c r="M6" s="10">
        <v>1.57</v>
      </c>
      <c r="N6" s="17">
        <v>1.04</v>
      </c>
      <c r="O6" s="20">
        <v>0.71000000000000008</v>
      </c>
      <c r="P6" s="21">
        <v>-0.53</v>
      </c>
      <c r="Q6" s="12">
        <v>0.18000000000000005</v>
      </c>
      <c r="R6" s="32">
        <v>4.1080117371763918E-2</v>
      </c>
    </row>
    <row r="7" spans="2:18" x14ac:dyDescent="0.3">
      <c r="B7" s="20" t="s">
        <v>115</v>
      </c>
      <c r="C7" s="3">
        <v>1252</v>
      </c>
      <c r="D7" s="13" t="s">
        <v>14</v>
      </c>
      <c r="E7" s="24" t="s">
        <v>15</v>
      </c>
      <c r="F7" s="9">
        <v>170</v>
      </c>
      <c r="G7" s="10">
        <v>173</v>
      </c>
      <c r="H7" s="11">
        <v>90</v>
      </c>
      <c r="I7" s="20">
        <v>3</v>
      </c>
      <c r="J7" s="21">
        <v>-83</v>
      </c>
      <c r="K7" s="12">
        <v>-80</v>
      </c>
      <c r="L7" s="14">
        <v>5.69</v>
      </c>
      <c r="M7" s="10">
        <v>6.17</v>
      </c>
      <c r="N7" s="17">
        <v>3.43</v>
      </c>
      <c r="O7" s="20">
        <v>0.47999999999999954</v>
      </c>
      <c r="P7" s="21">
        <v>-2.7399999999999998</v>
      </c>
      <c r="Q7" s="12">
        <v>-2.2600000000000002</v>
      </c>
      <c r="R7" s="32">
        <v>4.8768710767745048E-2</v>
      </c>
    </row>
    <row r="8" spans="2:18" x14ac:dyDescent="0.3">
      <c r="B8" s="20" t="s">
        <v>115</v>
      </c>
      <c r="C8" s="3">
        <v>1228</v>
      </c>
      <c r="D8" s="13" t="s">
        <v>9</v>
      </c>
      <c r="E8" s="24" t="s">
        <v>10</v>
      </c>
      <c r="F8" s="9">
        <v>8</v>
      </c>
      <c r="G8" s="10">
        <v>13</v>
      </c>
      <c r="H8" s="11">
        <v>10</v>
      </c>
      <c r="I8" s="20">
        <v>5</v>
      </c>
      <c r="J8" s="21">
        <v>-3</v>
      </c>
      <c r="K8" s="12">
        <v>2</v>
      </c>
      <c r="L8" s="14">
        <v>1.01</v>
      </c>
      <c r="M8" s="10">
        <v>1.7</v>
      </c>
      <c r="N8" s="17">
        <v>1.35</v>
      </c>
      <c r="O8" s="20">
        <v>0.69</v>
      </c>
      <c r="P8" s="21">
        <v>-0.34999999999999987</v>
      </c>
      <c r="Q8" s="12">
        <v>0.34000000000000008</v>
      </c>
      <c r="R8" s="32">
        <v>1.3742896408275453E-2</v>
      </c>
    </row>
    <row r="9" spans="2:18" x14ac:dyDescent="0.3">
      <c r="B9" s="20" t="s">
        <v>115</v>
      </c>
      <c r="C9" s="3">
        <v>1244</v>
      </c>
      <c r="D9" s="13" t="s">
        <v>12</v>
      </c>
      <c r="E9" s="24" t="s">
        <v>13</v>
      </c>
      <c r="F9" s="9">
        <v>34</v>
      </c>
      <c r="G9" s="10">
        <v>43</v>
      </c>
      <c r="H9" s="11">
        <v>26</v>
      </c>
      <c r="I9" s="20">
        <v>9</v>
      </c>
      <c r="J9" s="21">
        <v>-17</v>
      </c>
      <c r="K9" s="12">
        <v>-8</v>
      </c>
      <c r="L9" s="14">
        <v>1.0900000000000001</v>
      </c>
      <c r="M9" s="10">
        <v>1.46</v>
      </c>
      <c r="N9" s="17">
        <v>0.97</v>
      </c>
      <c r="O9" s="20">
        <v>0.36999999999999988</v>
      </c>
      <c r="P9" s="21">
        <v>-0.49</v>
      </c>
      <c r="Q9" s="12">
        <v>-0.12000000000000011</v>
      </c>
      <c r="R9" s="32">
        <v>5.0013000037142964E-2</v>
      </c>
    </row>
    <row r="10" spans="2:18" x14ac:dyDescent="0.3">
      <c r="B10" s="20" t="s">
        <v>115</v>
      </c>
      <c r="C10" s="3">
        <v>1546</v>
      </c>
      <c r="D10" s="13" t="s">
        <v>12</v>
      </c>
      <c r="E10" s="24" t="s">
        <v>13</v>
      </c>
      <c r="F10" s="9">
        <v>11</v>
      </c>
      <c r="G10" s="10">
        <v>13</v>
      </c>
      <c r="H10" s="11">
        <v>8</v>
      </c>
      <c r="I10" s="20">
        <v>2</v>
      </c>
      <c r="J10" s="21">
        <v>-5</v>
      </c>
      <c r="K10" s="12">
        <v>-3</v>
      </c>
      <c r="L10" s="14">
        <v>1.54</v>
      </c>
      <c r="M10" s="10">
        <v>1.86</v>
      </c>
      <c r="N10" s="17">
        <v>1.38</v>
      </c>
      <c r="O10" s="20">
        <v>0.32000000000000006</v>
      </c>
      <c r="P10" s="21">
        <v>-0.4800000000000002</v>
      </c>
      <c r="Q10" s="12">
        <v>-0.16000000000000014</v>
      </c>
      <c r="R10" s="32">
        <v>1.0734316383761097E-2</v>
      </c>
    </row>
    <row r="11" spans="2:18" x14ac:dyDescent="0.3">
      <c r="B11" s="20" t="s">
        <v>115</v>
      </c>
      <c r="C11" s="3">
        <v>1503</v>
      </c>
      <c r="D11" s="13" t="s">
        <v>61</v>
      </c>
      <c r="E11" s="24" t="s">
        <v>3</v>
      </c>
      <c r="F11" s="9">
        <v>25</v>
      </c>
      <c r="G11" s="10">
        <v>27</v>
      </c>
      <c r="H11" s="11">
        <v>18</v>
      </c>
      <c r="I11" s="20">
        <v>2</v>
      </c>
      <c r="J11" s="21">
        <v>-9</v>
      </c>
      <c r="K11" s="12">
        <v>-7</v>
      </c>
      <c r="L11" s="14">
        <v>3.27</v>
      </c>
      <c r="M11" s="10">
        <v>4.01</v>
      </c>
      <c r="N11" s="17">
        <v>2.59</v>
      </c>
      <c r="O11" s="20">
        <v>0.73999999999999977</v>
      </c>
      <c r="P11" s="21">
        <v>-1.42</v>
      </c>
      <c r="Q11" s="12">
        <v>-0.68000000000000016</v>
      </c>
      <c r="R11" s="32">
        <v>7.670021914348327E-3</v>
      </c>
    </row>
    <row r="12" spans="2:18" x14ac:dyDescent="0.3">
      <c r="B12" s="20" t="s">
        <v>115</v>
      </c>
      <c r="C12" s="3">
        <v>1686</v>
      </c>
      <c r="D12" s="13" t="s">
        <v>55</v>
      </c>
      <c r="E12" s="24" t="s">
        <v>3</v>
      </c>
      <c r="F12" s="9" t="s">
        <v>95</v>
      </c>
      <c r="G12" s="10">
        <v>7</v>
      </c>
      <c r="H12" s="11">
        <v>3</v>
      </c>
      <c r="I12" s="20">
        <v>7</v>
      </c>
      <c r="J12" s="21">
        <v>-4</v>
      </c>
      <c r="K12" s="12">
        <v>3</v>
      </c>
      <c r="L12" s="14" t="s">
        <v>95</v>
      </c>
      <c r="M12" s="10">
        <v>3.15</v>
      </c>
      <c r="N12" s="17">
        <v>1.43</v>
      </c>
      <c r="O12" s="20" t="s">
        <v>95</v>
      </c>
      <c r="P12" s="21">
        <v>-1.72</v>
      </c>
      <c r="Q12" s="12" t="s">
        <v>95</v>
      </c>
      <c r="R12" s="32">
        <v>1.0158600453144153E-2</v>
      </c>
    </row>
    <row r="13" spans="2:18" x14ac:dyDescent="0.3">
      <c r="B13" s="20" t="s">
        <v>115</v>
      </c>
      <c r="C13" s="3">
        <v>1236</v>
      </c>
      <c r="D13" s="13" t="s">
        <v>11</v>
      </c>
      <c r="E13" s="24" t="s">
        <v>3</v>
      </c>
      <c r="F13" s="9">
        <v>53</v>
      </c>
      <c r="G13" s="10">
        <v>76</v>
      </c>
      <c r="H13" s="11">
        <v>57</v>
      </c>
      <c r="I13" s="20">
        <v>23</v>
      </c>
      <c r="J13" s="21">
        <v>-19</v>
      </c>
      <c r="K13" s="12">
        <v>4</v>
      </c>
      <c r="L13" s="14">
        <v>1.68</v>
      </c>
      <c r="M13" s="10">
        <v>2.65</v>
      </c>
      <c r="N13" s="17">
        <v>2.1800000000000002</v>
      </c>
      <c r="O13" s="20">
        <v>0.97</v>
      </c>
      <c r="P13" s="21">
        <v>-0.46999999999999975</v>
      </c>
      <c r="Q13" s="12">
        <v>0.50000000000000022</v>
      </c>
      <c r="R13" s="32">
        <v>3.9501541432975525E-2</v>
      </c>
    </row>
    <row r="14" spans="2:18" x14ac:dyDescent="0.3">
      <c r="B14" s="20" t="s">
        <v>115</v>
      </c>
      <c r="C14" s="3">
        <v>1384</v>
      </c>
      <c r="D14" s="13" t="s">
        <v>26</v>
      </c>
      <c r="E14" s="24" t="s">
        <v>3</v>
      </c>
      <c r="F14" s="9">
        <v>34</v>
      </c>
      <c r="G14" s="10">
        <v>52</v>
      </c>
      <c r="H14" s="11">
        <v>35</v>
      </c>
      <c r="I14" s="20">
        <v>18</v>
      </c>
      <c r="J14" s="21">
        <v>-17</v>
      </c>
      <c r="K14" s="12">
        <v>1</v>
      </c>
      <c r="L14" s="14">
        <v>2.36</v>
      </c>
      <c r="M14" s="10">
        <v>3.74</v>
      </c>
      <c r="N14" s="17">
        <v>2.63</v>
      </c>
      <c r="O14" s="20">
        <v>1.3800000000000003</v>
      </c>
      <c r="P14" s="21">
        <v>-1.1100000000000003</v>
      </c>
      <c r="Q14" s="12">
        <v>0.27</v>
      </c>
      <c r="R14" s="32">
        <v>8.6171674776213646E-3</v>
      </c>
    </row>
    <row r="15" spans="2:18" x14ac:dyDescent="0.3">
      <c r="B15" s="20" t="s">
        <v>115</v>
      </c>
      <c r="C15" s="3">
        <v>1155</v>
      </c>
      <c r="D15" s="13" t="s">
        <v>4</v>
      </c>
      <c r="E15" s="24" t="s">
        <v>3</v>
      </c>
      <c r="F15" s="9">
        <v>11</v>
      </c>
      <c r="G15" s="10">
        <v>23</v>
      </c>
      <c r="H15" s="11">
        <v>9</v>
      </c>
      <c r="I15" s="20">
        <v>12</v>
      </c>
      <c r="J15" s="21">
        <v>-14</v>
      </c>
      <c r="K15" s="12">
        <v>-2</v>
      </c>
      <c r="L15" s="14">
        <v>2.16</v>
      </c>
      <c r="M15" s="10">
        <v>4.49</v>
      </c>
      <c r="N15" s="17">
        <v>1.65</v>
      </c>
      <c r="O15" s="20">
        <v>2.33</v>
      </c>
      <c r="P15" s="21">
        <v>-2.8400000000000003</v>
      </c>
      <c r="Q15" s="12">
        <v>-0.51000000000000023</v>
      </c>
      <c r="R15" s="32">
        <v>4.85644244697842E-2</v>
      </c>
    </row>
    <row r="16" spans="2:18" x14ac:dyDescent="0.3">
      <c r="B16" s="20" t="s">
        <v>115</v>
      </c>
      <c r="C16" s="3">
        <v>1163</v>
      </c>
      <c r="D16" s="13" t="s">
        <v>5</v>
      </c>
      <c r="E16" s="24" t="s">
        <v>3</v>
      </c>
      <c r="F16" s="9">
        <v>70</v>
      </c>
      <c r="G16" s="10">
        <v>84</v>
      </c>
      <c r="H16" s="11">
        <v>57</v>
      </c>
      <c r="I16" s="20">
        <v>14</v>
      </c>
      <c r="J16" s="21">
        <v>-27</v>
      </c>
      <c r="K16" s="12">
        <v>-13</v>
      </c>
      <c r="L16" s="14">
        <v>2.63</v>
      </c>
      <c r="M16" s="10">
        <v>3.56</v>
      </c>
      <c r="N16" s="17">
        <v>2.68</v>
      </c>
      <c r="O16" s="20">
        <v>0.93000000000000016</v>
      </c>
      <c r="P16" s="21">
        <v>-0.87999999999999989</v>
      </c>
      <c r="Q16" s="12">
        <v>5.0000000000000266E-2</v>
      </c>
      <c r="R16" s="32">
        <v>3.1961519890056828E-2</v>
      </c>
    </row>
    <row r="17" spans="2:18" x14ac:dyDescent="0.3">
      <c r="B17" s="20" t="s">
        <v>115</v>
      </c>
      <c r="C17" s="3">
        <v>1368</v>
      </c>
      <c r="D17" s="13" t="s">
        <v>25</v>
      </c>
      <c r="E17" s="24" t="s">
        <v>3</v>
      </c>
      <c r="F17" s="9">
        <v>35</v>
      </c>
      <c r="G17" s="10">
        <v>98</v>
      </c>
      <c r="H17" s="11">
        <v>61</v>
      </c>
      <c r="I17" s="20">
        <v>63</v>
      </c>
      <c r="J17" s="21">
        <v>-37</v>
      </c>
      <c r="K17" s="12">
        <v>26</v>
      </c>
      <c r="L17" s="14">
        <v>1.8</v>
      </c>
      <c r="M17" s="10">
        <v>5.2</v>
      </c>
      <c r="N17" s="17">
        <v>3.54</v>
      </c>
      <c r="O17" s="20">
        <v>3.4000000000000004</v>
      </c>
      <c r="P17" s="21">
        <v>-1.6600000000000001</v>
      </c>
      <c r="Q17" s="12">
        <v>1.7400000000000002</v>
      </c>
      <c r="R17" s="32">
        <v>2.4681499089997401E-2</v>
      </c>
    </row>
    <row r="18" spans="2:18" x14ac:dyDescent="0.3">
      <c r="B18" s="20" t="s">
        <v>115</v>
      </c>
      <c r="C18" s="3">
        <v>1074</v>
      </c>
      <c r="D18" s="13" t="s">
        <v>60</v>
      </c>
      <c r="E18" s="24" t="s">
        <v>3</v>
      </c>
      <c r="F18" s="9">
        <v>29</v>
      </c>
      <c r="G18" s="10">
        <v>30</v>
      </c>
      <c r="H18" s="11">
        <v>21</v>
      </c>
      <c r="I18" s="20">
        <v>1</v>
      </c>
      <c r="J18" s="21">
        <v>-9</v>
      </c>
      <c r="K18" s="12">
        <v>-8</v>
      </c>
      <c r="L18" s="14">
        <v>5.28</v>
      </c>
      <c r="M18" s="10">
        <v>5.89</v>
      </c>
      <c r="N18" s="17">
        <v>5.08</v>
      </c>
      <c r="O18" s="20">
        <v>0.60999999999999943</v>
      </c>
      <c r="P18" s="21">
        <v>-0.80999999999999961</v>
      </c>
      <c r="Q18" s="12">
        <v>-0.20000000000000018</v>
      </c>
      <c r="R18" s="32">
        <v>1.2907179734799242E-2</v>
      </c>
    </row>
    <row r="19" spans="2:18" x14ac:dyDescent="0.3">
      <c r="B19" s="20" t="s">
        <v>115</v>
      </c>
      <c r="C19" s="3">
        <v>1180</v>
      </c>
      <c r="D19" s="13" t="s">
        <v>6</v>
      </c>
      <c r="E19" s="24" t="s">
        <v>3</v>
      </c>
      <c r="F19" s="9">
        <v>14</v>
      </c>
      <c r="G19" s="10">
        <v>20</v>
      </c>
      <c r="H19" s="11">
        <v>12</v>
      </c>
      <c r="I19" s="20">
        <v>6</v>
      </c>
      <c r="J19" s="21">
        <v>-8</v>
      </c>
      <c r="K19" s="12">
        <v>-2</v>
      </c>
      <c r="L19" s="14">
        <v>3.25</v>
      </c>
      <c r="M19" s="10">
        <v>4.22</v>
      </c>
      <c r="N19" s="17">
        <v>2.59</v>
      </c>
      <c r="O19" s="20">
        <v>0.96999999999999975</v>
      </c>
      <c r="P19" s="21">
        <v>-1.63</v>
      </c>
      <c r="Q19" s="12">
        <v>-0.66000000000000014</v>
      </c>
      <c r="R19" s="32">
        <v>3.9000111428889798E-3</v>
      </c>
    </row>
    <row r="20" spans="2:18" x14ac:dyDescent="0.3">
      <c r="B20" s="20" t="s">
        <v>115</v>
      </c>
      <c r="C20" s="3">
        <v>1260</v>
      </c>
      <c r="D20" s="13" t="s">
        <v>16</v>
      </c>
      <c r="E20" s="24" t="s">
        <v>17</v>
      </c>
      <c r="F20" s="9">
        <v>53</v>
      </c>
      <c r="G20" s="10">
        <v>46</v>
      </c>
      <c r="H20" s="11">
        <v>50</v>
      </c>
      <c r="I20" s="20">
        <v>-7</v>
      </c>
      <c r="J20" s="21">
        <v>4</v>
      </c>
      <c r="K20" s="12">
        <v>-3</v>
      </c>
      <c r="L20" s="14">
        <v>2.48</v>
      </c>
      <c r="M20" s="10">
        <v>2.1800000000000002</v>
      </c>
      <c r="N20" s="17">
        <v>2.52</v>
      </c>
      <c r="O20" s="20">
        <v>-0.29999999999999982</v>
      </c>
      <c r="P20" s="21">
        <v>0.33999999999999986</v>
      </c>
      <c r="Q20" s="12">
        <v>4.0000000000000036E-2</v>
      </c>
      <c r="R20" s="32">
        <v>3.6901534004382869E-2</v>
      </c>
    </row>
    <row r="21" spans="2:18" x14ac:dyDescent="0.3">
      <c r="B21" s="20" t="s">
        <v>115</v>
      </c>
      <c r="C21" s="3">
        <v>1279</v>
      </c>
      <c r="D21" s="13" t="s">
        <v>18</v>
      </c>
      <c r="E21" s="24" t="s">
        <v>17</v>
      </c>
      <c r="F21" s="9">
        <v>45</v>
      </c>
      <c r="G21" s="10">
        <v>50</v>
      </c>
      <c r="H21" s="11">
        <v>33</v>
      </c>
      <c r="I21" s="20">
        <v>5</v>
      </c>
      <c r="J21" s="21">
        <v>-17</v>
      </c>
      <c r="K21" s="12">
        <v>-12</v>
      </c>
      <c r="L21" s="14">
        <v>2.04</v>
      </c>
      <c r="M21" s="10">
        <v>2.33</v>
      </c>
      <c r="N21" s="17">
        <v>1.67</v>
      </c>
      <c r="O21" s="20">
        <v>0.29000000000000004</v>
      </c>
      <c r="P21" s="21">
        <v>-0.66000000000000014</v>
      </c>
      <c r="Q21" s="12">
        <v>-0.37000000000000011</v>
      </c>
      <c r="R21" s="32">
        <v>3.6715819188054825E-2</v>
      </c>
    </row>
    <row r="22" spans="2:18" x14ac:dyDescent="0.3">
      <c r="B22" s="20" t="s">
        <v>115</v>
      </c>
      <c r="C22" s="3">
        <v>1406</v>
      </c>
      <c r="D22" s="13" t="s">
        <v>28</v>
      </c>
      <c r="E22" s="24" t="s">
        <v>29</v>
      </c>
      <c r="F22" s="9">
        <v>0</v>
      </c>
      <c r="G22" s="10">
        <v>6</v>
      </c>
      <c r="H22" s="11">
        <v>4</v>
      </c>
      <c r="I22" s="20">
        <v>6</v>
      </c>
      <c r="J22" s="21">
        <v>-2</v>
      </c>
      <c r="K22" s="12">
        <v>4</v>
      </c>
      <c r="L22" s="14">
        <v>0</v>
      </c>
      <c r="M22" s="10">
        <v>1.06</v>
      </c>
      <c r="N22" s="17">
        <v>0.68</v>
      </c>
      <c r="O22" s="20">
        <v>1.06</v>
      </c>
      <c r="P22" s="21">
        <v>-0.38</v>
      </c>
      <c r="Q22" s="12">
        <v>0.68</v>
      </c>
      <c r="R22" s="32">
        <v>1.0975745644987557E-2</v>
      </c>
    </row>
    <row r="23" spans="2:18" x14ac:dyDescent="0.3">
      <c r="B23" s="20" t="s">
        <v>115</v>
      </c>
      <c r="C23" s="3">
        <v>1414</v>
      </c>
      <c r="D23" s="13" t="s">
        <v>31</v>
      </c>
      <c r="E23" s="24" t="s">
        <v>75</v>
      </c>
      <c r="F23" s="9">
        <v>31</v>
      </c>
      <c r="G23" s="10">
        <v>25</v>
      </c>
      <c r="H23" s="11">
        <v>41</v>
      </c>
      <c r="I23" s="20">
        <v>-6</v>
      </c>
      <c r="J23" s="21">
        <v>16</v>
      </c>
      <c r="K23" s="12">
        <v>10</v>
      </c>
      <c r="L23" s="14">
        <v>1.0900000000000001</v>
      </c>
      <c r="M23" s="10">
        <v>0.82</v>
      </c>
      <c r="N23" s="17">
        <v>1.26</v>
      </c>
      <c r="O23" s="20">
        <v>-0.27000000000000013</v>
      </c>
      <c r="P23" s="21">
        <v>0.44000000000000006</v>
      </c>
      <c r="Q23" s="12">
        <v>0.16999999999999993</v>
      </c>
      <c r="R23" s="32">
        <v>6.022731493518553E-2</v>
      </c>
    </row>
    <row r="24" spans="2:18" ht="28.8" x14ac:dyDescent="0.3">
      <c r="B24" s="20" t="s">
        <v>115</v>
      </c>
      <c r="C24" s="3">
        <v>1694</v>
      </c>
      <c r="D24" s="13" t="s">
        <v>56</v>
      </c>
      <c r="E24" s="24" t="s">
        <v>77</v>
      </c>
      <c r="F24" s="9">
        <v>1</v>
      </c>
      <c r="G24" s="10">
        <v>4</v>
      </c>
      <c r="H24" s="11">
        <v>6</v>
      </c>
      <c r="I24" s="20">
        <f>G24-F24</f>
        <v>3</v>
      </c>
      <c r="J24" s="21">
        <v>2</v>
      </c>
      <c r="K24" s="12">
        <v>5</v>
      </c>
      <c r="L24" s="14">
        <v>0.11</v>
      </c>
      <c r="M24" s="10">
        <v>0.31</v>
      </c>
      <c r="N24" s="17">
        <v>0.37</v>
      </c>
      <c r="O24" s="20">
        <f>M24-L24</f>
        <v>0.2</v>
      </c>
      <c r="P24" s="21">
        <v>0.06</v>
      </c>
      <c r="Q24" s="12">
        <f>O24+P24</f>
        <v>0.26</v>
      </c>
      <c r="R24" s="32">
        <v>2.4328640938974112E-2</v>
      </c>
    </row>
    <row r="25" spans="2:18" x14ac:dyDescent="0.3">
      <c r="B25" s="20" t="s">
        <v>115</v>
      </c>
      <c r="C25" s="3">
        <v>1465</v>
      </c>
      <c r="D25" s="13" t="s">
        <v>36</v>
      </c>
      <c r="E25" s="24" t="s">
        <v>77</v>
      </c>
      <c r="F25" s="9">
        <v>5</v>
      </c>
      <c r="G25" s="10">
        <v>7</v>
      </c>
      <c r="H25" s="11">
        <v>6</v>
      </c>
      <c r="I25" s="20">
        <v>2</v>
      </c>
      <c r="J25" s="21">
        <v>-1</v>
      </c>
      <c r="K25" s="12">
        <v>1</v>
      </c>
      <c r="L25" s="14">
        <v>0.35</v>
      </c>
      <c r="M25" s="10">
        <v>0.5</v>
      </c>
      <c r="N25" s="17">
        <v>0.46</v>
      </c>
      <c r="O25" s="20">
        <v>0.15000000000000002</v>
      </c>
      <c r="P25" s="21">
        <v>-3.999999999999998E-2</v>
      </c>
      <c r="Q25" s="12">
        <v>0.11000000000000004</v>
      </c>
      <c r="R25" s="32">
        <v>1.0102886008245738E-2</v>
      </c>
    </row>
    <row r="26" spans="2:18" ht="28.8" x14ac:dyDescent="0.3">
      <c r="B26" s="20" t="s">
        <v>115</v>
      </c>
      <c r="C26" s="3">
        <v>1708</v>
      </c>
      <c r="D26" s="13" t="s">
        <v>72</v>
      </c>
      <c r="E26" s="24" t="s">
        <v>77</v>
      </c>
      <c r="F26" s="9" t="s">
        <v>95</v>
      </c>
      <c r="G26" s="10">
        <v>2</v>
      </c>
      <c r="H26" s="11">
        <v>4</v>
      </c>
      <c r="I26" s="20">
        <v>2</v>
      </c>
      <c r="J26" s="21">
        <v>2</v>
      </c>
      <c r="K26" s="12">
        <v>4</v>
      </c>
      <c r="L26" s="14" t="s">
        <v>95</v>
      </c>
      <c r="M26" s="10">
        <v>0.25</v>
      </c>
      <c r="N26" s="17">
        <v>0.39</v>
      </c>
      <c r="O26" s="20" t="s">
        <v>95</v>
      </c>
      <c r="P26" s="21">
        <v>0.14000000000000001</v>
      </c>
      <c r="Q26" s="12" t="s">
        <v>95</v>
      </c>
      <c r="R26" s="32">
        <v>3.0252943579838799E-2</v>
      </c>
    </row>
    <row r="27" spans="2:18" x14ac:dyDescent="0.3">
      <c r="B27" s="20" t="s">
        <v>115</v>
      </c>
      <c r="C27" s="3">
        <v>1643</v>
      </c>
      <c r="D27" s="13" t="s">
        <v>52</v>
      </c>
      <c r="E27" s="24" t="s">
        <v>77</v>
      </c>
      <c r="F27" s="9">
        <v>0</v>
      </c>
      <c r="G27" s="10">
        <v>0</v>
      </c>
      <c r="H27" s="11">
        <v>5</v>
      </c>
      <c r="I27" s="20">
        <v>0</v>
      </c>
      <c r="J27" s="21">
        <v>5</v>
      </c>
      <c r="K27" s="12">
        <v>5</v>
      </c>
      <c r="L27" s="14">
        <v>0</v>
      </c>
      <c r="M27" s="10">
        <v>0</v>
      </c>
      <c r="N27" s="17">
        <v>0.92</v>
      </c>
      <c r="O27" s="20">
        <v>0</v>
      </c>
      <c r="P27" s="21">
        <v>0.92</v>
      </c>
      <c r="Q27" s="12">
        <v>0.92</v>
      </c>
      <c r="R27" s="32">
        <v>1.9221483489952829E-2</v>
      </c>
    </row>
    <row r="28" spans="2:18" ht="28.8" x14ac:dyDescent="0.3">
      <c r="B28" s="20" t="s">
        <v>115</v>
      </c>
      <c r="C28" s="3">
        <v>1597</v>
      </c>
      <c r="D28" s="13" t="s">
        <v>64</v>
      </c>
      <c r="E28" s="24" t="s">
        <v>82</v>
      </c>
      <c r="F28" s="9">
        <v>2</v>
      </c>
      <c r="G28" s="10">
        <v>1</v>
      </c>
      <c r="H28" s="11">
        <v>1</v>
      </c>
      <c r="I28" s="20">
        <v>-1</v>
      </c>
      <c r="J28" s="21">
        <v>0</v>
      </c>
      <c r="K28" s="12">
        <v>-1</v>
      </c>
      <c r="L28" s="14">
        <v>1.83</v>
      </c>
      <c r="M28" s="10">
        <v>0.72</v>
      </c>
      <c r="N28" s="17">
        <v>0.56999999999999995</v>
      </c>
      <c r="O28" s="20">
        <v>-1.1100000000000001</v>
      </c>
      <c r="P28" s="21">
        <v>-0.15000000000000002</v>
      </c>
      <c r="Q28" s="12">
        <v>-1.2600000000000002</v>
      </c>
      <c r="R28" s="32">
        <v>3.2314378041080117E-3</v>
      </c>
    </row>
    <row r="29" spans="2:18" x14ac:dyDescent="0.3">
      <c r="B29" s="20" t="s">
        <v>115</v>
      </c>
      <c r="C29" s="3">
        <v>1295</v>
      </c>
      <c r="D29" s="13" t="s">
        <v>19</v>
      </c>
      <c r="E29" s="24" t="s">
        <v>73</v>
      </c>
      <c r="F29" s="9">
        <v>60</v>
      </c>
      <c r="G29" s="10">
        <v>60</v>
      </c>
      <c r="H29" s="11">
        <v>65</v>
      </c>
      <c r="I29" s="20">
        <v>0</v>
      </c>
      <c r="J29" s="21">
        <v>5</v>
      </c>
      <c r="K29" s="12">
        <v>5</v>
      </c>
      <c r="L29" s="14">
        <v>3.05</v>
      </c>
      <c r="M29" s="10">
        <v>2.94</v>
      </c>
      <c r="N29" s="17">
        <v>3.22</v>
      </c>
      <c r="O29" s="20">
        <v>-0.10999999999999988</v>
      </c>
      <c r="P29" s="21">
        <v>0.28000000000000025</v>
      </c>
      <c r="Q29" s="12">
        <v>0.17000000000000037</v>
      </c>
      <c r="R29" s="32">
        <v>3.7532964379898226E-2</v>
      </c>
    </row>
    <row r="30" spans="2:18" ht="28.8" x14ac:dyDescent="0.3">
      <c r="B30" s="20" t="s">
        <v>115</v>
      </c>
      <c r="C30" s="3">
        <v>1520</v>
      </c>
      <c r="D30" s="13" t="s">
        <v>42</v>
      </c>
      <c r="E30" s="24" t="s">
        <v>79</v>
      </c>
      <c r="F30" s="9">
        <v>9</v>
      </c>
      <c r="G30" s="10">
        <v>22</v>
      </c>
      <c r="H30" s="11">
        <v>25</v>
      </c>
      <c r="I30" s="20">
        <v>13</v>
      </c>
      <c r="J30" s="21">
        <v>3</v>
      </c>
      <c r="K30" s="12">
        <v>16</v>
      </c>
      <c r="L30" s="14">
        <v>1.1200000000000001</v>
      </c>
      <c r="M30" s="10">
        <v>2.04</v>
      </c>
      <c r="N30" s="17">
        <v>2.17</v>
      </c>
      <c r="O30" s="20">
        <v>0.91999999999999993</v>
      </c>
      <c r="P30" s="21">
        <v>0.12999999999999989</v>
      </c>
      <c r="Q30" s="12">
        <v>1.0499999999999998</v>
      </c>
      <c r="R30" s="32">
        <v>2.1357203877725366E-2</v>
      </c>
    </row>
    <row r="31" spans="2:18" x14ac:dyDescent="0.3">
      <c r="B31" s="20" t="s">
        <v>115</v>
      </c>
      <c r="C31" s="3">
        <v>1309</v>
      </c>
      <c r="D31" s="13" t="s">
        <v>20</v>
      </c>
      <c r="E31" s="24" t="s">
        <v>21</v>
      </c>
      <c r="F31" s="9">
        <v>18</v>
      </c>
      <c r="G31" s="10">
        <v>12</v>
      </c>
      <c r="H31" s="11">
        <v>13</v>
      </c>
      <c r="I31" s="20">
        <v>-6</v>
      </c>
      <c r="J31" s="21">
        <v>1</v>
      </c>
      <c r="K31" s="12">
        <v>-5</v>
      </c>
      <c r="L31" s="14">
        <v>1.52</v>
      </c>
      <c r="M31" s="10">
        <v>1.01</v>
      </c>
      <c r="N31" s="17">
        <v>1.1399999999999999</v>
      </c>
      <c r="O31" s="20">
        <v>-0.51</v>
      </c>
      <c r="P31" s="21">
        <v>0.12999999999999989</v>
      </c>
      <c r="Q31" s="12">
        <v>-0.38000000000000012</v>
      </c>
      <c r="R31" s="32">
        <v>2.1190060543030124E-2</v>
      </c>
    </row>
    <row r="32" spans="2:18" x14ac:dyDescent="0.3">
      <c r="B32" s="20" t="s">
        <v>115</v>
      </c>
      <c r="C32" s="3">
        <v>1473</v>
      </c>
      <c r="D32" s="13" t="s">
        <v>37</v>
      </c>
      <c r="E32" s="24" t="s">
        <v>78</v>
      </c>
      <c r="F32" s="9">
        <v>1</v>
      </c>
      <c r="G32" s="10">
        <v>4</v>
      </c>
      <c r="H32" s="11">
        <v>14</v>
      </c>
      <c r="I32" s="20">
        <v>3</v>
      </c>
      <c r="J32" s="21">
        <v>10</v>
      </c>
      <c r="K32" s="12">
        <v>13</v>
      </c>
      <c r="L32" s="14">
        <v>0.28999999999999998</v>
      </c>
      <c r="M32" s="10">
        <v>1.07</v>
      </c>
      <c r="N32" s="17">
        <v>4.01</v>
      </c>
      <c r="O32" s="20">
        <v>0.78</v>
      </c>
      <c r="P32" s="21">
        <v>2.9399999999999995</v>
      </c>
      <c r="Q32" s="12">
        <v>3.7199999999999998</v>
      </c>
      <c r="R32" s="32">
        <v>6.4814470898488285E-3</v>
      </c>
    </row>
    <row r="33" spans="2:20" ht="28.8" x14ac:dyDescent="0.3">
      <c r="B33" s="20" t="s">
        <v>115</v>
      </c>
      <c r="C33" s="3">
        <v>1481</v>
      </c>
      <c r="D33" s="13" t="s">
        <v>38</v>
      </c>
      <c r="E33" s="24" t="s">
        <v>39</v>
      </c>
      <c r="F33" s="9">
        <v>23</v>
      </c>
      <c r="G33" s="10">
        <v>38</v>
      </c>
      <c r="H33" s="11">
        <v>51</v>
      </c>
      <c r="I33" s="20">
        <v>15</v>
      </c>
      <c r="J33" s="21">
        <v>13</v>
      </c>
      <c r="K33" s="12">
        <v>28</v>
      </c>
      <c r="L33" s="14">
        <v>1.36</v>
      </c>
      <c r="M33" s="10">
        <v>2.0699999999999998</v>
      </c>
      <c r="N33" s="17">
        <v>2.5299999999999998</v>
      </c>
      <c r="O33" s="20">
        <v>0.70999999999999974</v>
      </c>
      <c r="P33" s="21">
        <v>0.45999999999999996</v>
      </c>
      <c r="Q33" s="12">
        <v>1.1699999999999997</v>
      </c>
      <c r="R33" s="32">
        <v>3.7477249934999811E-2</v>
      </c>
    </row>
    <row r="34" spans="2:20" x14ac:dyDescent="0.3">
      <c r="B34" s="20" t="s">
        <v>115</v>
      </c>
      <c r="C34" s="3">
        <v>1562</v>
      </c>
      <c r="D34" s="13" t="s">
        <v>45</v>
      </c>
      <c r="E34" s="24" t="s">
        <v>81</v>
      </c>
      <c r="F34" s="9">
        <v>5</v>
      </c>
      <c r="G34" s="10">
        <v>0</v>
      </c>
      <c r="H34" s="11">
        <v>1</v>
      </c>
      <c r="I34" s="20">
        <v>-5</v>
      </c>
      <c r="J34" s="21">
        <v>1</v>
      </c>
      <c r="K34" s="12">
        <v>-4</v>
      </c>
      <c r="L34" s="14">
        <v>5.81</v>
      </c>
      <c r="M34" s="10">
        <v>0</v>
      </c>
      <c r="N34" s="17">
        <v>0.59</v>
      </c>
      <c r="O34" s="20">
        <v>-5.81</v>
      </c>
      <c r="P34" s="21">
        <v>0.59</v>
      </c>
      <c r="Q34" s="12">
        <v>-5.22</v>
      </c>
      <c r="R34" s="32">
        <v>3.1571518775767929E-3</v>
      </c>
    </row>
    <row r="35" spans="2:20" x14ac:dyDescent="0.3">
      <c r="B35" s="20" t="s">
        <v>115</v>
      </c>
      <c r="C35" s="3">
        <v>1325</v>
      </c>
      <c r="D35" s="13" t="s">
        <v>22</v>
      </c>
      <c r="E35" s="24" t="s">
        <v>23</v>
      </c>
      <c r="F35" s="9">
        <v>17</v>
      </c>
      <c r="G35" s="10">
        <v>19</v>
      </c>
      <c r="H35" s="11">
        <v>19</v>
      </c>
      <c r="I35" s="20">
        <v>2</v>
      </c>
      <c r="J35" s="21">
        <v>0</v>
      </c>
      <c r="K35" s="12">
        <v>2</v>
      </c>
      <c r="L35" s="14">
        <v>2.0699999999999998</v>
      </c>
      <c r="M35" s="10">
        <v>2.37</v>
      </c>
      <c r="N35" s="17">
        <v>2.36</v>
      </c>
      <c r="O35" s="20">
        <v>0.30000000000000027</v>
      </c>
      <c r="P35" s="21">
        <v>-1.0000000000000231E-2</v>
      </c>
      <c r="Q35" s="12">
        <v>0.29000000000000004</v>
      </c>
      <c r="R35" s="32">
        <v>1.496861419604056E-2</v>
      </c>
    </row>
    <row r="36" spans="2:20" x14ac:dyDescent="0.3">
      <c r="B36" s="20" t="s">
        <v>115</v>
      </c>
      <c r="C36" s="3">
        <v>1333</v>
      </c>
      <c r="D36" s="13" t="s">
        <v>24</v>
      </c>
      <c r="E36" s="24" t="s">
        <v>23</v>
      </c>
      <c r="F36" s="9">
        <v>84</v>
      </c>
      <c r="G36" s="10">
        <v>90</v>
      </c>
      <c r="H36" s="11">
        <v>74</v>
      </c>
      <c r="I36" s="20">
        <v>6</v>
      </c>
      <c r="J36" s="21">
        <v>-16</v>
      </c>
      <c r="K36" s="12">
        <v>-10</v>
      </c>
      <c r="L36" s="14">
        <v>4.1500000000000004</v>
      </c>
      <c r="M36" s="10">
        <v>4.75</v>
      </c>
      <c r="N36" s="17">
        <v>4.33</v>
      </c>
      <c r="O36" s="20">
        <v>0.59999999999999964</v>
      </c>
      <c r="P36" s="21">
        <v>-0.41999999999999993</v>
      </c>
      <c r="Q36" s="12">
        <v>0.17999999999999972</v>
      </c>
      <c r="R36" s="32">
        <v>3.1738662110463174E-2</v>
      </c>
    </row>
    <row r="37" spans="2:20" x14ac:dyDescent="0.3">
      <c r="B37" s="20" t="s">
        <v>115</v>
      </c>
      <c r="C37" s="3">
        <v>1538</v>
      </c>
      <c r="D37" s="13" t="s">
        <v>43</v>
      </c>
      <c r="E37" s="24" t="s">
        <v>23</v>
      </c>
      <c r="F37" s="9">
        <v>12</v>
      </c>
      <c r="G37" s="10">
        <v>23</v>
      </c>
      <c r="H37" s="11">
        <v>22</v>
      </c>
      <c r="I37" s="20">
        <v>11</v>
      </c>
      <c r="J37" s="21">
        <v>-1</v>
      </c>
      <c r="K37" s="12">
        <v>10</v>
      </c>
      <c r="L37" s="14">
        <v>1.96</v>
      </c>
      <c r="M37" s="10">
        <v>3.7</v>
      </c>
      <c r="N37" s="17">
        <v>2.95</v>
      </c>
      <c r="O37" s="20">
        <v>1.7400000000000002</v>
      </c>
      <c r="P37" s="21">
        <v>-0.75</v>
      </c>
      <c r="Q37" s="12">
        <v>0.99000000000000021</v>
      </c>
      <c r="R37" s="32">
        <v>1.3872896779705084E-2</v>
      </c>
      <c r="T37" s="35"/>
    </row>
    <row r="38" spans="2:20" x14ac:dyDescent="0.3">
      <c r="B38" s="20" t="s">
        <v>115</v>
      </c>
      <c r="C38" s="3">
        <v>1422</v>
      </c>
      <c r="D38" s="13" t="s">
        <v>70</v>
      </c>
      <c r="E38" s="24" t="s">
        <v>32</v>
      </c>
      <c r="F38" s="9">
        <v>0</v>
      </c>
      <c r="G38" s="10">
        <v>1</v>
      </c>
      <c r="H38" s="11"/>
      <c r="I38" s="20">
        <v>1</v>
      </c>
      <c r="J38" s="21">
        <v>-1</v>
      </c>
      <c r="K38" s="12"/>
      <c r="L38" s="14">
        <v>0</v>
      </c>
      <c r="M38" s="10">
        <v>2.13</v>
      </c>
      <c r="N38" s="17"/>
      <c r="O38" s="20">
        <v>2.13</v>
      </c>
      <c r="P38" s="21"/>
      <c r="Q38" s="12"/>
      <c r="R38" s="32"/>
    </row>
    <row r="39" spans="2:20" x14ac:dyDescent="0.3">
      <c r="B39" s="20" t="s">
        <v>115</v>
      </c>
      <c r="C39" s="3">
        <v>1430</v>
      </c>
      <c r="D39" s="13" t="s">
        <v>33</v>
      </c>
      <c r="E39" s="24" t="s">
        <v>34</v>
      </c>
      <c r="F39" s="9">
        <v>0</v>
      </c>
      <c r="G39" s="10">
        <v>53</v>
      </c>
      <c r="H39" s="11">
        <v>19</v>
      </c>
      <c r="I39" s="20">
        <v>53</v>
      </c>
      <c r="J39" s="21">
        <v>-34</v>
      </c>
      <c r="K39" s="12">
        <v>19</v>
      </c>
      <c r="L39" s="14">
        <v>0</v>
      </c>
      <c r="M39" s="10">
        <v>4.8</v>
      </c>
      <c r="N39" s="17">
        <v>1.54</v>
      </c>
      <c r="O39" s="20">
        <v>4.8</v>
      </c>
      <c r="P39" s="21">
        <v>-3.26</v>
      </c>
      <c r="Q39" s="12">
        <v>1.54</v>
      </c>
      <c r="R39" s="32">
        <v>2.2954351298146568E-2</v>
      </c>
    </row>
    <row r="40" spans="2:20" ht="28.8" x14ac:dyDescent="0.3">
      <c r="B40" s="20" t="s">
        <v>115</v>
      </c>
      <c r="C40" s="3">
        <v>1449</v>
      </c>
      <c r="D40" s="13" t="s">
        <v>35</v>
      </c>
      <c r="E40" s="24" t="s">
        <v>76</v>
      </c>
      <c r="F40" s="9">
        <v>14</v>
      </c>
      <c r="G40" s="10">
        <v>6</v>
      </c>
      <c r="H40" s="11">
        <v>22</v>
      </c>
      <c r="I40" s="20">
        <v>-8</v>
      </c>
      <c r="J40" s="21">
        <v>16</v>
      </c>
      <c r="K40" s="12">
        <v>8</v>
      </c>
      <c r="L40" s="14">
        <v>1.99</v>
      </c>
      <c r="M40" s="10">
        <v>0.82</v>
      </c>
      <c r="N40" s="17">
        <v>2.44</v>
      </c>
      <c r="O40" s="20">
        <v>-1.17</v>
      </c>
      <c r="P40" s="21">
        <v>1.62</v>
      </c>
      <c r="Q40" s="12">
        <v>0.45000000000000018</v>
      </c>
      <c r="R40" s="32">
        <v>1.6770047914422614E-2</v>
      </c>
      <c r="T40" s="35"/>
    </row>
    <row r="41" spans="2:20" x14ac:dyDescent="0.3">
      <c r="B41" s="20" t="s">
        <v>115</v>
      </c>
      <c r="C41" s="3">
        <v>1511</v>
      </c>
      <c r="D41" s="13" t="s">
        <v>62</v>
      </c>
      <c r="E41" s="24" t="s">
        <v>41</v>
      </c>
      <c r="F41" s="9">
        <v>0</v>
      </c>
      <c r="G41" s="10">
        <v>6</v>
      </c>
      <c r="H41" s="11">
        <v>2</v>
      </c>
      <c r="I41" s="20">
        <v>6</v>
      </c>
      <c r="J41" s="21">
        <v>-4</v>
      </c>
      <c r="K41" s="12">
        <v>2</v>
      </c>
      <c r="L41" s="14">
        <v>0</v>
      </c>
      <c r="M41" s="10">
        <v>1.32</v>
      </c>
      <c r="N41" s="17">
        <v>0.35</v>
      </c>
      <c r="O41" s="20">
        <v>1.32</v>
      </c>
      <c r="P41" s="21">
        <v>-0.97000000000000008</v>
      </c>
      <c r="Q41" s="12">
        <v>0.35</v>
      </c>
      <c r="R41" s="32">
        <v>1.0752887865393902E-2</v>
      </c>
    </row>
    <row r="42" spans="2:20" x14ac:dyDescent="0.3">
      <c r="B42" s="20" t="s">
        <v>115</v>
      </c>
      <c r="C42" s="3">
        <v>1600</v>
      </c>
      <c r="D42" s="13" t="s">
        <v>65</v>
      </c>
      <c r="E42" s="24" t="s">
        <v>46</v>
      </c>
      <c r="F42" s="9">
        <v>47</v>
      </c>
      <c r="G42" s="10">
        <v>146</v>
      </c>
      <c r="H42" s="11">
        <v>212</v>
      </c>
      <c r="I42" s="20">
        <v>99</v>
      </c>
      <c r="J42" s="21">
        <v>66</v>
      </c>
      <c r="K42" s="12">
        <v>165</v>
      </c>
      <c r="L42" s="14">
        <v>5.29</v>
      </c>
      <c r="M42" s="10">
        <v>10.26</v>
      </c>
      <c r="N42" s="17">
        <v>13.11</v>
      </c>
      <c r="O42" s="20">
        <v>4.97</v>
      </c>
      <c r="P42" s="21">
        <v>2.8499999999999996</v>
      </c>
      <c r="Q42" s="12">
        <v>7.8199999999999994</v>
      </c>
      <c r="R42" s="32">
        <v>3.0030085800245142E-2</v>
      </c>
    </row>
    <row r="43" spans="2:20" x14ac:dyDescent="0.3">
      <c r="B43" s="20" t="s">
        <v>115</v>
      </c>
      <c r="C43" s="3">
        <v>1660</v>
      </c>
      <c r="D43" s="13" t="s">
        <v>53</v>
      </c>
      <c r="E43" s="24" t="s">
        <v>54</v>
      </c>
      <c r="F43" s="9">
        <v>3</v>
      </c>
      <c r="G43" s="10">
        <v>61</v>
      </c>
      <c r="H43" s="11">
        <v>167</v>
      </c>
      <c r="I43" s="20">
        <v>58</v>
      </c>
      <c r="J43" s="21">
        <v>106</v>
      </c>
      <c r="K43" s="12">
        <v>164</v>
      </c>
      <c r="L43" s="14">
        <v>0.49</v>
      </c>
      <c r="M43" s="10">
        <v>3.49</v>
      </c>
      <c r="N43" s="17">
        <v>7.36</v>
      </c>
      <c r="O43" s="20">
        <v>3</v>
      </c>
      <c r="P43" s="21">
        <v>3.87</v>
      </c>
      <c r="Q43" s="12">
        <v>6.87</v>
      </c>
      <c r="R43" s="32">
        <v>4.2120120343200979E-2</v>
      </c>
    </row>
    <row r="44" spans="2:20" ht="28.8" x14ac:dyDescent="0.3">
      <c r="B44" s="20" t="s">
        <v>115</v>
      </c>
      <c r="C44" s="3">
        <v>1635</v>
      </c>
      <c r="D44" s="13" t="s">
        <v>50</v>
      </c>
      <c r="E44" s="24" t="s">
        <v>83</v>
      </c>
      <c r="F44" s="9">
        <v>3</v>
      </c>
      <c r="G44" s="10">
        <v>5</v>
      </c>
      <c r="H44" s="11">
        <v>16</v>
      </c>
      <c r="I44" s="20">
        <v>2</v>
      </c>
      <c r="J44" s="21">
        <v>11</v>
      </c>
      <c r="K44" s="12">
        <v>13</v>
      </c>
      <c r="L44" s="14">
        <v>1.52</v>
      </c>
      <c r="M44" s="10">
        <v>1.17</v>
      </c>
      <c r="N44" s="17">
        <v>2.52</v>
      </c>
      <c r="O44" s="20">
        <v>-0.35000000000000009</v>
      </c>
      <c r="P44" s="21">
        <v>1.35</v>
      </c>
      <c r="Q44" s="12">
        <v>1</v>
      </c>
      <c r="R44" s="32">
        <v>1.1811462318463768E-2</v>
      </c>
    </row>
    <row r="45" spans="2:20" ht="15" thickBot="1" x14ac:dyDescent="0.35">
      <c r="B45" s="22" t="s">
        <v>115</v>
      </c>
      <c r="C45" s="40">
        <v>1392</v>
      </c>
      <c r="D45" s="41" t="s">
        <v>27</v>
      </c>
      <c r="E45" s="42" t="s">
        <v>74</v>
      </c>
      <c r="F45" s="28">
        <v>23</v>
      </c>
      <c r="G45" s="29">
        <v>47</v>
      </c>
      <c r="H45" s="30">
        <v>46</v>
      </c>
      <c r="I45" s="22">
        <v>24</v>
      </c>
      <c r="J45" s="23">
        <v>-1</v>
      </c>
      <c r="K45" s="16">
        <v>23</v>
      </c>
      <c r="L45" s="43">
        <v>1.08</v>
      </c>
      <c r="M45" s="29">
        <v>2.12</v>
      </c>
      <c r="N45" s="44">
        <v>2.0299999999999998</v>
      </c>
      <c r="O45" s="22">
        <v>1.04</v>
      </c>
      <c r="P45" s="23">
        <v>-9.0000000000000302E-2</v>
      </c>
      <c r="Q45" s="16">
        <v>0.94999999999999973</v>
      </c>
      <c r="R45" s="46">
        <v>4.2175834788099394E-2</v>
      </c>
    </row>
    <row r="46" spans="2:20" x14ac:dyDescent="0.3">
      <c r="F46" s="34">
        <f t="shared" ref="F46:K46" si="0">SUM(F3:F45)</f>
        <v>987</v>
      </c>
      <c r="G46" s="34">
        <f t="shared" si="0"/>
        <v>1470</v>
      </c>
      <c r="H46" s="34">
        <f t="shared" si="0"/>
        <v>1391</v>
      </c>
      <c r="I46" s="1">
        <f t="shared" si="0"/>
        <v>483</v>
      </c>
      <c r="J46" s="1">
        <f t="shared" si="0"/>
        <v>-79</v>
      </c>
      <c r="K46" s="1">
        <f t="shared" si="0"/>
        <v>404</v>
      </c>
      <c r="L46" s="1"/>
      <c r="M46" s="1"/>
      <c r="N46" s="1"/>
      <c r="O46" s="1"/>
      <c r="P46" s="1"/>
      <c r="Q46" s="4"/>
    </row>
  </sheetData>
  <autoFilter ref="B2:R46" xr:uid="{AA2C2439-B660-4CC8-9EF3-7F76B599E6B9}"/>
  <phoneticPr fontId="19" type="noConversion"/>
  <conditionalFormatting sqref="I4:I45">
    <cfRule type="colorScale" priority="10">
      <colorScale>
        <cfvo type="num" val="-50"/>
        <cfvo type="num" val="0"/>
        <cfvo type="num" val="50"/>
        <color rgb="FFF8696B"/>
        <color rgb="FFFCFCFF"/>
        <color rgb="FF63BE7B"/>
      </colorScale>
    </cfRule>
  </conditionalFormatting>
  <conditionalFormatting sqref="J4:J45">
    <cfRule type="colorScale" priority="9">
      <colorScale>
        <cfvo type="num" val="-50"/>
        <cfvo type="num" val="0"/>
        <cfvo type="num" val="50"/>
        <color rgb="FFF8696B"/>
        <color rgb="FFFCFCFF"/>
        <color rgb="FF63BE7B"/>
      </colorScale>
    </cfRule>
  </conditionalFormatting>
  <conditionalFormatting sqref="K3:K45">
    <cfRule type="colorScale" priority="8">
      <colorScale>
        <cfvo type="num" val="-50"/>
        <cfvo type="num" val="0"/>
        <cfvo type="num" val="50"/>
        <color rgb="FFF8696B"/>
        <color rgb="FFFFFF5D"/>
        <color rgb="FF63BE7B"/>
      </colorScale>
    </cfRule>
  </conditionalFormatting>
  <conditionalFormatting sqref="O4:O4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P4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45">
    <cfRule type="colorScale" priority="5">
      <colorScale>
        <cfvo type="num" val="-4"/>
        <cfvo type="num" val="0"/>
        <cfvo type="num" val="5"/>
        <color rgb="FFF8696B"/>
        <color rgb="FFFFFF5D"/>
        <color rgb="FF63BE7B"/>
      </colorScale>
    </cfRule>
  </conditionalFormatting>
  <conditionalFormatting sqref="R3:R19">
    <cfRule type="colorScale" priority="4">
      <colorScale>
        <cfvo type="percent" val="0"/>
        <cfvo type="percent" val="30"/>
        <color rgb="FFFCFCFF"/>
        <color rgb="FFCE4ABE"/>
      </colorScale>
    </cfRule>
  </conditionalFormatting>
  <conditionalFormatting sqref="R20:R34">
    <cfRule type="colorScale" priority="3">
      <colorScale>
        <cfvo type="percent" val="0"/>
        <cfvo type="percent" val="30"/>
        <color rgb="FFFCFCFF"/>
        <color rgb="FFCE4ABE"/>
      </colorScale>
    </cfRule>
  </conditionalFormatting>
  <conditionalFormatting sqref="R35:R41">
    <cfRule type="colorScale" priority="2">
      <colorScale>
        <cfvo type="percent" val="0"/>
        <cfvo type="percent" val="30"/>
        <color rgb="FFFCFCFF"/>
        <color rgb="FFCE4ABE"/>
      </colorScale>
    </cfRule>
  </conditionalFormatting>
  <conditionalFormatting sqref="R42:R45">
    <cfRule type="colorScale" priority="1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Brutos</vt:lpstr>
      <vt:lpstr>2012</vt:lpstr>
      <vt:lpstr>2016</vt:lpstr>
      <vt:lpstr>2020</vt:lpstr>
      <vt:lpstr>2012-2016</vt:lpstr>
      <vt:lpstr>2016-2020</vt:lpstr>
      <vt:lpstr>2012-2020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Senra</dc:creator>
  <cp:lastModifiedBy>David Senra</cp:lastModifiedBy>
  <dcterms:created xsi:type="dcterms:W3CDTF">2024-07-16T15:39:07Z</dcterms:created>
  <dcterms:modified xsi:type="dcterms:W3CDTF">2024-07-17T15:26:47Z</dcterms:modified>
</cp:coreProperties>
</file>