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iu/GitHub/review-dynamics-openstack/rq1/"/>
    </mc:Choice>
  </mc:AlternateContent>
  <xr:revisionPtr revIDLastSave="0" documentId="13_ncr:1_{95A4B9BD-F8CF-2F43-90CE-1EAD7687376C}" xr6:coauthVersionLast="46" xr6:coauthVersionMax="46" xr10:uidLastSave="{00000000-0000-0000-0000-000000000000}"/>
  <bookViews>
    <workbookView xWindow="-25600" yWindow="-6620" windowWidth="25600" windowHeight="28300" activeTab="7" xr2:uid="{0EE27040-8EF9-BB48-93FD-5B9AC78A3747}"/>
  </bookViews>
  <sheets>
    <sheet name="Sheet1" sheetId="1" r:id="rId1"/>
    <sheet name="patch" sheetId="2" r:id="rId2"/>
    <sheet name="dynamic" sheetId="3" r:id="rId3"/>
    <sheet name="reviewer" sheetId="4" r:id="rId4"/>
    <sheet name="rq1" sheetId="5" r:id="rId5"/>
    <sheet name="review" sheetId="7" r:id="rId6"/>
    <sheet name="social" sheetId="8" r:id="rId7"/>
    <sheet name="rq2" sheetId="9" r:id="rId8"/>
  </sheets>
  <definedNames>
    <definedName name="_xlnm._FilterDatabase" localSheetId="0" hidden="1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34" i="1"/>
  <c r="E34" i="1"/>
  <c r="D34" i="1"/>
  <c r="C34" i="1"/>
</calcChain>
</file>

<file path=xl/sharedStrings.xml><?xml version="1.0" encoding="utf-8"?>
<sst xmlns="http://schemas.openxmlformats.org/spreadsheetml/2006/main" count="398" uniqueCount="186">
  <si>
    <t>Paper Category</t>
  </si>
  <si>
    <t>Replication</t>
  </si>
  <si>
    <t>Dynamic</t>
  </si>
  <si>
    <t>PositiveVoters_Norm</t>
  </si>
  <si>
    <t>%Positive votes</t>
  </si>
  <si>
    <t>pct_prior_pos_votes</t>
  </si>
  <si>
    <t>NegativeVoters_Norm</t>
  </si>
  <si>
    <t>pct_prior_neg_votes</t>
  </si>
  <si>
    <t>NumberOfCorePositiveVoters</t>
  </si>
  <si>
    <t>pct_prior_pos_votes_core</t>
  </si>
  <si>
    <t>RemainingOtherComments</t>
  </si>
  <si>
    <t>#Reviewing comments</t>
  </si>
  <si>
    <t>InteractionFreqWithAuthor</t>
  </si>
  <si>
    <t>PostiveVoteFreqWithAuthor</t>
  </si>
  <si>
    <t>Avg_InteractionFreqWithPositiveVoters</t>
  </si>
  <si>
    <t>isAuthorCore</t>
  </si>
  <si>
    <t>author_is_core</t>
  </si>
  <si>
    <t>Patch</t>
  </si>
  <si>
    <t>AddedLines</t>
  </si>
  <si>
    <t>#Added lines</t>
  </si>
  <si>
    <t>DeletedLines</t>
  </si>
  <si>
    <t>#Deleted lines</t>
  </si>
  <si>
    <t>Churn</t>
  </si>
  <si>
    <t>LOC</t>
  </si>
  <si>
    <t>NumberOfModifiedDirectories</t>
  </si>
  <si>
    <t>#Directories</t>
  </si>
  <si>
    <t>Entropy</t>
  </si>
  <si>
    <t>DescriptionLength</t>
  </si>
  <si>
    <t>Patch description length</t>
  </si>
  <si>
    <t>Author_AuthoringExp</t>
  </si>
  <si>
    <t>Is the patch author major author</t>
  </si>
  <si>
    <t>Author_ReviewingExp</t>
  </si>
  <si>
    <t>Is the patch author major reviewer</t>
  </si>
  <si>
    <t>Reviewer</t>
  </si>
  <si>
    <t>StdReviewer_InvolvementLevel</t>
  </si>
  <si>
    <t>Review involvement</t>
  </si>
  <si>
    <t>StudiedReviewer_AuthoringExp</t>
  </si>
  <si>
    <t>Reviewer authoring experience</t>
  </si>
  <si>
    <t>StudiedReviewer_ReviewingExp</t>
  </si>
  <si>
    <t>Reviewer reviewing experience</t>
  </si>
  <si>
    <t>Average Complexity</t>
  </si>
  <si>
    <t>#Files</t>
  </si>
  <si>
    <t>Is bug fixing</t>
  </si>
  <si>
    <t>#Developers</t>
  </si>
  <si>
    <t>#Prior patches</t>
  </si>
  <si>
    <t>#Prior fixes</t>
  </si>
  <si>
    <t>Age</t>
  </si>
  <si>
    <t>#Reviewers</t>
  </si>
  <si>
    <t>IReviewing time</t>
  </si>
  <si>
    <t>pct_prior_neg_votes_core</t>
  </si>
  <si>
    <t>reviewer_is_core</t>
  </si>
  <si>
    <t>Original - In Paper</t>
  </si>
  <si>
    <t>Original - R Code</t>
  </si>
  <si>
    <t>Original - R Code - Survived</t>
  </si>
  <si>
    <t>Replication - Survived</t>
  </si>
  <si>
    <t>9 variables are not used in R code</t>
  </si>
  <si>
    <t>2 variables are not in paper</t>
  </si>
  <si>
    <t>num_prior_votes</t>
  </si>
  <si>
    <t>num_lines_added</t>
  </si>
  <si>
    <t>num_lines_deleted</t>
  </si>
  <si>
    <t>num_lines_of_code</t>
  </si>
  <si>
    <t>num_dirs_impacted</t>
  </si>
  <si>
    <t>num_file_impacted</t>
  </si>
  <si>
    <t>mean_complexity</t>
  </si>
  <si>
    <t>bug_fixing</t>
  </si>
  <si>
    <t>num_prior_commits</t>
  </si>
  <si>
    <t>num_prior_commits_bug_fixing</t>
  </si>
  <si>
    <t>avg_prior_age</t>
  </si>
  <si>
    <t>description_length</t>
  </si>
  <si>
    <t>entropy</t>
  </si>
  <si>
    <t>author_is_exp_author</t>
  </si>
  <si>
    <t>author_is_exp_reviewer</t>
  </si>
  <si>
    <t>reviewer_is_exp_author</t>
  </si>
  <si>
    <t>reviewer_is_exp_reviewer</t>
  </si>
  <si>
    <t>Survived Diff</t>
  </si>
  <si>
    <t>3 survived variables are N/A</t>
  </si>
  <si>
    <t>3 survived variables are discretionary</t>
  </si>
  <si>
    <t>6 survived variables are in paper but not in R</t>
  </si>
  <si>
    <t>pct_prior_comments_by_reviewer</t>
  </si>
  <si>
    <t>num_prior_comments</t>
  </si>
  <si>
    <t>reviewer_freq</t>
  </si>
  <si>
    <t>reviewer</t>
  </si>
  <si>
    <t>dynamic</t>
  </si>
  <si>
    <t>Is Author Experienced Reviewer</t>
  </si>
  <si>
    <t>Is Author Experienced Author</t>
  </si>
  <si>
    <t>Is Author Core</t>
  </si>
  <si>
    <t>Average Prior Commits Age</t>
  </si>
  <si>
    <t># Prior Commits Bug Fixing</t>
  </si>
  <si>
    <t># Prior Commits</t>
  </si>
  <si>
    <t>Description Length</t>
  </si>
  <si>
    <t>Is Bug Fixing</t>
  </si>
  <si>
    <t>Average Cyclomatic Complexity</t>
  </si>
  <si>
    <t># Directories Impacted</t>
  </si>
  <si>
    <t># Files Impacted</t>
  </si>
  <si>
    <t># Lines of Code</t>
  </si>
  <si>
    <t># Lines Deleted</t>
  </si>
  <si>
    <t># Lines Added</t>
  </si>
  <si>
    <t>Variable</t>
  </si>
  <si>
    <t>Description</t>
  </si>
  <si>
    <t>Number of lines added</t>
  </si>
  <si>
    <t>Number of lines deleted</t>
  </si>
  <si>
    <t>Number of lines in the files modified</t>
  </si>
  <si>
    <t>Number of files modified</t>
  </si>
  <si>
    <t>Number of directories modified</t>
  </si>
  <si>
    <t>Average Cyclomatic Complexity of the files</t>
  </si>
  <si>
    <t>Dispersion in lines changed \ref{b6}</t>
  </si>
  <si>
    <t>Whether or not the patch is for fixing bugs</t>
  </si>
  <si>
    <t>Number of words in the patch description</t>
  </si>
  <si>
    <t>Number of prior commits that are for fixing bugs</t>
  </si>
  <si>
    <t>Average number of days between the prior commits and the current patch</t>
  </si>
  <si>
    <t>Whether or not the patch author is a core developer</t>
  </si>
  <si>
    <t>Number of commits that last touched the lines that are modified in the files modified by the current patch based on the SZZ algorithm \ref{b7}</t>
  </si>
  <si>
    <t>Whether or not the patch author has authored at least 5\% of the prior commits</t>
  </si>
  <si>
    <t>Whether or not the patch author has reviewed at least 5\% of the prior commits</t>
  </si>
  <si>
    <t># Prior Votes</t>
  </si>
  <si>
    <t># Prior Comments</t>
  </si>
  <si>
    <t>% Prior Votes Positive</t>
  </si>
  <si>
    <t>% Prior Positive Votes From Core Developers</t>
  </si>
  <si>
    <t>% Prior Negative Votes From Core Developers</t>
  </si>
  <si>
    <t>Number of votes prior to the current review</t>
  </si>
  <si>
    <t>Number of comments prior to the current review</t>
  </si>
  <si>
    <t>Percentage of prior positive votes that comes from core developers</t>
  </si>
  <si>
    <t>Percentage of prior votes that is positive</t>
  </si>
  <si>
    <t>Percentage of prior negative votes that comes from core developers</t>
  </si>
  <si>
    <t>Is Reviewer Core</t>
  </si>
  <si>
    <t>Is Reviewer Experienced Author</t>
  </si>
  <si>
    <t>Is Reviewer Experienced Reviewer</t>
  </si>
  <si>
    <t>Reviewer Interaction Frequency w/ Author</t>
  </si>
  <si>
    <t>Whether or not the reviewer is a core developer to the project</t>
  </si>
  <si>
    <t>Whether or not the reviewer has authored prior commits in the past</t>
  </si>
  <si>
    <t>Whether or not the reviewer has reviewed prior commits in the past</t>
  </si>
  <si>
    <t>% Prior Comments Authored By Reviewer</t>
  </si>
  <si>
    <t>Percentage of prior comments that were made by the reviewer</t>
  </si>
  <si>
    <t>Percentage of patches the author has written in the past that were also reviewed by the reviewer</t>
  </si>
  <si>
    <t>% Positive Votes</t>
  </si>
  <si>
    <t>AUC</t>
  </si>
  <si>
    <t>Review Dynamic</t>
  </si>
  <si>
    <t>LR</t>
  </si>
  <si>
    <t>Sign</t>
  </si>
  <si>
    <t>Significance</t>
  </si>
  <si>
    <t>Model A</t>
  </si>
  <si>
    <t>Model B</t>
  </si>
  <si>
    <t>Δ D.F.</t>
  </si>
  <si>
    <t>% of Full LR</t>
  </si>
  <si>
    <t>Null</t>
  </si>
  <si>
    <t>Full</t>
  </si>
  <si>
    <t>Ex-Patch</t>
  </si>
  <si>
    <t>Ex-Dynamic</t>
  </si>
  <si>
    <t>Ex-Reviewer</t>
  </si>
  <si>
    <t>Model</t>
  </si>
  <si>
    <t>X of Null AUC</t>
  </si>
  <si>
    <t>Wald</t>
  </si>
  <si>
    <t>***</t>
  </si>
  <si>
    <t>Intercept</t>
  </si>
  <si>
    <t>+</t>
  </si>
  <si>
    <t>-</t>
  </si>
  <si>
    <t>**</t>
  </si>
  <si>
    <t>*</t>
  </si>
  <si>
    <t>$</t>
  </si>
  <si>
    <t>Statistical significance: *** p &lt; 0.001, ** p &lt; 0.01, * p &lt; 0.05, op &gt;= 0.05</t>
  </si>
  <si>
    <t>$ Removed in correlation analysis</t>
  </si>
  <si>
    <t># Votes</t>
  </si>
  <si>
    <t>Total number of votes the patch received</t>
  </si>
  <si>
    <t># Comments</t>
  </si>
  <si>
    <t>Total number of comments the patch received</t>
  </si>
  <si>
    <t>Percentage of votes that are positive</t>
  </si>
  <si>
    <t>Finding from Analysis 1</t>
  </si>
  <si>
    <t>Higher % prior positive votes from core developers --&gt;
More likely to provide positve vote</t>
  </si>
  <si>
    <t>Higher % prior votes positive --&gt;
More likely to provide positve vote</t>
  </si>
  <si>
    <t>% Positive Voters Consistent w/
Prior Core Positive Votes</t>
  </si>
  <si>
    <t>% Positive Voters Consistent w/
Prior Votes Positive</t>
  </si>
  <si>
    <t>Percentage of reviewers who provided a positive vote when
at least one prior positive vote comes from a core developer</t>
  </si>
  <si>
    <t>Higher % prior negative votes from core developers --&gt;
Less likely to provide positve vote</t>
  </si>
  <si>
    <t>% Positive Voters Inconsistent w/
Prior Core Negative Votes</t>
  </si>
  <si>
    <t>Percentage of reviewers who provided a positive vote when
at least one prior negative vote comes from a core developer</t>
  </si>
  <si>
    <t>Percentage of reviewers who provided a positive vote when
at least one prior vote is positive</t>
  </si>
  <si>
    <t>Higher # prior votes --&gt;
Less likely to provide positve vote</t>
  </si>
  <si>
    <t>Average # Prior Votes for
Positive Voters</t>
  </si>
  <si>
    <t>Average number of prior votes for all reviewers who
voted positive</t>
  </si>
  <si>
    <t>Higher # prior comments--&gt;
Less likely to provide positve vote</t>
  </si>
  <si>
    <t>Average # Prior Comments for
Positive Voters</t>
  </si>
  <si>
    <t>Average number of prior comments for all reviewers who
voted positive</t>
  </si>
  <si>
    <t>Ex-Review</t>
  </si>
  <si>
    <t>Ex-Social</t>
  </si>
  <si>
    <t>Social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</si>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</sst>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09F-6C19-6841-993B-7FF9A0E23E9C}">
  <sheetPr filterMode="1"/>
  <dimension ref="B2:I38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3" sqref="G13:G27"/>
    </sheetView>
  </sheetViews>
  <sheetFormatPr baseColWidth="10" defaultColWidth="11" defaultRowHeight="16" x14ac:dyDescent="0.2"/>
  <cols>
    <col min="1" max="1" width="3.6640625" customWidth="1"/>
    <col min="2" max="2" width="13.5" bestFit="1" customWidth="1"/>
    <col min="3" max="3" width="30" bestFit="1" customWidth="1"/>
    <col min="4" max="4" width="34" bestFit="1" customWidth="1"/>
    <col min="5" max="5" width="27.83203125" bestFit="1" customWidth="1"/>
    <col min="6" max="6" width="34" bestFit="1" customWidth="1"/>
    <col min="7" max="7" width="34" customWidth="1"/>
    <col min="8" max="8" width="27.1640625" bestFit="1" customWidth="1"/>
  </cols>
  <sheetData>
    <row r="2" spans="2:8" x14ac:dyDescent="0.2">
      <c r="B2" t="s">
        <v>0</v>
      </c>
      <c r="C2" t="s">
        <v>51</v>
      </c>
      <c r="D2" t="s">
        <v>52</v>
      </c>
      <c r="E2" t="s">
        <v>53</v>
      </c>
      <c r="F2" t="s">
        <v>1</v>
      </c>
      <c r="G2" t="s">
        <v>54</v>
      </c>
      <c r="H2" t="s">
        <v>74</v>
      </c>
    </row>
    <row r="3" spans="2:8" hidden="1" x14ac:dyDescent="0.2">
      <c r="B3" t="s">
        <v>2</v>
      </c>
      <c r="C3" t="s">
        <v>4</v>
      </c>
      <c r="D3" t="s">
        <v>3</v>
      </c>
      <c r="E3" t="s">
        <v>3</v>
      </c>
      <c r="F3" t="s">
        <v>5</v>
      </c>
      <c r="G3" t="s">
        <v>5</v>
      </c>
      <c r="H3" t="str">
        <f>IF(_xlfn.XOR(ISBLANK(E3),ISBLANK(G3)),E3,"")</f>
        <v/>
      </c>
    </row>
    <row r="4" spans="2:8" hidden="1" x14ac:dyDescent="0.2">
      <c r="B4" t="s">
        <v>2</v>
      </c>
      <c r="C4" s="2"/>
      <c r="D4" s="1" t="s">
        <v>6</v>
      </c>
      <c r="E4" s="1"/>
      <c r="F4" s="1" t="s">
        <v>7</v>
      </c>
      <c r="G4" s="1"/>
      <c r="H4" s="3" t="str">
        <f t="shared" ref="H4:H32" si="0">IF(_xlfn.XOR(ISBLANK(E4),ISBLANK(G4)),E4,"")</f>
        <v/>
      </c>
    </row>
    <row r="5" spans="2:8" hidden="1" x14ac:dyDescent="0.2">
      <c r="B5" t="s">
        <v>2</v>
      </c>
      <c r="C5" s="2"/>
      <c r="D5" t="s">
        <v>8</v>
      </c>
      <c r="E5" t="s">
        <v>8</v>
      </c>
      <c r="F5" t="s">
        <v>9</v>
      </c>
      <c r="G5" t="s">
        <v>9</v>
      </c>
      <c r="H5" t="str">
        <f t="shared" si="0"/>
        <v/>
      </c>
    </row>
    <row r="6" spans="2:8" hidden="1" x14ac:dyDescent="0.2">
      <c r="B6" t="s">
        <v>2</v>
      </c>
      <c r="C6" t="s">
        <v>11</v>
      </c>
      <c r="D6" t="s">
        <v>10</v>
      </c>
      <c r="E6" t="s">
        <v>10</v>
      </c>
      <c r="F6" t="s">
        <v>79</v>
      </c>
      <c r="G6" t="s">
        <v>79</v>
      </c>
      <c r="H6" s="3" t="str">
        <f t="shared" si="0"/>
        <v/>
      </c>
    </row>
    <row r="7" spans="2:8" hidden="1" x14ac:dyDescent="0.2">
      <c r="B7" t="s">
        <v>2</v>
      </c>
      <c r="C7" s="2"/>
      <c r="D7" t="s">
        <v>12</v>
      </c>
      <c r="E7" t="s">
        <v>12</v>
      </c>
      <c r="F7" t="s">
        <v>80</v>
      </c>
      <c r="G7" t="s">
        <v>80</v>
      </c>
      <c r="H7" s="3" t="str">
        <f t="shared" si="0"/>
        <v/>
      </c>
    </row>
    <row r="8" spans="2:8" hidden="1" x14ac:dyDescent="0.2">
      <c r="B8" t="s">
        <v>2</v>
      </c>
      <c r="C8" s="2"/>
      <c r="D8" s="1" t="s">
        <v>13</v>
      </c>
      <c r="E8" s="1"/>
      <c r="H8" t="str">
        <f t="shared" si="0"/>
        <v/>
      </c>
    </row>
    <row r="9" spans="2:8" hidden="1" x14ac:dyDescent="0.2">
      <c r="B9" t="s">
        <v>2</v>
      </c>
      <c r="C9" s="2"/>
      <c r="D9" s="1" t="s">
        <v>14</v>
      </c>
      <c r="E9" s="1"/>
      <c r="H9" t="str">
        <f t="shared" si="0"/>
        <v/>
      </c>
    </row>
    <row r="10" spans="2:8" hidden="1" x14ac:dyDescent="0.2">
      <c r="B10" s="4" t="s">
        <v>2</v>
      </c>
      <c r="C10" s="2"/>
      <c r="D10" t="s">
        <v>15</v>
      </c>
      <c r="E10" t="s">
        <v>15</v>
      </c>
      <c r="F10" t="s">
        <v>16</v>
      </c>
      <c r="G10" t="s">
        <v>16</v>
      </c>
      <c r="H10" s="3" t="str">
        <f t="shared" si="0"/>
        <v/>
      </c>
    </row>
    <row r="11" spans="2:8" hidden="1" x14ac:dyDescent="0.2">
      <c r="B11" t="s">
        <v>2</v>
      </c>
      <c r="C11" s="2" t="s">
        <v>47</v>
      </c>
      <c r="D11" s="3"/>
      <c r="F11" t="s">
        <v>57</v>
      </c>
      <c r="G11" t="s">
        <v>57</v>
      </c>
      <c r="H11" s="3">
        <f t="shared" si="0"/>
        <v>0</v>
      </c>
    </row>
    <row r="12" spans="2:8" hidden="1" x14ac:dyDescent="0.2">
      <c r="B12" t="s">
        <v>2</v>
      </c>
      <c r="C12" s="2" t="s">
        <v>48</v>
      </c>
      <c r="D12" s="3"/>
      <c r="H12" s="3" t="str">
        <f t="shared" si="0"/>
        <v/>
      </c>
    </row>
    <row r="13" spans="2:8" x14ac:dyDescent="0.2">
      <c r="B13" t="s">
        <v>17</v>
      </c>
      <c r="C13" t="s">
        <v>19</v>
      </c>
      <c r="D13" t="s">
        <v>18</v>
      </c>
      <c r="E13" t="s">
        <v>18</v>
      </c>
      <c r="F13" t="s">
        <v>58</v>
      </c>
      <c r="G13" t="s">
        <v>58</v>
      </c>
      <c r="H13" s="3" t="str">
        <f t="shared" si="0"/>
        <v/>
      </c>
    </row>
    <row r="14" spans="2:8" x14ac:dyDescent="0.2">
      <c r="B14" t="s">
        <v>17</v>
      </c>
      <c r="C14" t="s">
        <v>21</v>
      </c>
      <c r="D14" s="1" t="s">
        <v>20</v>
      </c>
      <c r="E14" s="1"/>
      <c r="F14" s="3" t="s">
        <v>59</v>
      </c>
      <c r="G14" s="3" t="s">
        <v>59</v>
      </c>
      <c r="H14" s="3">
        <f t="shared" si="0"/>
        <v>0</v>
      </c>
    </row>
    <row r="15" spans="2:8" x14ac:dyDescent="0.2">
      <c r="B15" t="s">
        <v>17</v>
      </c>
      <c r="C15" t="s">
        <v>23</v>
      </c>
      <c r="D15" s="1" t="s">
        <v>22</v>
      </c>
      <c r="E15" s="1"/>
      <c r="F15" s="1" t="s">
        <v>60</v>
      </c>
      <c r="G15" s="1"/>
      <c r="H15" s="3" t="str">
        <f t="shared" si="0"/>
        <v/>
      </c>
    </row>
    <row r="16" spans="2:8" x14ac:dyDescent="0.2">
      <c r="B16" t="s">
        <v>17</v>
      </c>
      <c r="C16" t="s">
        <v>25</v>
      </c>
      <c r="D16" s="1" t="s">
        <v>24</v>
      </c>
      <c r="E16" s="1"/>
      <c r="F16" s="3" t="s">
        <v>61</v>
      </c>
      <c r="G16" s="3" t="s">
        <v>61</v>
      </c>
      <c r="H16" s="3">
        <f t="shared" si="0"/>
        <v>0</v>
      </c>
    </row>
    <row r="17" spans="2:9" x14ac:dyDescent="0.2">
      <c r="B17" t="s">
        <v>17</v>
      </c>
      <c r="C17" t="s">
        <v>26</v>
      </c>
      <c r="D17" t="s">
        <v>26</v>
      </c>
      <c r="E17" t="s">
        <v>26</v>
      </c>
      <c r="F17" s="3" t="s">
        <v>69</v>
      </c>
      <c r="G17" s="3" t="s">
        <v>69</v>
      </c>
      <c r="H17" s="3" t="str">
        <f t="shared" si="0"/>
        <v/>
      </c>
    </row>
    <row r="18" spans="2:9" x14ac:dyDescent="0.2">
      <c r="B18" t="s">
        <v>17</v>
      </c>
      <c r="C18" t="s">
        <v>28</v>
      </c>
      <c r="D18" t="s">
        <v>27</v>
      </c>
      <c r="E18" t="s">
        <v>27</v>
      </c>
      <c r="F18" t="s">
        <v>68</v>
      </c>
      <c r="G18" t="s">
        <v>68</v>
      </c>
      <c r="H18" s="3" t="str">
        <f t="shared" si="0"/>
        <v/>
      </c>
    </row>
    <row r="19" spans="2:9" x14ac:dyDescent="0.2">
      <c r="B19" t="s">
        <v>17</v>
      </c>
      <c r="C19" t="s">
        <v>30</v>
      </c>
      <c r="D19" t="s">
        <v>29</v>
      </c>
      <c r="E19" t="s">
        <v>29</v>
      </c>
      <c r="F19" t="s">
        <v>70</v>
      </c>
      <c r="G19" t="s">
        <v>70</v>
      </c>
      <c r="H19" s="3" t="str">
        <f t="shared" si="0"/>
        <v/>
      </c>
    </row>
    <row r="20" spans="2:9" x14ac:dyDescent="0.2">
      <c r="B20" t="s">
        <v>17</v>
      </c>
      <c r="C20" t="s">
        <v>32</v>
      </c>
      <c r="D20" t="s">
        <v>31</v>
      </c>
      <c r="E20" t="s">
        <v>31</v>
      </c>
      <c r="F20" t="s">
        <v>71</v>
      </c>
      <c r="G20" t="s">
        <v>71</v>
      </c>
      <c r="H20" s="3" t="str">
        <f t="shared" si="0"/>
        <v/>
      </c>
    </row>
    <row r="21" spans="2:9" x14ac:dyDescent="0.2">
      <c r="B21" t="s">
        <v>17</v>
      </c>
      <c r="C21" s="2" t="s">
        <v>40</v>
      </c>
      <c r="D21" s="3"/>
      <c r="F21" t="s">
        <v>63</v>
      </c>
      <c r="G21" t="s">
        <v>63</v>
      </c>
      <c r="H21" s="3">
        <f t="shared" si="0"/>
        <v>0</v>
      </c>
    </row>
    <row r="22" spans="2:9" x14ac:dyDescent="0.2">
      <c r="B22" t="s">
        <v>17</v>
      </c>
      <c r="C22" s="2" t="s">
        <v>41</v>
      </c>
      <c r="D22" s="3"/>
      <c r="F22" s="1" t="s">
        <v>62</v>
      </c>
      <c r="G22" s="1"/>
      <c r="H22" s="3" t="str">
        <f t="shared" si="0"/>
        <v/>
      </c>
    </row>
    <row r="23" spans="2:9" x14ac:dyDescent="0.2">
      <c r="B23" t="s">
        <v>17</v>
      </c>
      <c r="C23" s="2" t="s">
        <v>42</v>
      </c>
      <c r="D23" s="3"/>
      <c r="F23" t="s">
        <v>64</v>
      </c>
      <c r="G23" t="s">
        <v>64</v>
      </c>
      <c r="H23" s="3">
        <f t="shared" si="0"/>
        <v>0</v>
      </c>
      <c r="I23" s="5"/>
    </row>
    <row r="24" spans="2:9" x14ac:dyDescent="0.2">
      <c r="B24" t="s">
        <v>17</v>
      </c>
      <c r="C24" s="2" t="s">
        <v>43</v>
      </c>
      <c r="D24" s="3"/>
      <c r="H24" s="3" t="str">
        <f t="shared" si="0"/>
        <v/>
      </c>
    </row>
    <row r="25" spans="2:9" x14ac:dyDescent="0.2">
      <c r="B25" t="s">
        <v>17</v>
      </c>
      <c r="C25" s="2" t="s">
        <v>44</v>
      </c>
      <c r="D25" s="3"/>
      <c r="F25" s="1" t="s">
        <v>65</v>
      </c>
      <c r="G25" s="1"/>
      <c r="H25" s="3" t="str">
        <f t="shared" si="0"/>
        <v/>
      </c>
      <c r="I25" s="5"/>
    </row>
    <row r="26" spans="2:9" x14ac:dyDescent="0.2">
      <c r="B26" t="s">
        <v>17</v>
      </c>
      <c r="C26" s="2" t="s">
        <v>45</v>
      </c>
      <c r="D26" s="3"/>
      <c r="F26" s="1" t="s">
        <v>66</v>
      </c>
      <c r="G26" s="1"/>
      <c r="H26" s="3" t="str">
        <f t="shared" si="0"/>
        <v/>
      </c>
      <c r="I26" s="5"/>
    </row>
    <row r="27" spans="2:9" x14ac:dyDescent="0.2">
      <c r="B27" t="s">
        <v>17</v>
      </c>
      <c r="C27" s="2" t="s">
        <v>46</v>
      </c>
      <c r="D27" s="3"/>
      <c r="F27" t="s">
        <v>67</v>
      </c>
      <c r="G27" t="s">
        <v>67</v>
      </c>
      <c r="H27" s="3">
        <f t="shared" si="0"/>
        <v>0</v>
      </c>
    </row>
    <row r="28" spans="2:9" hidden="1" x14ac:dyDescent="0.2">
      <c r="B28" t="s">
        <v>33</v>
      </c>
      <c r="C28" t="s">
        <v>35</v>
      </c>
      <c r="D28" t="s">
        <v>34</v>
      </c>
      <c r="E28" t="s">
        <v>34</v>
      </c>
      <c r="F28" t="s">
        <v>78</v>
      </c>
      <c r="G28" t="s">
        <v>78</v>
      </c>
      <c r="H28" s="3" t="str">
        <f t="shared" si="0"/>
        <v/>
      </c>
    </row>
    <row r="29" spans="2:9" hidden="1" x14ac:dyDescent="0.2">
      <c r="B29" t="s">
        <v>33</v>
      </c>
      <c r="C29" t="s">
        <v>37</v>
      </c>
      <c r="D29" t="s">
        <v>36</v>
      </c>
      <c r="E29" t="s">
        <v>36</v>
      </c>
      <c r="F29" t="s">
        <v>72</v>
      </c>
      <c r="G29" t="s">
        <v>72</v>
      </c>
      <c r="H29" t="str">
        <f t="shared" si="0"/>
        <v/>
      </c>
    </row>
    <row r="30" spans="2:9" hidden="1" x14ac:dyDescent="0.2">
      <c r="B30" t="s">
        <v>33</v>
      </c>
      <c r="C30" t="s">
        <v>39</v>
      </c>
      <c r="D30" t="s">
        <v>38</v>
      </c>
      <c r="E30" t="s">
        <v>38</v>
      </c>
      <c r="F30" t="s">
        <v>73</v>
      </c>
      <c r="G30" t="s">
        <v>73</v>
      </c>
      <c r="H30" t="str">
        <f t="shared" si="0"/>
        <v/>
      </c>
    </row>
    <row r="31" spans="2:9" x14ac:dyDescent="0.2">
      <c r="F31" t="s">
        <v>49</v>
      </c>
      <c r="G31" t="s">
        <v>49</v>
      </c>
      <c r="H31" s="2">
        <f t="shared" si="0"/>
        <v>0</v>
      </c>
      <c r="I31" t="s">
        <v>82</v>
      </c>
    </row>
    <row r="32" spans="2:9" x14ac:dyDescent="0.2">
      <c r="F32" t="s">
        <v>50</v>
      </c>
      <c r="G32" t="s">
        <v>50</v>
      </c>
      <c r="H32" s="2">
        <f t="shared" si="0"/>
        <v>0</v>
      </c>
      <c r="I32" t="s">
        <v>81</v>
      </c>
    </row>
    <row r="34" spans="3:8" x14ac:dyDescent="0.2">
      <c r="C34">
        <f>COUNTA(C3:C32)</f>
        <v>22</v>
      </c>
      <c r="D34">
        <f t="shared" ref="D34:F34" si="1">COUNTA(D3:D32)</f>
        <v>19</v>
      </c>
      <c r="E34">
        <f t="shared" si="1"/>
        <v>13</v>
      </c>
      <c r="F34">
        <f t="shared" si="1"/>
        <v>26</v>
      </c>
      <c r="G34">
        <f>COUNTA(G3:G32)</f>
        <v>21</v>
      </c>
    </row>
    <row r="36" spans="3:8" x14ac:dyDescent="0.2">
      <c r="H36" t="s">
        <v>75</v>
      </c>
    </row>
    <row r="37" spans="3:8" x14ac:dyDescent="0.2">
      <c r="C37" t="s">
        <v>55</v>
      </c>
      <c r="H37" t="s">
        <v>76</v>
      </c>
    </row>
    <row r="38" spans="3:8" x14ac:dyDescent="0.2">
      <c r="C38" t="s">
        <v>56</v>
      </c>
      <c r="H38" t="s">
        <v>77</v>
      </c>
    </row>
  </sheetData>
  <autoFilter ref="B2:I32" xr:uid="{F710A7E4-9F66-354D-A5B3-7DA89C536AFD}">
    <filterColumn colId="0">
      <filters blank="1">
        <filter val="Patc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B2A0-7DE9-9543-80EE-B83EC6DAFC4A}">
  <dimension ref="B1:C16"/>
  <sheetViews>
    <sheetView zoomScale="209" zoomScaleNormal="209" workbookViewId="0">
      <selection activeCell="B2" sqref="B2:B16"/>
    </sheetView>
  </sheetViews>
  <sheetFormatPr baseColWidth="10" defaultRowHeight="16" x14ac:dyDescent="0.2"/>
  <sheetData>
    <row r="1" spans="2:3" x14ac:dyDescent="0.2">
      <c r="B1" t="s">
        <v>97</v>
      </c>
      <c r="C1" t="s">
        <v>98</v>
      </c>
    </row>
    <row r="2" spans="2:3" x14ac:dyDescent="0.2">
      <c r="B2" t="s">
        <v>96</v>
      </c>
      <c r="C2" t="s">
        <v>99</v>
      </c>
    </row>
    <row r="3" spans="2:3" x14ac:dyDescent="0.2">
      <c r="B3" t="s">
        <v>95</v>
      </c>
      <c r="C3" t="s">
        <v>100</v>
      </c>
    </row>
    <row r="4" spans="2:3" x14ac:dyDescent="0.2">
      <c r="B4" t="s">
        <v>94</v>
      </c>
      <c r="C4" t="s">
        <v>101</v>
      </c>
    </row>
    <row r="5" spans="2:3" x14ac:dyDescent="0.2">
      <c r="B5" t="s">
        <v>93</v>
      </c>
      <c r="C5" t="s">
        <v>102</v>
      </c>
    </row>
    <row r="6" spans="2:3" x14ac:dyDescent="0.2">
      <c r="B6" t="s">
        <v>92</v>
      </c>
      <c r="C6" t="s">
        <v>103</v>
      </c>
    </row>
    <row r="7" spans="2:3" x14ac:dyDescent="0.2">
      <c r="B7" t="s">
        <v>91</v>
      </c>
      <c r="C7" t="s">
        <v>104</v>
      </c>
    </row>
    <row r="8" spans="2:3" x14ac:dyDescent="0.2">
      <c r="B8" t="s">
        <v>26</v>
      </c>
      <c r="C8" t="s">
        <v>105</v>
      </c>
    </row>
    <row r="9" spans="2:3" x14ac:dyDescent="0.2">
      <c r="B9" t="s">
        <v>90</v>
      </c>
      <c r="C9" t="s">
        <v>106</v>
      </c>
    </row>
    <row r="10" spans="2:3" x14ac:dyDescent="0.2">
      <c r="B10" t="s">
        <v>89</v>
      </c>
      <c r="C10" t="s">
        <v>107</v>
      </c>
    </row>
    <row r="11" spans="2:3" x14ac:dyDescent="0.2">
      <c r="B11" t="s">
        <v>88</v>
      </c>
      <c r="C11" t="s">
        <v>111</v>
      </c>
    </row>
    <row r="12" spans="2:3" x14ac:dyDescent="0.2">
      <c r="B12" t="s">
        <v>87</v>
      </c>
      <c r="C12" t="s">
        <v>108</v>
      </c>
    </row>
    <row r="13" spans="2:3" x14ac:dyDescent="0.2">
      <c r="B13" t="s">
        <v>86</v>
      </c>
      <c r="C13" t="s">
        <v>109</v>
      </c>
    </row>
    <row r="14" spans="2:3" x14ac:dyDescent="0.2">
      <c r="B14" t="s">
        <v>85</v>
      </c>
      <c r="C14" t="s">
        <v>110</v>
      </c>
    </row>
    <row r="15" spans="2:3" x14ac:dyDescent="0.2">
      <c r="B15" t="s">
        <v>84</v>
      </c>
      <c r="C15" t="s">
        <v>112</v>
      </c>
    </row>
    <row r="16" spans="2:3" x14ac:dyDescent="0.2">
      <c r="B16" t="s">
        <v>83</v>
      </c>
      <c r="C1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0C38-B834-5A4F-B4AB-9DBF549DA3C3}">
  <dimension ref="B2:C7"/>
  <sheetViews>
    <sheetView zoomScale="258" zoomScaleNormal="258" workbookViewId="0">
      <selection activeCell="B3" sqref="B3:B7"/>
    </sheetView>
  </sheetViews>
  <sheetFormatPr baseColWidth="10" defaultRowHeight="16" x14ac:dyDescent="0.2"/>
  <sheetData>
    <row r="2" spans="2:3" x14ac:dyDescent="0.2">
      <c r="B2" t="s">
        <v>97</v>
      </c>
      <c r="C2" t="s">
        <v>98</v>
      </c>
    </row>
    <row r="3" spans="2:3" x14ac:dyDescent="0.2">
      <c r="B3" t="s">
        <v>114</v>
      </c>
      <c r="C3" t="s">
        <v>119</v>
      </c>
    </row>
    <row r="4" spans="2:3" x14ac:dyDescent="0.2">
      <c r="B4" t="s">
        <v>115</v>
      </c>
      <c r="C4" t="s">
        <v>120</v>
      </c>
    </row>
    <row r="5" spans="2:3" x14ac:dyDescent="0.2">
      <c r="B5" t="s">
        <v>116</v>
      </c>
      <c r="C5" t="s">
        <v>122</v>
      </c>
    </row>
    <row r="6" spans="2:3" x14ac:dyDescent="0.2">
      <c r="B6" t="s">
        <v>117</v>
      </c>
      <c r="C6" t="s">
        <v>121</v>
      </c>
    </row>
    <row r="7" spans="2:3" x14ac:dyDescent="0.2">
      <c r="B7" t="s">
        <v>118</v>
      </c>
      <c r="C7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77F3-A8D2-1345-B5D9-95C51F19578B}">
  <dimension ref="B2:C7"/>
  <sheetViews>
    <sheetView zoomScale="261" zoomScaleNormal="261" workbookViewId="0">
      <selection activeCell="B2" sqref="B2:C3"/>
    </sheetView>
  </sheetViews>
  <sheetFormatPr baseColWidth="10" defaultRowHeight="16" x14ac:dyDescent="0.2"/>
  <sheetData>
    <row r="2" spans="2:3" x14ac:dyDescent="0.2">
      <c r="B2" t="s">
        <v>97</v>
      </c>
      <c r="C2" t="s">
        <v>98</v>
      </c>
    </row>
    <row r="3" spans="2:3" x14ac:dyDescent="0.2">
      <c r="B3" t="s">
        <v>124</v>
      </c>
      <c r="C3" t="s">
        <v>128</v>
      </c>
    </row>
    <row r="4" spans="2:3" x14ac:dyDescent="0.2">
      <c r="B4" t="s">
        <v>125</v>
      </c>
      <c r="C4" t="s">
        <v>129</v>
      </c>
    </row>
    <row r="5" spans="2:3" x14ac:dyDescent="0.2">
      <c r="B5" t="s">
        <v>126</v>
      </c>
      <c r="C5" t="s">
        <v>130</v>
      </c>
    </row>
    <row r="6" spans="2:3" x14ac:dyDescent="0.2">
      <c r="B6" t="s">
        <v>131</v>
      </c>
      <c r="C6" t="s">
        <v>132</v>
      </c>
    </row>
    <row r="7" spans="2:3" x14ac:dyDescent="0.2">
      <c r="B7" t="s">
        <v>127</v>
      </c>
      <c r="C7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4FBC-6AC8-134A-8BB1-E7F2C34E6B08}">
  <dimension ref="B2:K28"/>
  <sheetViews>
    <sheetView zoomScale="120" zoomScaleNormal="120" workbookViewId="0">
      <selection activeCell="G2" sqref="G2:K6"/>
    </sheetView>
  </sheetViews>
  <sheetFormatPr baseColWidth="10" defaultRowHeight="16" x14ac:dyDescent="0.2"/>
  <cols>
    <col min="2" max="2" width="39.33203125" bestFit="1" customWidth="1"/>
  </cols>
  <sheetData>
    <row r="2" spans="2:11" ht="48" customHeight="1" x14ac:dyDescent="0.2">
      <c r="C2" t="s">
        <v>151</v>
      </c>
      <c r="D2" t="s">
        <v>139</v>
      </c>
      <c r="E2" t="s">
        <v>138</v>
      </c>
      <c r="G2" t="s">
        <v>140</v>
      </c>
      <c r="H2" t="s">
        <v>141</v>
      </c>
      <c r="I2" t="s">
        <v>142</v>
      </c>
      <c r="J2" t="s">
        <v>137</v>
      </c>
      <c r="K2" t="s">
        <v>143</v>
      </c>
    </row>
    <row r="3" spans="2:11" x14ac:dyDescent="0.2">
      <c r="B3" t="s">
        <v>153</v>
      </c>
      <c r="C3" s="7">
        <v>1656</v>
      </c>
      <c r="D3" t="s">
        <v>152</v>
      </c>
      <c r="E3" t="s">
        <v>154</v>
      </c>
      <c r="G3" t="s">
        <v>144</v>
      </c>
      <c r="H3" t="s">
        <v>145</v>
      </c>
      <c r="I3">
        <v>21</v>
      </c>
      <c r="J3" s="7">
        <v>8768</v>
      </c>
    </row>
    <row r="4" spans="2:11" x14ac:dyDescent="0.2">
      <c r="B4" s="6" t="s">
        <v>17</v>
      </c>
      <c r="G4" t="s">
        <v>146</v>
      </c>
      <c r="H4" t="s">
        <v>145</v>
      </c>
      <c r="I4">
        <v>11</v>
      </c>
      <c r="J4" s="7">
        <v>1512</v>
      </c>
      <c r="K4" s="8">
        <v>0.17</v>
      </c>
    </row>
    <row r="5" spans="2:11" x14ac:dyDescent="0.2">
      <c r="B5" t="s">
        <v>96</v>
      </c>
      <c r="C5">
        <v>547</v>
      </c>
      <c r="D5" t="s">
        <v>152</v>
      </c>
      <c r="E5" t="s">
        <v>155</v>
      </c>
      <c r="G5" t="s">
        <v>147</v>
      </c>
      <c r="H5" t="s">
        <v>145</v>
      </c>
      <c r="I5">
        <v>5</v>
      </c>
      <c r="J5" s="7">
        <v>5934</v>
      </c>
      <c r="K5" s="8">
        <v>0.68</v>
      </c>
    </row>
    <row r="6" spans="2:11" x14ac:dyDescent="0.2">
      <c r="B6" t="s">
        <v>95</v>
      </c>
      <c r="C6" s="7">
        <v>2109</v>
      </c>
      <c r="D6" t="s">
        <v>152</v>
      </c>
      <c r="E6" t="s">
        <v>154</v>
      </c>
      <c r="G6" t="s">
        <v>148</v>
      </c>
      <c r="H6" t="s">
        <v>145</v>
      </c>
      <c r="I6">
        <v>5</v>
      </c>
      <c r="J6">
        <v>326</v>
      </c>
      <c r="K6" s="8">
        <v>0.04</v>
      </c>
    </row>
    <row r="7" spans="2:11" x14ac:dyDescent="0.2">
      <c r="B7" t="s">
        <v>94</v>
      </c>
      <c r="C7" t="s">
        <v>158</v>
      </c>
    </row>
    <row r="8" spans="2:11" x14ac:dyDescent="0.2">
      <c r="B8" t="s">
        <v>93</v>
      </c>
      <c r="C8" t="s">
        <v>158</v>
      </c>
      <c r="G8" t="s">
        <v>149</v>
      </c>
      <c r="H8" t="s">
        <v>135</v>
      </c>
      <c r="I8" t="s">
        <v>150</v>
      </c>
    </row>
    <row r="9" spans="2:11" x14ac:dyDescent="0.2">
      <c r="B9" t="s">
        <v>92</v>
      </c>
      <c r="C9">
        <v>86</v>
      </c>
      <c r="D9" t="s">
        <v>152</v>
      </c>
      <c r="E9" t="s">
        <v>155</v>
      </c>
      <c r="G9" t="s">
        <v>144</v>
      </c>
      <c r="H9">
        <v>0.72</v>
      </c>
    </row>
    <row r="10" spans="2:11" x14ac:dyDescent="0.2">
      <c r="B10" t="s">
        <v>91</v>
      </c>
      <c r="C10">
        <v>10</v>
      </c>
      <c r="D10" t="s">
        <v>156</v>
      </c>
      <c r="E10" t="s">
        <v>155</v>
      </c>
      <c r="G10" t="s">
        <v>146</v>
      </c>
      <c r="H10">
        <v>0.81</v>
      </c>
      <c r="I10">
        <v>1.1200000000000001</v>
      </c>
    </row>
    <row r="11" spans="2:11" x14ac:dyDescent="0.2">
      <c r="B11" t="s">
        <v>26</v>
      </c>
      <c r="C11">
        <v>460</v>
      </c>
      <c r="D11" t="s">
        <v>152</v>
      </c>
      <c r="E11" t="s">
        <v>155</v>
      </c>
      <c r="G11" t="s">
        <v>147</v>
      </c>
      <c r="H11">
        <v>0.77</v>
      </c>
      <c r="I11">
        <v>1.06</v>
      </c>
    </row>
    <row r="12" spans="2:11" x14ac:dyDescent="0.2">
      <c r="B12" t="s">
        <v>90</v>
      </c>
      <c r="C12">
        <v>6</v>
      </c>
      <c r="D12" t="s">
        <v>157</v>
      </c>
      <c r="E12" t="s">
        <v>154</v>
      </c>
      <c r="G12" t="s">
        <v>148</v>
      </c>
      <c r="H12">
        <v>0.82</v>
      </c>
      <c r="I12">
        <v>1.1399999999999999</v>
      </c>
    </row>
    <row r="13" spans="2:11" x14ac:dyDescent="0.2">
      <c r="B13" t="s">
        <v>89</v>
      </c>
      <c r="C13">
        <v>239</v>
      </c>
      <c r="D13" t="s">
        <v>152</v>
      </c>
      <c r="E13" t="s">
        <v>155</v>
      </c>
      <c r="G13" t="s">
        <v>145</v>
      </c>
      <c r="H13">
        <v>0.82</v>
      </c>
      <c r="I13">
        <v>1.1399999999999999</v>
      </c>
    </row>
    <row r="14" spans="2:11" x14ac:dyDescent="0.2">
      <c r="B14" t="s">
        <v>88</v>
      </c>
      <c r="C14" t="s">
        <v>158</v>
      </c>
    </row>
    <row r="15" spans="2:11" x14ac:dyDescent="0.2">
      <c r="B15" t="s">
        <v>87</v>
      </c>
      <c r="C15" t="s">
        <v>158</v>
      </c>
    </row>
    <row r="16" spans="2:11" x14ac:dyDescent="0.2">
      <c r="B16" t="s">
        <v>86</v>
      </c>
      <c r="C16">
        <v>8</v>
      </c>
      <c r="D16" t="s">
        <v>156</v>
      </c>
      <c r="E16" t="s">
        <v>155</v>
      </c>
    </row>
    <row r="17" spans="2:5" x14ac:dyDescent="0.2">
      <c r="B17" t="s">
        <v>85</v>
      </c>
      <c r="C17">
        <v>102</v>
      </c>
      <c r="D17" t="s">
        <v>152</v>
      </c>
      <c r="E17" t="s">
        <v>154</v>
      </c>
    </row>
    <row r="18" spans="2:5" x14ac:dyDescent="0.2">
      <c r="B18" t="s">
        <v>84</v>
      </c>
      <c r="C18">
        <v>26</v>
      </c>
      <c r="D18" t="s">
        <v>152</v>
      </c>
      <c r="E18" t="s">
        <v>154</v>
      </c>
    </row>
    <row r="19" spans="2:5" x14ac:dyDescent="0.2">
      <c r="B19" t="s">
        <v>83</v>
      </c>
      <c r="C19">
        <v>51</v>
      </c>
      <c r="D19" t="s">
        <v>152</v>
      </c>
      <c r="E19" t="s">
        <v>154</v>
      </c>
    </row>
    <row r="20" spans="2:5" x14ac:dyDescent="0.2">
      <c r="B20" s="6" t="s">
        <v>136</v>
      </c>
    </row>
    <row r="21" spans="2:5" x14ac:dyDescent="0.2">
      <c r="B21" t="s">
        <v>114</v>
      </c>
      <c r="C21">
        <v>39</v>
      </c>
      <c r="D21" t="s">
        <v>152</v>
      </c>
      <c r="E21" t="s">
        <v>155</v>
      </c>
    </row>
    <row r="22" spans="2:5" x14ac:dyDescent="0.2">
      <c r="B22" t="s">
        <v>115</v>
      </c>
      <c r="C22">
        <v>5</v>
      </c>
      <c r="D22" t="s">
        <v>157</v>
      </c>
      <c r="E22" t="s">
        <v>155</v>
      </c>
    </row>
    <row r="23" spans="2:5" x14ac:dyDescent="0.2">
      <c r="B23" t="s">
        <v>116</v>
      </c>
      <c r="C23" s="7">
        <v>4013</v>
      </c>
      <c r="D23" t="s">
        <v>152</v>
      </c>
      <c r="E23" t="s">
        <v>154</v>
      </c>
    </row>
    <row r="24" spans="2:5" x14ac:dyDescent="0.2">
      <c r="B24" t="s">
        <v>117</v>
      </c>
      <c r="C24">
        <v>23</v>
      </c>
      <c r="D24" t="s">
        <v>152</v>
      </c>
      <c r="E24" t="s">
        <v>154</v>
      </c>
    </row>
    <row r="25" spans="2:5" x14ac:dyDescent="0.2">
      <c r="B25" t="s">
        <v>118</v>
      </c>
      <c r="C25">
        <v>33</v>
      </c>
      <c r="D25" t="s">
        <v>152</v>
      </c>
      <c r="E25" t="s">
        <v>155</v>
      </c>
    </row>
    <row r="27" spans="2:5" x14ac:dyDescent="0.2">
      <c r="B27" t="s">
        <v>159</v>
      </c>
    </row>
    <row r="28" spans="2:5" x14ac:dyDescent="0.2">
      <c r="B28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604D-2509-D345-982F-91ED7542CE2B}">
  <dimension ref="B2:C5"/>
  <sheetViews>
    <sheetView zoomScale="130" zoomScaleNormal="130" workbookViewId="0">
      <selection activeCell="B2" sqref="B2:C5"/>
    </sheetView>
  </sheetViews>
  <sheetFormatPr baseColWidth="10" defaultRowHeight="16" x14ac:dyDescent="0.2"/>
  <sheetData>
    <row r="2" spans="2:3" x14ac:dyDescent="0.2">
      <c r="B2" t="s">
        <v>97</v>
      </c>
      <c r="C2" t="s">
        <v>98</v>
      </c>
    </row>
    <row r="3" spans="2:3" x14ac:dyDescent="0.2">
      <c r="B3" t="s">
        <v>161</v>
      </c>
      <c r="C3" t="s">
        <v>162</v>
      </c>
    </row>
    <row r="4" spans="2:3" x14ac:dyDescent="0.2">
      <c r="B4" t="s">
        <v>163</v>
      </c>
      <c r="C4" t="s">
        <v>164</v>
      </c>
    </row>
    <row r="5" spans="2:3" x14ac:dyDescent="0.2">
      <c r="B5" t="s">
        <v>134</v>
      </c>
      <c r="C5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B476-A9C8-BC45-98EA-9D2EAFD21EA8}">
  <dimension ref="B2:D7"/>
  <sheetViews>
    <sheetView zoomScale="150" zoomScaleNormal="150" workbookViewId="0">
      <selection activeCell="C3" sqref="C3:C7"/>
    </sheetView>
  </sheetViews>
  <sheetFormatPr baseColWidth="10" defaultRowHeight="16" x14ac:dyDescent="0.2"/>
  <cols>
    <col min="1" max="1" width="10.83203125" style="10"/>
    <col min="2" max="2" width="46.5" style="10" customWidth="1"/>
    <col min="3" max="3" width="32.1640625" style="10" customWidth="1"/>
    <col min="4" max="4" width="50.83203125" style="10" customWidth="1"/>
    <col min="5" max="16384" width="10.83203125" style="10"/>
  </cols>
  <sheetData>
    <row r="2" spans="2:4" x14ac:dyDescent="0.2">
      <c r="B2" s="10" t="s">
        <v>166</v>
      </c>
      <c r="C2" s="10" t="s">
        <v>97</v>
      </c>
      <c r="D2" s="10" t="s">
        <v>98</v>
      </c>
    </row>
    <row r="3" spans="2:4" ht="51" x14ac:dyDescent="0.2">
      <c r="B3" s="9" t="s">
        <v>168</v>
      </c>
      <c r="C3" s="9" t="s">
        <v>170</v>
      </c>
      <c r="D3" s="9" t="s">
        <v>175</v>
      </c>
    </row>
    <row r="4" spans="2:4" ht="68" x14ac:dyDescent="0.2">
      <c r="B4" s="9" t="s">
        <v>167</v>
      </c>
      <c r="C4" s="9" t="s">
        <v>169</v>
      </c>
      <c r="D4" s="9" t="s">
        <v>171</v>
      </c>
    </row>
    <row r="5" spans="2:4" ht="68" x14ac:dyDescent="0.2">
      <c r="B5" s="9" t="s">
        <v>172</v>
      </c>
      <c r="C5" s="9" t="s">
        <v>173</v>
      </c>
      <c r="D5" s="9" t="s">
        <v>174</v>
      </c>
    </row>
    <row r="6" spans="2:4" ht="34" x14ac:dyDescent="0.2">
      <c r="B6" s="9" t="s">
        <v>176</v>
      </c>
      <c r="C6" s="9" t="s">
        <v>177</v>
      </c>
      <c r="D6" s="9" t="s">
        <v>178</v>
      </c>
    </row>
    <row r="7" spans="2:4" ht="34" x14ac:dyDescent="0.2">
      <c r="B7" s="9" t="s">
        <v>179</v>
      </c>
      <c r="C7" s="9" t="s">
        <v>180</v>
      </c>
      <c r="D7" s="9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0B6D-71B3-9E4A-BE0C-5634C11719A3}">
  <dimension ref="B2:K28"/>
  <sheetViews>
    <sheetView tabSelected="1" zoomScale="210" zoomScaleNormal="210" workbookViewId="0">
      <selection activeCell="E23" sqref="E23"/>
    </sheetView>
  </sheetViews>
  <sheetFormatPr baseColWidth="10" defaultRowHeight="16" x14ac:dyDescent="0.2"/>
  <cols>
    <col min="2" max="2" width="40.6640625" customWidth="1"/>
  </cols>
  <sheetData>
    <row r="2" spans="2:11" x14ac:dyDescent="0.2">
      <c r="C2" t="s">
        <v>151</v>
      </c>
      <c r="D2" t="s">
        <v>139</v>
      </c>
      <c r="E2" t="s">
        <v>138</v>
      </c>
      <c r="G2" t="s">
        <v>140</v>
      </c>
      <c r="H2" t="s">
        <v>141</v>
      </c>
      <c r="I2" t="s">
        <v>142</v>
      </c>
      <c r="J2" t="s">
        <v>137</v>
      </c>
      <c r="K2" t="s">
        <v>143</v>
      </c>
    </row>
    <row r="3" spans="2:11" x14ac:dyDescent="0.2">
      <c r="B3" t="s">
        <v>153</v>
      </c>
      <c r="C3" s="7">
        <v>402</v>
      </c>
      <c r="D3" t="s">
        <v>152</v>
      </c>
      <c r="E3" t="s">
        <v>154</v>
      </c>
      <c r="G3" t="s">
        <v>144</v>
      </c>
      <c r="H3" t="s">
        <v>145</v>
      </c>
      <c r="I3">
        <v>17</v>
      </c>
      <c r="J3" s="7">
        <v>5402</v>
      </c>
    </row>
    <row r="4" spans="2:11" x14ac:dyDescent="0.2">
      <c r="B4" s="6" t="s">
        <v>17</v>
      </c>
      <c r="G4" t="s">
        <v>146</v>
      </c>
      <c r="H4" t="s">
        <v>145</v>
      </c>
      <c r="I4">
        <v>12</v>
      </c>
      <c r="J4" s="7">
        <v>3373</v>
      </c>
      <c r="K4" s="8">
        <v>0.62</v>
      </c>
    </row>
    <row r="5" spans="2:11" x14ac:dyDescent="0.2">
      <c r="B5" t="s">
        <v>96</v>
      </c>
      <c r="C5">
        <v>399</v>
      </c>
      <c r="D5" t="s">
        <v>152</v>
      </c>
      <c r="E5" t="s">
        <v>154</v>
      </c>
      <c r="G5" t="s">
        <v>182</v>
      </c>
      <c r="H5" t="s">
        <v>145</v>
      </c>
      <c r="I5">
        <v>2</v>
      </c>
      <c r="J5" s="7">
        <v>98</v>
      </c>
      <c r="K5" s="8">
        <v>0.02</v>
      </c>
    </row>
    <row r="6" spans="2:11" x14ac:dyDescent="0.2">
      <c r="B6" t="s">
        <v>95</v>
      </c>
      <c r="C6" s="7">
        <v>34</v>
      </c>
      <c r="D6" t="s">
        <v>152</v>
      </c>
      <c r="E6" t="s">
        <v>155</v>
      </c>
      <c r="G6" t="s">
        <v>183</v>
      </c>
      <c r="H6" t="s">
        <v>145</v>
      </c>
      <c r="I6">
        <v>3</v>
      </c>
      <c r="J6">
        <v>359</v>
      </c>
      <c r="K6" s="8">
        <v>7.0000000000000007E-2</v>
      </c>
    </row>
    <row r="7" spans="2:11" x14ac:dyDescent="0.2">
      <c r="B7" t="s">
        <v>94</v>
      </c>
      <c r="C7" s="12" t="s">
        <v>158</v>
      </c>
      <c r="D7" s="12"/>
      <c r="E7" s="12"/>
    </row>
    <row r="8" spans="2:11" x14ac:dyDescent="0.2">
      <c r="B8" t="s">
        <v>93</v>
      </c>
      <c r="C8" s="12" t="s">
        <v>158</v>
      </c>
      <c r="D8" s="12"/>
      <c r="E8" s="12"/>
      <c r="G8" t="s">
        <v>149</v>
      </c>
      <c r="H8" t="s">
        <v>135</v>
      </c>
      <c r="I8" t="s">
        <v>150</v>
      </c>
    </row>
    <row r="9" spans="2:11" x14ac:dyDescent="0.2">
      <c r="B9" t="s">
        <v>92</v>
      </c>
      <c r="C9">
        <v>77</v>
      </c>
      <c r="D9" t="s">
        <v>152</v>
      </c>
      <c r="E9" t="s">
        <v>154</v>
      </c>
      <c r="G9" t="s">
        <v>144</v>
      </c>
      <c r="H9" s="11">
        <v>0.5</v>
      </c>
      <c r="I9" s="11"/>
    </row>
    <row r="10" spans="2:11" x14ac:dyDescent="0.2">
      <c r="B10" t="s">
        <v>91</v>
      </c>
      <c r="C10">
        <v>10</v>
      </c>
      <c r="D10" t="s">
        <v>156</v>
      </c>
      <c r="E10" t="s">
        <v>154</v>
      </c>
      <c r="G10" t="s">
        <v>146</v>
      </c>
      <c r="H10" s="11">
        <v>0.66500000000000004</v>
      </c>
      <c r="I10" s="11">
        <v>1.33</v>
      </c>
    </row>
    <row r="11" spans="2:11" x14ac:dyDescent="0.2">
      <c r="B11" t="s">
        <v>26</v>
      </c>
      <c r="C11">
        <v>438</v>
      </c>
      <c r="D11" t="s">
        <v>152</v>
      </c>
      <c r="E11" t="s">
        <v>154</v>
      </c>
      <c r="G11" t="s">
        <v>182</v>
      </c>
      <c r="H11" s="11">
        <v>0.78300000000000003</v>
      </c>
      <c r="I11" s="11">
        <v>1.57</v>
      </c>
    </row>
    <row r="12" spans="2:11" x14ac:dyDescent="0.2">
      <c r="B12" t="s">
        <v>90</v>
      </c>
      <c r="C12">
        <v>127</v>
      </c>
      <c r="D12" t="s">
        <v>152</v>
      </c>
      <c r="E12" t="s">
        <v>154</v>
      </c>
      <c r="G12" t="s">
        <v>183</v>
      </c>
      <c r="H12" s="11">
        <v>0.77700000000000002</v>
      </c>
      <c r="I12" s="11">
        <v>1.55</v>
      </c>
    </row>
    <row r="13" spans="2:11" x14ac:dyDescent="0.2">
      <c r="B13" t="s">
        <v>89</v>
      </c>
      <c r="C13">
        <v>84</v>
      </c>
      <c r="D13" t="s">
        <v>152</v>
      </c>
      <c r="E13" t="s">
        <v>154</v>
      </c>
      <c r="G13" t="s">
        <v>145</v>
      </c>
      <c r="H13" s="11">
        <v>0.78400000000000003</v>
      </c>
      <c r="I13" s="11">
        <v>1.57</v>
      </c>
    </row>
    <row r="14" spans="2:11" x14ac:dyDescent="0.2">
      <c r="B14" t="s">
        <v>88</v>
      </c>
      <c r="C14" s="12" t="s">
        <v>158</v>
      </c>
      <c r="D14" s="12"/>
      <c r="E14" s="12"/>
    </row>
    <row r="15" spans="2:11" x14ac:dyDescent="0.2">
      <c r="B15" t="s">
        <v>87</v>
      </c>
      <c r="C15">
        <v>94</v>
      </c>
      <c r="D15" t="s">
        <v>152</v>
      </c>
      <c r="E15" t="s">
        <v>154</v>
      </c>
    </row>
    <row r="16" spans="2:11" x14ac:dyDescent="0.2">
      <c r="B16" t="s">
        <v>86</v>
      </c>
      <c r="C16">
        <v>496</v>
      </c>
      <c r="D16" t="s">
        <v>152</v>
      </c>
      <c r="E16" t="s">
        <v>155</v>
      </c>
    </row>
    <row r="17" spans="2:5" x14ac:dyDescent="0.2">
      <c r="B17" t="s">
        <v>85</v>
      </c>
      <c r="C17">
        <v>144</v>
      </c>
      <c r="D17" t="s">
        <v>152</v>
      </c>
      <c r="E17" t="s">
        <v>155</v>
      </c>
    </row>
    <row r="18" spans="2:5" x14ac:dyDescent="0.2">
      <c r="B18" t="s">
        <v>84</v>
      </c>
      <c r="C18">
        <v>0</v>
      </c>
      <c r="D18" t="s">
        <v>185</v>
      </c>
      <c r="E18" t="s">
        <v>155</v>
      </c>
    </row>
    <row r="19" spans="2:5" x14ac:dyDescent="0.2">
      <c r="B19" t="s">
        <v>83</v>
      </c>
      <c r="C19">
        <v>1</v>
      </c>
      <c r="D19" t="s">
        <v>185</v>
      </c>
      <c r="E19" t="s">
        <v>155</v>
      </c>
    </row>
    <row r="20" spans="2:5" x14ac:dyDescent="0.2">
      <c r="B20" s="6" t="s">
        <v>184</v>
      </c>
    </row>
    <row r="21" spans="2:5" ht="34" x14ac:dyDescent="0.2">
      <c r="B21" s="9" t="s">
        <v>170</v>
      </c>
      <c r="C21">
        <v>212</v>
      </c>
      <c r="D21" t="s">
        <v>152</v>
      </c>
      <c r="E21" t="s">
        <v>154</v>
      </c>
    </row>
    <row r="22" spans="2:5" ht="34" x14ac:dyDescent="0.2">
      <c r="B22" s="9" t="s">
        <v>169</v>
      </c>
      <c r="C22">
        <v>238</v>
      </c>
      <c r="D22" t="s">
        <v>152</v>
      </c>
      <c r="E22" t="s">
        <v>155</v>
      </c>
    </row>
    <row r="23" spans="2:5" ht="34" x14ac:dyDescent="0.2">
      <c r="B23" s="9" t="s">
        <v>173</v>
      </c>
      <c r="C23" s="7">
        <v>1</v>
      </c>
      <c r="D23" t="s">
        <v>185</v>
      </c>
      <c r="E23" t="s">
        <v>155</v>
      </c>
    </row>
    <row r="24" spans="2:5" ht="34" x14ac:dyDescent="0.2">
      <c r="B24" s="9" t="s">
        <v>177</v>
      </c>
      <c r="C24" s="12" t="s">
        <v>158</v>
      </c>
      <c r="D24" s="12"/>
      <c r="E24" s="12"/>
    </row>
    <row r="25" spans="2:5" ht="34" x14ac:dyDescent="0.2">
      <c r="B25" s="9" t="s">
        <v>180</v>
      </c>
      <c r="C25" s="12" t="s">
        <v>158</v>
      </c>
      <c r="D25" s="12"/>
      <c r="E25" s="12"/>
    </row>
    <row r="27" spans="2:5" x14ac:dyDescent="0.2">
      <c r="B27" t="s">
        <v>159</v>
      </c>
    </row>
    <row r="28" spans="2:5" x14ac:dyDescent="0.2">
      <c r="B28" t="s">
        <v>160</v>
      </c>
    </row>
  </sheetData>
  <mergeCells count="5">
    <mergeCell ref="C24:E24"/>
    <mergeCell ref="C25:E25"/>
    <mergeCell ref="C7:E7"/>
    <mergeCell ref="C8:E8"/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patch</vt:lpstr>
      <vt:lpstr>dynamic</vt:lpstr>
      <vt:lpstr>reviewer</vt:lpstr>
      <vt:lpstr>rq1</vt:lpstr>
      <vt:lpstr>review</vt:lpstr>
      <vt:lpstr>social</vt:lpstr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2021-03-26T14:23:21Z</dcterms:created>
  <dcterms:modified xsi:type="dcterms:W3CDTF">2021-04-14T23:33:48Z</dcterms:modified>
</cp:coreProperties>
</file>