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526"/>
  <workbookPr defaultThemeVersion="124226"/>
  <mc:AlternateContent xmlns:mc="http://schemas.openxmlformats.org/markup-compatibility/2006">
    <mc:Choice Requires="x15">
      <x15ac:absPath xmlns:x15ac="http://schemas.microsoft.com/office/spreadsheetml/2010/11/ac" url="D:\Documentos Rtp\De Gerencia Prevencion\Productos GP\Decreto 44\Sistema de registro de información de SST Razón social\SST año 2025\1.4 Diagnóstico inicial - MIPER SST\1.4.2  Diagnóstico inicial  SST\Año 2025\"/>
    </mc:Choice>
  </mc:AlternateContent>
  <xr:revisionPtr revIDLastSave="0" documentId="13_ncr:1_{A19525D9-731E-4EA6-AF26-07D905FE0C46}" xr6:coauthVersionLast="47" xr6:coauthVersionMax="47" xr10:uidLastSave="{00000000-0000-0000-0000-000000000000}"/>
  <bookViews>
    <workbookView xWindow="-108" yWindow="-108" windowWidth="23256" windowHeight="12456" activeTab="1" xr2:uid="{00000000-000D-0000-FFFF-FFFF00000000}"/>
  </bookViews>
  <sheets>
    <sheet name="Matriz Emp. 1 a 25 Trab." sheetId="8" r:id="rId1"/>
    <sheet name="Matriz Emp. 26 y más" sheetId="3" r:id="rId2"/>
    <sheet name="Listado de Riesgos" sheetId="4" r:id="rId3"/>
    <sheet name="Valores Ev. R. Seguridad" sheetId="5" r:id="rId4"/>
  </sheets>
  <definedNames>
    <definedName name="_xlnm._FilterDatabase" localSheetId="1" hidden="1">'Matriz Emp. 26 y más'!$C$8:$J$13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0" i="3" l="1"/>
  <c r="N21" i="3"/>
  <c r="N22" i="3"/>
  <c r="N23" i="3"/>
  <c r="N24" i="3"/>
  <c r="N25" i="3"/>
  <c r="N26" i="3"/>
  <c r="N27" i="3"/>
  <c r="N28" i="3"/>
  <c r="N11" i="3"/>
  <c r="N12" i="3"/>
  <c r="N13" i="3"/>
  <c r="N14" i="3"/>
  <c r="N15" i="3"/>
  <c r="N16" i="3"/>
  <c r="N17" i="3"/>
  <c r="N18" i="3"/>
  <c r="N19" i="3"/>
  <c r="L28" i="3"/>
  <c r="L27" i="3"/>
  <c r="L26" i="3"/>
  <c r="L25" i="3"/>
  <c r="L24" i="3"/>
  <c r="L23" i="3"/>
  <c r="L22" i="3"/>
  <c r="L21" i="3"/>
  <c r="L20" i="3"/>
  <c r="L19" i="3"/>
  <c r="L18" i="3"/>
  <c r="L17" i="3"/>
  <c r="L16" i="3"/>
  <c r="L15" i="3"/>
  <c r="L14" i="3"/>
  <c r="P14" i="3"/>
  <c r="P15" i="3"/>
  <c r="P16" i="3"/>
  <c r="P17" i="3"/>
  <c r="J13" i="3"/>
  <c r="J14" i="3"/>
  <c r="J15" i="3"/>
  <c r="J16" i="3"/>
  <c r="J17" i="3"/>
  <c r="P13" i="3"/>
  <c r="P12" i="3"/>
  <c r="P11" i="3"/>
  <c r="P10" i="3"/>
  <c r="P9" i="3"/>
  <c r="N10" i="3"/>
  <c r="N9" i="3"/>
  <c r="L13" i="3"/>
  <c r="L12" i="3"/>
  <c r="L11" i="3"/>
  <c r="L10" i="3"/>
  <c r="L9" i="3"/>
  <c r="I10" i="3" l="1"/>
  <c r="J10" i="3" s="1"/>
  <c r="I11" i="3"/>
  <c r="J11" i="3" s="1"/>
  <c r="I12" i="3"/>
  <c r="J12" i="3" s="1"/>
  <c r="I9" i="3"/>
  <c r="J9" i="3" s="1"/>
  <c r="I18" i="3"/>
  <c r="J18" i="3" s="1"/>
  <c r="I40" i="3"/>
  <c r="J40" i="3" s="1"/>
  <c r="I29" i="3"/>
  <c r="J29" i="3" s="1"/>
</calcChain>
</file>

<file path=xl/sharedStrings.xml><?xml version="1.0" encoding="utf-8"?>
<sst xmlns="http://schemas.openxmlformats.org/spreadsheetml/2006/main" count="389" uniqueCount="352">
  <si>
    <t>Probabilidad</t>
  </si>
  <si>
    <t>Moderado</t>
  </si>
  <si>
    <t>Riesgo</t>
  </si>
  <si>
    <t>Caída de objetos</t>
  </si>
  <si>
    <t>Choque contra objetos</t>
  </si>
  <si>
    <t>Caídas de altura</t>
  </si>
  <si>
    <t>Caídas al agua</t>
  </si>
  <si>
    <t>Atrapamiento</t>
  </si>
  <si>
    <t>Contacto con personas</t>
  </si>
  <si>
    <t>Contacto con animales y/o insectos</t>
  </si>
  <si>
    <t>Contactos térmicos por calor</t>
  </si>
  <si>
    <t>Contactos térmicos por frío</t>
  </si>
  <si>
    <t>Contactos eléctricos directos alta tensión</t>
  </si>
  <si>
    <t>Contactos eléctricos indirectos baja tensión</t>
  </si>
  <si>
    <t>Contactos eléctricos indirectos alta tensión</t>
  </si>
  <si>
    <t>Contacto con otras sustancias químicas</t>
  </si>
  <si>
    <t>Explosiones</t>
  </si>
  <si>
    <t>Proyección de fragmentos y/o partículas</t>
  </si>
  <si>
    <t>Atropellos o golpes con vehículos</t>
  </si>
  <si>
    <t>Choque, colisión o volcamiento</t>
  </si>
  <si>
    <t>Exposición a ambientes con deficiencia de oxígeno</t>
  </si>
  <si>
    <t>Exposición a radiaciones no ionizantes</t>
  </si>
  <si>
    <t>Exposición a radiaciones ionizantes</t>
  </si>
  <si>
    <t>Contacto con sustancias cáusticas y/o corrosivas (vía dérmica)</t>
  </si>
  <si>
    <t>Ingesta de sustancia nocivas</t>
  </si>
  <si>
    <t>Caída de personas</t>
  </si>
  <si>
    <t>Contacto con objetos</t>
  </si>
  <si>
    <t>Contacto con seres vivos</t>
  </si>
  <si>
    <t>Contactos térmicos</t>
  </si>
  <si>
    <t>Contacto con energía eléctrica</t>
  </si>
  <si>
    <t>Contacto con sustancias químicas</t>
  </si>
  <si>
    <t>Contacto con elementos que se proyectan</t>
  </si>
  <si>
    <t>Contacto con / en vehículos en movimiento</t>
  </si>
  <si>
    <t>Exposición a condiciones atmosféricas extremas</t>
  </si>
  <si>
    <t>Exposición a altos niveles de radiación</t>
  </si>
  <si>
    <t>Código</t>
  </si>
  <si>
    <t>A1</t>
  </si>
  <si>
    <t>A2</t>
  </si>
  <si>
    <t>A3</t>
  </si>
  <si>
    <t>A4</t>
  </si>
  <si>
    <t>B1</t>
  </si>
  <si>
    <t>B2</t>
  </si>
  <si>
    <t>B3</t>
  </si>
  <si>
    <t>B4</t>
  </si>
  <si>
    <t>C1</t>
  </si>
  <si>
    <t>C2</t>
  </si>
  <si>
    <t>E1</t>
  </si>
  <si>
    <t>E2</t>
  </si>
  <si>
    <t>F1</t>
  </si>
  <si>
    <t>F2</t>
  </si>
  <si>
    <t>F3</t>
  </si>
  <si>
    <t>F4</t>
  </si>
  <si>
    <t>G1</t>
  </si>
  <si>
    <t>G2</t>
  </si>
  <si>
    <t>H1</t>
  </si>
  <si>
    <t>H2</t>
  </si>
  <si>
    <t>I1</t>
  </si>
  <si>
    <t>I2</t>
  </si>
  <si>
    <t>J</t>
  </si>
  <si>
    <t>K1</t>
  </si>
  <si>
    <t>K2</t>
  </si>
  <si>
    <t>L1</t>
  </si>
  <si>
    <t>L2</t>
  </si>
  <si>
    <t>M</t>
  </si>
  <si>
    <t>N</t>
  </si>
  <si>
    <t>Riesgos Higiénicos</t>
  </si>
  <si>
    <t>Exposición a agentes químicos</t>
  </si>
  <si>
    <t>Exposición a aerosoles sólidos</t>
  </si>
  <si>
    <t>Exposición a aerosoles líquidos</t>
  </si>
  <si>
    <t>Exposición a gases y vapores</t>
  </si>
  <si>
    <t>O1</t>
  </si>
  <si>
    <t>O2</t>
  </si>
  <si>
    <t>O3</t>
  </si>
  <si>
    <t>Exposición a agentes físicos</t>
  </si>
  <si>
    <t>Exposición a vibraciones</t>
  </si>
  <si>
    <t>Exposición a calor</t>
  </si>
  <si>
    <t>Exposición a frío</t>
  </si>
  <si>
    <t>Exposición a altas presiones</t>
  </si>
  <si>
    <t>Exposición a bajas presiones</t>
  </si>
  <si>
    <t>P1</t>
  </si>
  <si>
    <t>P2</t>
  </si>
  <si>
    <t>P3</t>
  </si>
  <si>
    <t>P4</t>
  </si>
  <si>
    <t>P5</t>
  </si>
  <si>
    <t>P6</t>
  </si>
  <si>
    <t>P7</t>
  </si>
  <si>
    <t>P8</t>
  </si>
  <si>
    <t>Exposición a agentes biológicos</t>
  </si>
  <si>
    <t>Q1</t>
  </si>
  <si>
    <t>Q2</t>
  </si>
  <si>
    <t>Manejo manual de carga</t>
  </si>
  <si>
    <t>R1</t>
  </si>
  <si>
    <t>R2</t>
  </si>
  <si>
    <t>Trabajo repetitivo de la extremidad superior</t>
  </si>
  <si>
    <t>Sobrecarga física debido al trabajo repetitivo de extremidades superiores</t>
  </si>
  <si>
    <t>S1</t>
  </si>
  <si>
    <t>Sobrecarga postural</t>
  </si>
  <si>
    <t>Sobrecarga postural debido al trabajo de pie</t>
  </si>
  <si>
    <t>Sobrecarga postural debido al trabajo sentado</t>
  </si>
  <si>
    <t>T1</t>
  </si>
  <si>
    <t>T2</t>
  </si>
  <si>
    <t>T3</t>
  </si>
  <si>
    <t>Sobrecarga postural debido a trabajo arrodillado</t>
  </si>
  <si>
    <t>Sobrecarga postural debido a tronco inclinado, en torsión o lateralización</t>
  </si>
  <si>
    <t>Sobrecarga postural debido a trabajo fuera del alcance funcional</t>
  </si>
  <si>
    <t>T4</t>
  </si>
  <si>
    <t>T5</t>
  </si>
  <si>
    <t>T6</t>
  </si>
  <si>
    <t>T7</t>
  </si>
  <si>
    <t>Riesgos psicosociales</t>
  </si>
  <si>
    <t>D1</t>
  </si>
  <si>
    <t>D2</t>
  </si>
  <si>
    <t>D3</t>
  </si>
  <si>
    <t>D4</t>
  </si>
  <si>
    <t>D5</t>
  </si>
  <si>
    <t>Categoría</t>
  </si>
  <si>
    <t>Familia</t>
  </si>
  <si>
    <t>Tarea</t>
  </si>
  <si>
    <t>Consecuencia</t>
  </si>
  <si>
    <t>Clasificación del riesgo</t>
  </si>
  <si>
    <t>Baja</t>
  </si>
  <si>
    <t>Media</t>
  </si>
  <si>
    <t>Alta</t>
  </si>
  <si>
    <t>Valor</t>
  </si>
  <si>
    <t>Concepto</t>
  </si>
  <si>
    <t>El daño ocurrirá rara vez o en contadas ocasiones (posibilidad de ocurrencia remota)</t>
  </si>
  <si>
    <t>El daño ocurrirá en varias ocasiones (posibilidad de ocurrencia mediana, puede pasar, no siendo tan evidente)</t>
  </si>
  <si>
    <t>El daño ocurrirá siempre o casi siempre (posibilidad de ocurrencia inmediata, siendo evidente que pasará)</t>
  </si>
  <si>
    <t>Dañino</t>
  </si>
  <si>
    <t>Extremadamente Dañino</t>
  </si>
  <si>
    <t>Ligeramente Dañino</t>
  </si>
  <si>
    <t>VEP</t>
  </si>
  <si>
    <t>Acción y temporización</t>
  </si>
  <si>
    <t>Tolerable</t>
  </si>
  <si>
    <t>Importante</t>
  </si>
  <si>
    <t>Intolerable</t>
  </si>
  <si>
    <t>Sobrecarga física debido a manipulación de personas / pacientes</t>
  </si>
  <si>
    <t>Fecha de confección</t>
  </si>
  <si>
    <t>Fecha de actualización</t>
  </si>
  <si>
    <t>Razón Social</t>
  </si>
  <si>
    <t>Centro de trabajo</t>
  </si>
  <si>
    <t>Responsable de confección de matriz</t>
  </si>
  <si>
    <t>Firma</t>
  </si>
  <si>
    <t>Factores de Riesgo</t>
  </si>
  <si>
    <t>Medidas de Control</t>
  </si>
  <si>
    <t>Prob.</t>
  </si>
  <si>
    <t>Cons.</t>
  </si>
  <si>
    <t>Matriz de Riesgo</t>
  </si>
  <si>
    <t>Empresa de Transportes S.A.</t>
  </si>
  <si>
    <t>Casa Matriz</t>
  </si>
  <si>
    <t>Nombre: Jorge Ramírez C.</t>
  </si>
  <si>
    <t>Cargo: Jefe de Operaciones</t>
  </si>
  <si>
    <t>Traslado de cargas</t>
  </si>
  <si>
    <t>Conducción</t>
  </si>
  <si>
    <t>Supervisión de planes de rutas, control de velocidad mediante GPS, inspecciones periódicas de estado de neumáticos</t>
  </si>
  <si>
    <t>Estiba de carga</t>
  </si>
  <si>
    <t>Mantenimiento de vehículos</t>
  </si>
  <si>
    <t>Reparaciones menores</t>
  </si>
  <si>
    <t>Proedimiento de estiba, planificación de dotaciones de acuerdo a características de carga</t>
  </si>
  <si>
    <t>Mantenimiento preventivo, normativa que limite mantenimiento por parte de choferes</t>
  </si>
  <si>
    <t>X</t>
  </si>
  <si>
    <t>Transmisión por fluidos corporales</t>
  </si>
  <si>
    <t>Transmisión por inhalación dermal, oral y parenteral</t>
  </si>
  <si>
    <t>Sobrecarga postural por flexión o extensión de la columna cervical</t>
  </si>
  <si>
    <t>Posturas estáticas</t>
  </si>
  <si>
    <t>T8</t>
  </si>
  <si>
    <t>Dimensión carga de trabajo (CT)</t>
  </si>
  <si>
    <t>Dimensión exigencias emocionales (EM)</t>
  </si>
  <si>
    <t>Dimensión desarrollo profesional (DP)</t>
  </si>
  <si>
    <t>Dimensión conflicto de rol (CR)</t>
  </si>
  <si>
    <t>Dimensión claridad de liderazgo (QL)</t>
  </si>
  <si>
    <t>Dimensión compañerismo (CM)</t>
  </si>
  <si>
    <t>Dimensión inseguridad en las condiciones de trabajo (IT)</t>
  </si>
  <si>
    <t>Dimensión equilibrio y trabajo y vida privada (CI)</t>
  </si>
  <si>
    <t>Dimensión vulnerabilidad (VU)</t>
  </si>
  <si>
    <t>D6</t>
  </si>
  <si>
    <t>D7</t>
  </si>
  <si>
    <t>D8</t>
  </si>
  <si>
    <t>D9</t>
  </si>
  <si>
    <t>D10</t>
  </si>
  <si>
    <t>D11</t>
  </si>
  <si>
    <t>D12</t>
  </si>
  <si>
    <t>Dimensión reconocimiento y claridad de rol (CR)</t>
  </si>
  <si>
    <t>Dimensión confianza y justicia organizacional (CJ)</t>
  </si>
  <si>
    <t>Sobrecarga postural debido a actividad muscular estática</t>
  </si>
  <si>
    <t>Caída que se produce en el mismo plano de sustentación, por ejemplo: caídas en lugares de tránsito o superficies de trabajo, caídas sobre o contra objetos.</t>
  </si>
  <si>
    <t>Caída a un plano inferior de sustentación desde una altura no superior a 1,8 mts, (incluye caídas en profundidades no mayores a 1,8 mts. en excavaciones, agujeros, zanjas, etc).</t>
  </si>
  <si>
    <t>Caída a un plano inferior de sustentación, desde una altura superior a 1,8 mts. Caídas desde alturas (incluye caídas en profundidades mayores a 1,8 mts.).</t>
  </si>
  <si>
    <t>Caída a un curso de agua natural, o bien al interior de una estructura que contiene agua.</t>
  </si>
  <si>
    <t>Enganche o aprisionamiento del cuerpo, o parte de éste, por mecanismos de las máquinas, objetos, piezas, materiales, equipos o vehículos que han perdido su estabilidad.</t>
  </si>
  <si>
    <t>Caída de elementos que golpean al cuerpo, por ejemplo, materiales, herramientas, estructuras, etc.</t>
  </si>
  <si>
    <t>Cortes y/o punzaciones generadas en parte del cuerpo debido al contacto de éste con objetos cortantes, punzantes y/o abrasivos.</t>
  </si>
  <si>
    <t>Encuentro violento del cuerpo, o de una parte de éste, con uno o varios objetos, estén éstos en movimiento o no.</t>
  </si>
  <si>
    <t>Lesiones recibidas en el cuerpo, o parte de éste (agresiones, patadas, mordiscos, etc.) debido a la acción de otras personas.</t>
  </si>
  <si>
    <t>Lesiones recibidas en el cuerpo, o parte de éste (arañazos, patadas, mordiscos, etc.) debido a la interacción con animales y/o insectos.</t>
  </si>
  <si>
    <t>Acción y efecto de hacer contacto físico con superficies o productos calientes.</t>
  </si>
  <si>
    <t>Acción y efecto de hacer contacto físico con superficies o productos fríos.</t>
  </si>
  <si>
    <t>Es todo contacto directo de las personas con partes activas en tensión (trabajando con tensiones menores a 1000 volts).</t>
  </si>
  <si>
    <t>Es todo contacto directo de las personas con partes activas en tensión (trabajando con tensiones mayores a 1000 volts).</t>
  </si>
  <si>
    <t>Es todo contacto de las personas con masas puestas accidentalmente en tensión (trabajando con tensiones menores a 1000 volts).</t>
  </si>
  <si>
    <t>Es todo contacto de las personas con masas puestas accidentalmente en tensión (trabajando con tensiones mayores a 1000 volts).</t>
  </si>
  <si>
    <t>Acción y efecto de tocar sustancias y productos cáusticos y/o corrosivos que puedan producir reacciones alérgicas y/o lesiones externas en la piel</t>
  </si>
  <si>
    <t>Acción y efecto de tocar sustancias y productos sin efectos cáusticos y/o corrosivos que puedan producir reacciones alérgicas y/o lesiones externas en la piel</t>
  </si>
  <si>
    <t>Liberación brusca de gran cantidad de energía que produce un incremento violento y rápido de la presión, con desprendimiento de calor, luz y gases, teniendo su origen en transformaciones químicas y/o físicas.</t>
  </si>
  <si>
    <t>Contacto violento del cuerpo, o una parte de éste, con elementos proyectados como: piezas, fragmentos, partículas o líquido.</t>
  </si>
  <si>
    <t>Impacto entre un peatón y un vehículo en movimiento.</t>
  </si>
  <si>
    <t>Lesiones generadas en el cuerpo de un conductor o pasajero de un vehículo cuando éste se vuelca o impacta con otro vehículo y/o estructura externa.</t>
  </si>
  <si>
    <t>Conjunto de condiciones (combustibles, comburentes y fuentes de ignición) cuya conjunción en un momento determinado, pueden originar un fuego incontrolado. Sus efectos son generalmente no deseados, produciendo lesiones personales por el humo (gases tóxicos y altas temperaturas) y daños materiales.</t>
  </si>
  <si>
    <t>Exposición de un trabajador a una atmosfera con déficit de oxígeno (concentración de oxígeno inferior al 19,5% en el aire), a presión atmosférica normal.</t>
  </si>
  <si>
    <t>Exposición de un trabajador a una atmosfera con altas concentraciones de químicos provenientes principalmente de la descomposición de materia orgánica (ácido sulfhídrico, monóxido de carbono, anhídrido carbónico, amoníaco, etc.).</t>
  </si>
  <si>
    <t>Exposición a sustancias químicas tóxicas</t>
  </si>
  <si>
    <t>Exposición de un trabajador a altas dosis de radiaciones no ionizantes (ultravioleta (UV), láser, Infrarroja (IR), microondas, radiofrecuencias, campos de frecuencia extremadamente baja (ELF)), entendiendo dicha exposición como accidente.</t>
  </si>
  <si>
    <t>Exposición de un trabajador a altas dosis de radiaciones ionizantes (rayos X, rayos gamma), entendiendo dicha exposición como accidente.</t>
  </si>
  <si>
    <t>Ingesta de sustancias nocivas que puedan alterar la salud de un trabajador (alimentos en mal estado, venenos, sustancias químicas, etc.).</t>
  </si>
  <si>
    <t>Son aquellos riesgos de accidente que, a juicio del evaluador, no han sido descritos en ninguno de los ítemes anteriores.</t>
  </si>
  <si>
    <t>Permanencia en un ambiente de trabajo con presencia de partículas sólidas en suspensión como polvos, fibras y humos. (Sílice, polvo de harina, fibras, humos de soldadura, etc.)</t>
  </si>
  <si>
    <t>Permanencia en un ambiente de trabajo con presencia de partículas líquidas en suspensión como nieblas y rocíos. (nieblas de ácidos, plaguicidas, etc.)</t>
  </si>
  <si>
    <t>Permanencia en un ambiente de trabajo con presencia de sustancias en estado gaseoso (gases o vapores), tales como: gases anestésicos, acetonas, tolueno, benceno, xileno, etc.</t>
  </si>
  <si>
    <t>Permanencia en un ambiente de trabajo con presencia continua de altos niveles de presión sonora (en forma estable o fluctuante), con la potencialidad de alterar el órgano de la audición.</t>
  </si>
  <si>
    <t>Permanencia en un ambiente de trabajo con presencia de energía vibratoria que se transfiere al cuerpo humano en formal global (cuerpo completo), el cual actúa como receptor de energía mecánica.</t>
  </si>
  <si>
    <t>Permanencia en un ambiente de trabajo con presencia de energía vibratoria que se transfiere al componente mano-brazo, el cual actúa como receptor de energía mecánica.</t>
  </si>
  <si>
    <t>P9</t>
  </si>
  <si>
    <t>Permanencia en un ambiente de trabajo con presencia de radiaciones electromagnéticas capaces de producir la ionización de manera directa o indirecta, en su paso a través de la materia (Rayos X, Rayos Gamma, provenientes de generadores o fuentes; entre otras)</t>
  </si>
  <si>
    <t>Permanencia en un ambiente de trabajo con presencia de radiaciones electromagnéticas incapaces de producir ionización de manera directa o indirecta a su paso a través de la materia (Rayos visibles, UV de fuentes naturales o artificiales, Laser, Microondas, entre otros)</t>
  </si>
  <si>
    <t>Permanencia en un ambiente de trabajo a altas temperaturas, las cuales pueden generar un aumento de la temperatura corporal interna del trabajador sobre los 38°C.</t>
  </si>
  <si>
    <t>Permanencia en un ambiente de trabajo a bajas temperaturas, las cuales pueden generar una disminución de la temperatura corporal interna del trabajador bajo los 36°C.</t>
  </si>
  <si>
    <t>Permanencia en un ambiente de trabajo a presiones superiores a la atmosférica (actividades bajo el nivel del mar (buceo), cámaras hiperbáricas, etc.).</t>
  </si>
  <si>
    <t>Permanencia en un ambiente de trabajo a presiones inferiores a la atmosférica (trabajos a partir de los 3.000 m.s.n.m. (altitud geográfica).</t>
  </si>
  <si>
    <t>Se entiende por fluido corporal a todas las secreciones o líquidos biológicos, fisiológicos o patológicos, que se producen en el organismo, tanto de bajo riesgo (deposiciones, secreciones nasales, expectoración, transpiración, lágrimas, orina o vómitos a excepción que contengan sangre visible) y de alto riesgo (se aplican siempre a la sangre y a todos los fluidos que contengan sangre visible, los que por la vía parenteral, pueden transmitir Virus de Hepatitis B, Virus de Hepatitis C, VIH, y otros agentes)</t>
  </si>
  <si>
    <t>Exposición a virus, bacterias, parásitos, etc., por inhalación dermal, oral y parenteral, la cual puede afectar la salud de una persona trabajadora generando enfermedades infecciosas y parasitarias agudas o crónicas.</t>
  </si>
  <si>
    <t>Trabajos en donde se deban levantar, descender o transportar manualmente objetos de más de 3 kilos. Trabajos en donde se deban empujar o arrastrar objetos utilizando 1 o 2 manos.</t>
  </si>
  <si>
    <t>Trabajos en donde se deba realizar manejo manual de pacientes. Corresponde a actividades en donde se requiera fuerza para empujar, tirar, levantar, descender, transferir o de alguna manera mover o sostener una persona o parte del cuerpo de una persona que no sea autovalente, ya sea que se realice con o sin dispositivos de asistencia.</t>
  </si>
  <si>
    <t>Tarea donde se involucra los miembros superiores (hombro, brazo, antebrazo, mano), caracterizada por tareas durante las cuales las mismas acciones de trabajo son repetidas por más del 50% de la duración de éstas, y/o el tiempo de ciclo es inferior a 30 segundos, y con una duración total de una hora o más durante la jornada laboral y con un tiempo total de 5 o más horas a la semana.</t>
  </si>
  <si>
    <t>Trabajo en posición bípeda permanente con escasa opción de alternancia postural (Ej. Temporeras, laboratoristas, puestos en líneas de proceso, etc.)</t>
  </si>
  <si>
    <t>Trabajo en posición sentado mantenido por períodos prolongados con escasa opción de alternancia postural (ej. puestos administrativos, uso de prolongado de pantallas de visualización de datos o PVD, camioneros, operador de maquinaria, conductores de locomoción publica, otros)</t>
  </si>
  <si>
    <t>Trabajo que implica flexionar (doblar) las rodillas al máximo y sostener esta posición durante tiempos prolongados (ej. mecánicos, electricistas, mucamas, etc.)</t>
  </si>
  <si>
    <t>Trabajo que implica apoyo (compresión) directa de las rodillas en forma sostenida (Ej. mecánicos de mantención, albañil, instaladores de piso, etc.).</t>
  </si>
  <si>
    <t>Trabajo con Posturas del tronco fuera del rango neutro o de confort; pudiendo incluir una o más de las siguientes situaciones: Trabajo con inclinación del tronco que se aleja del cuerpo (hacia adelante, o había atrás, habitualmente acompañado de piernas extendidas); Trabajo con torsión (rotación o giro) del tronco; Trabajo con lateralización del tronco (desviación lateral de la columna).</t>
  </si>
  <si>
    <t>Adopción de postura estática, en flexión o extensión del segmento cabeza – cuello, sin una pausa o variación postural que permita un adecuado descanso. Ejemplo (salas de control, uso de PVD en trabajo de oficina, etc.)</t>
  </si>
  <si>
    <t>Trabajos que implican estiramiento, extensión, flexión, elevación, rotación o cualquier otro movimiento de extremidades (superiores e inferiores) producto de la operación de elementos que se encuentran fuera del alcance funcional. (Ej.: limpiador de vidrios, reponedor, carpinteros, pintores, mucamas, otros)</t>
  </si>
  <si>
    <t>Tareas con actividad muscular en posturas estáticas de cabeza/cuello, tronco, miembros superiores o inferiores, que se mantengan por más de 4 segundos consecutivamente. Corresponde a actividades en donde se aplica fuerza muscular y no se visualiza movimiento evidente de los segmentos del cuerpo, es decir las articulaciones se mantienen en su posición o hay mínimas variaciones</t>
  </si>
  <si>
    <t>La carga de trabajo son las exigencias que se le hacen a los trabajadores y trabajadoras para que cumplan con un determinado objetivo o tarea en un tiempo acotado o limitado. Es decir, en la carga de trabajo existe una relación entre la cantidad de tareas y el tiempo en que se deben realizar, que puede ser desde minutos hasta semanas o más.</t>
  </si>
  <si>
    <t>Las exigencias emocionales demandan nuestra capacidad para entender la situación de otras personas, sobre todo cuando esas personas sienten a su vez emociones intensas. Por ejemplo, la atención de víctimas de violencia o violación sexual, personas que pierden una persona querida, o que pierden su trabajo o han sufrido un accidente grave o amputación, o saben que tienen una enfermedad incurable, o adultos y niños en situación social crítica, o con problemas con la justicia.</t>
  </si>
  <si>
    <t>El desarrollo profesional es la oportunidad y el estímulo que ofrece el trabajo para que cada persona ponga en práctica los conocimientos y la experiencia que ya tiene, pero pueda también adquirir nuevos conocimientos y experiencia</t>
  </si>
  <si>
    <t>Esta dimensión o característica evalúa el reconocimiento, respeto y rectitud en el trato que recibimos en nuestro trabajo. También mide el sentido de las tareas que se realizan y la claridad de los límites de la responsabilidad que tenemos o que se nos asigna. La claridad de los roles asignados favorece el reconocimiento y el respeto.</t>
  </si>
  <si>
    <t>En el trabajo, el rol es lo que se espera que una persona haga en el puesto que tiene asignado. El conflicto de rol evalúa la sensación de molestia personal ante el tipo de tareas que estamos obligados a hacer, especialmente cuando creemos que esas tareas son incongruentes entre sí, o que podrían hacerse de una manera diferente o cuando creemos que no nos corresponde realizarlas.</t>
  </si>
  <si>
    <t>La calidad del liderazgo es la forma en que se expresa el mando de una jefatura sobre nosotros. Incluye la capacidad de la jefatura de planificar el trabajo, resolver conflictos y colaborar para que los trabajadores/ as subordinados puedan llegar a completar su tarea.</t>
  </si>
  <si>
    <t>El compañerismo es la sensación de pertenecer a un equipo de trabajo conformado por pares, donde se recibe y se entrega ayuda cuando se necesita.</t>
  </si>
  <si>
    <t>La inseguridad en las condiciones de trabajo es la sensación de que se nos puede cambiar de una manera más o menos arbitraria la forma en que trabajamos, o las tareas, los horarios, los lugares a los que estamos destinados.</t>
  </si>
  <si>
    <t>El equilibrio entre el trabajo y la vida privada es la manera en que estos dos ámbitos de nuestra vida nos permiten un desarrollo adecuado como personas, sin que una exigencia desmedida del trabajo interfiera con la vida privada.</t>
  </si>
  <si>
    <t>La confianza y la justicia organizacional mide el grado de seguridad o confianza hacia la empresa o institución con el que los trabajadores/as afrontan sus tareas cotidianas. Esta seguridad se puede expresar de varias maneras, como confianza en los directivos, en los compañeros y compañeras de trabajo, en la solución justa de los conflictos y otras características similares.</t>
  </si>
  <si>
    <t>La vulnerabilidad en el trabajo es la sensación de temor, desprotección o indefensión ante un trato que el(la) trabajador(a) considera injusto por parte de la organización. Se puede entender también como la incapacidad de ejercer derechos o de resistir la disciplina que impone la relación laboral.</t>
  </si>
  <si>
    <t>La violencia y el acoso en el trabajo es la exposición a conductas intimidatorias, ofensivas y no deseadas por las personas, que se relacionan con características de quien sufre dicha conducta tales como su apariencia física, género u orientación sexual, origen étnico, nacionalidad, creencias, etc.</t>
  </si>
  <si>
    <t>Definición</t>
  </si>
  <si>
    <t>Riesgos de Seguridad</t>
  </si>
  <si>
    <t>Riesgos Musculo Esqueléticos</t>
  </si>
  <si>
    <t>Riesgos Psicosociales Laborales</t>
  </si>
  <si>
    <t>Esta graduación debe ser adoptada en aquellos casos que pueden causar pequeñas lesiones o daños superficiales (cortes superficiales, magulladuras, etc.), como a su vez molestias e irritaciones con tiempos rápidos de recuperación. A su vez, también corresponderá su asignación cuando se genere a la empresa un daño material que no impida su funcionamiento normal de ésta, junto con una pérdida de producción menor.</t>
  </si>
  <si>
    <t>Esta graduación debe ser adoptada en aquellos casos que pueden causar lesiones (laceraciones, quemaduras, torceduras, fracturas pequeñas, etc.) y/o intoxicaciones que pueden causar incapacidad temporal de un(a) trabajador(a), debiéndose invertir un tiempo de recuperación considerable. A su vez, también corresponderá su asignación cuando se genere a la empresa un daño material parcial y reparable, junto con una pérdida de producción de consideración (mediana).</t>
  </si>
  <si>
    <t>Esta graduación debe ser adoptada en aquellos casos en los cuales se puedan generar eventos extremadamente dañinos como amputaciones, fracturas mayores, intoxicaciones, lesiones múltiples que generen incapacidades permanentes y lesiones fatales. A su vez, también corresponderá su asignación cuando se genere a la empresa un daño material extenso e irreparable, junto con una pérdida de producción de proporciones.</t>
  </si>
  <si>
    <t>No se necesita mejorar la acción preventiva. Sin embargo, se deben considerar soluciones más rentables o mejoras que no supongan una carga económica importante. Se requieren comprobaciones periódicas para asegurar que se mantiene la eficacia de las medidas de control.</t>
  </si>
  <si>
    <t>Se deber hacer esfuerzos para reducir el riesgo, determinando las inversiones precisas. Las medidas para reducir el riesgo se deben implementar en un período determinado. Cuando el riesgo moderado está asociado con consecuencias extremadamente dañinas, se precisará una acción posterior para establecer, con más precisión, la probabilidad de daño como base para determinar la necesidad de mejora de las medidas de control.</t>
  </si>
  <si>
    <t>No se debe comenzar ni continuar el trabajo hasta que se haya reducido el riesgo (puede que se precisen recursos considerables para controlar el riesgo). Cuando el riesgo corresponda a un trabajo que se está realizando, se debe remediar el problema en un tiempo inferior al de los riesgos moderados.</t>
  </si>
  <si>
    <t>No debe comenzar ni continuar el trabajo hasta que se reduzca el riesgo. Si no es posible reducirlo, incluso con recursos ilimitados, se debe prohibir el trabajo.</t>
  </si>
  <si>
    <t>Proceso</t>
  </si>
  <si>
    <t>Identificación de Peligros / Factores de Riesgo</t>
  </si>
  <si>
    <t>VP</t>
  </si>
  <si>
    <t>Nivel de riesgo</t>
  </si>
  <si>
    <t>Higiénicos</t>
  </si>
  <si>
    <t>Magnitud de la exposición</t>
  </si>
  <si>
    <t>Psicosociales</t>
  </si>
  <si>
    <t>Musculo esqueléticos</t>
  </si>
  <si>
    <t>Medida Preventiva</t>
  </si>
  <si>
    <t>Evaluación de Riesgos</t>
  </si>
  <si>
    <t>Área</t>
  </si>
  <si>
    <t>Responsable</t>
  </si>
  <si>
    <t>Mantenimiento preventivo de los racks de bodega de farmacia</t>
  </si>
  <si>
    <t>Jefe de área, Personal de farmacia, Encargado de mantención, Técnicos de mantenimiento</t>
  </si>
  <si>
    <t>Revisión de los racks metálicos de almacenamiento</t>
  </si>
  <si>
    <t>Fumar en lugares con prohibición de hacerlo</t>
  </si>
  <si>
    <t>Habilitar un lugar apto como zona de fumadores según normativa, además de reforzar planes de conducta de las personas trabajadoras en relación a fumar sólo en lugares habilitados</t>
  </si>
  <si>
    <t>Subcontratación de peesonal femenino sin capacitación adecuada del riesgo presente en lugar de trabajo</t>
  </si>
  <si>
    <t>Exigir a las empresas contratistas en sus contratos que toda persona que ingrese a la entidad empleadora mandante, esté debidamente capacitada respecto a la exposición a los riesgos existentes según normativa y enfoqye de género.</t>
  </si>
  <si>
    <t>Uso de herramientas elécricas identificadas como defectuosas</t>
  </si>
  <si>
    <t>Verificar estado de harramientas previo a su uso (uso de tarjeta verda, roja, etc.) Prohibir uso de herramientas defectuosas. Incluir dentro de plan de trabajo la eficacia del plan de mantenimiento de maquinarias.</t>
  </si>
  <si>
    <t>Ingreso reciente de mujeres que no están familiarizadas con el lugar de trabajo por la masculinización de la tarea.</t>
  </si>
  <si>
    <t>Implementar un programa de inducción para personas nuevas en la entidad empleadora, el cual fomente la cultura de la organización con transversalización de género.</t>
  </si>
  <si>
    <t>Cables y enchufes en mal estado, deteriorados.</t>
  </si>
  <si>
    <t>Revisar y reparar todas las instalaciones eléctricas según normativa. Incluir dentro del plan de trabajo la revisión y mantención periódica de las instalaciones eléctricas.</t>
  </si>
  <si>
    <t>Carro de extinción de incendios fuera del alcance y manipulación de trabajadores mujeres.</t>
  </si>
  <si>
    <t>Revisar la pertinencia de equipos de extinción existente y ubicación de éstos según normativa. Reforzar la realizacón de simulacros con presencia de personal femenino.</t>
  </si>
  <si>
    <t>Sistema de ventilación existente sin funcionar.</t>
  </si>
  <si>
    <t>Habilitar el sistema de ventilación existente, verificando su operatividad y eficiencia. Incluir dentro del plan de trabajo la revisón periódica del sistema de ventilación existente.</t>
  </si>
  <si>
    <t>Caída de material inflamable por la manipulación de exceso de carga en trabajadores mujeres (más de 20 kgs.)</t>
  </si>
  <si>
    <t>Implementar instrucciones en cuanto a tareas y roles diferenciados en relación a peso permitido en el manejo manual de cargas (MMC) en las personas trabajadores. Revisar la posibilidad de adquisición de recipientes de materia inflamable más livianos (inferior a 20 Kgs.)</t>
  </si>
  <si>
    <t>Desorden y falta de aseo</t>
  </si>
  <si>
    <t>Mantener las áreas de trabajo limpias y ordenadas</t>
  </si>
  <si>
    <t>Presencia de polvo fino en suspensión</t>
  </si>
  <si>
    <t>Confinar área de trabajo que evite la dispersión de polvo. Incluir en el plan de trabajo la implementación de un sistema de ventilación localizada para extracción del polvo del área confinada.</t>
  </si>
  <si>
    <t>Falta de señalización en lugares con prohibición de fumar</t>
  </si>
  <si>
    <t>Instalar señalización que indique prohibición de fumar en las áreas que no están habilitadas para dicho fin.</t>
  </si>
  <si>
    <t>Sobrecarga postural debido a trabajo en cuclillas</t>
  </si>
  <si>
    <t>Elaborado por:</t>
  </si>
  <si>
    <t>Revisado por:</t>
  </si>
  <si>
    <t>Aprobado por:</t>
  </si>
  <si>
    <t>José Rojas</t>
  </si>
  <si>
    <t>Marcela Garcés</t>
  </si>
  <si>
    <t>Daniel Olave</t>
  </si>
  <si>
    <t>Plazos ajustados de entrega. Rutas en mal estado (de tierra)</t>
  </si>
  <si>
    <t>Carga que excede capacidad de camión. Cargas voluminosas y pesadas que dificultan la estiba en solitario.</t>
  </si>
  <si>
    <t xml:space="preserve">Frente a desperfectos imprevistos, trabajador interviene o revisa el motor cuando está caliente. </t>
  </si>
  <si>
    <t>De Seguridad y Emergencias</t>
  </si>
  <si>
    <t>Matriz de Idetificación de Peligros/ Factores de Riesgo y Evaluación de Riesgos</t>
  </si>
  <si>
    <t>Puesto de Trabajo **</t>
  </si>
  <si>
    <t>Incendios (J)</t>
  </si>
  <si>
    <t>Porcionado de alimentos</t>
  </si>
  <si>
    <t>Ayudante cocina</t>
  </si>
  <si>
    <t xml:space="preserve">Piso mojado y con presencia de residuos.    </t>
  </si>
  <si>
    <t xml:space="preserve">Bordes filosos y ruedas en mal estado de carros bandejeros. </t>
  </si>
  <si>
    <t xml:space="preserve">Desplazamiento de las bandejas por el movimiento del carro. </t>
  </si>
  <si>
    <t>Uso de herramientas no adecuadas para abertura de envases</t>
  </si>
  <si>
    <t>Emisión de Ruido por motor de huincha transportadora en funcionamiento</t>
  </si>
  <si>
    <t>Maestro de cocina</t>
  </si>
  <si>
    <t>Caídas al mismo nivel (A1)</t>
  </si>
  <si>
    <t>Caídas a distinto nivel (A2)</t>
  </si>
  <si>
    <t>Otros riesgos (N)</t>
  </si>
  <si>
    <t>Cortes por objetos / herramientas corto-punzantes (B3)</t>
  </si>
  <si>
    <t>Sobrecarga física debido a manipulación manual de carga (R1)</t>
  </si>
  <si>
    <t>Exposición a ruido (P1)</t>
  </si>
  <si>
    <t>Limpieza regular, Uso de EPP, atención a las labores de traslado</t>
  </si>
  <si>
    <t>Revisión de carros, mantención de carros, atención al momento de operar</t>
  </si>
  <si>
    <t>Colocación adecuada de bandejas, observación del estado de bandejas al momento de ser colocadas</t>
  </si>
  <si>
    <t>Supervisión permanente en el uso de herramientas adecuadas, chequeo del estado de las misma</t>
  </si>
  <si>
    <t>Mantención de motor para evitar cambios en la emisión</t>
  </si>
  <si>
    <t>Apertura de materias primas para preparación</t>
  </si>
  <si>
    <t>Traslado de carros con bandejas insumos</t>
  </si>
  <si>
    <t>Aislación de cable defectuoso (GEMA/E)</t>
  </si>
  <si>
    <t>Peso sobre 20 KG Cable de Fuerza (G)</t>
  </si>
  <si>
    <t>Contactos eléctricos directos baja tensión (F1)</t>
  </si>
  <si>
    <t xml:space="preserve">Instalación de Cables de fuerza y de control </t>
  </si>
  <si>
    <t>Supervisor de Operaciones</t>
  </si>
  <si>
    <t xml:space="preserve">Montaje </t>
  </si>
  <si>
    <t>Desconexión de energía eléctrica. Corte efectivo.
Prevenir posibles reconexiones. Bloqueo y señalización.
Verificar la ausencia de tensión.Puesta a tierra y cortocircuito.
Señalización de la zona de trabajo.</t>
  </si>
  <si>
    <t xml:space="preserve">Apoyo de equipos mecánicos, regulación de tiempos de exposición a la tarea con enfoque de genero. </t>
  </si>
  <si>
    <t>Equipo de Lavado sin carcaza protectora en motor</t>
  </si>
  <si>
    <t xml:space="preserve">Conductas ofensivas de compañeros de trabajo </t>
  </si>
  <si>
    <t>Dimensión violencia y acoso (VA) (D12)</t>
  </si>
  <si>
    <t>Prelación de medidas técnicas e ingenieriles en base a informe técnico de ruido</t>
  </si>
  <si>
    <t>Prescripción de medidas e implementación de factores protectores </t>
  </si>
  <si>
    <t>Limpieza Industrial</t>
  </si>
  <si>
    <t>Jefe de Unidad</t>
  </si>
  <si>
    <t>Uso equipo de lavado de piso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</si>
</sst>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0"/>
      <name val="Arial"/>
      <family val="2"/>
    </font>
    <font>
      <b/>
      <sz val="11"/>
      <color theme="0"/>
      <name val="Calibri"/>
      <family val="2"/>
      <scheme val="minor"/>
    </font>
    <font>
      <b/>
      <sz val="16"/>
      <color theme="1"/>
      <name val="Calibri"/>
      <family val="2"/>
      <scheme val="minor"/>
    </font>
    <font>
      <b/>
      <sz val="11"/>
      <name val="Calibri"/>
      <family val="2"/>
      <scheme val="minor"/>
    </font>
    <font>
      <b/>
      <sz val="10"/>
      <name val="Calibri"/>
      <family val="2"/>
      <scheme val="minor"/>
    </font>
    <font>
      <sz val="8"/>
      <name val="Calibri"/>
      <family val="2"/>
      <scheme val="minor"/>
    </font>
    <font>
      <sz val="10"/>
      <color theme="1"/>
      <name val="Calibri"/>
      <family val="2"/>
      <scheme val="minor"/>
    </font>
    <font>
      <sz val="10"/>
      <color theme="0"/>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4F0B7B"/>
        <bgColor indexed="64"/>
      </patternFill>
    </fill>
    <fill>
      <patternFill patternType="solid">
        <fgColor rgb="FFFF0000"/>
        <bgColor indexed="64"/>
      </patternFill>
    </fill>
    <fill>
      <patternFill patternType="solid">
        <fgColor rgb="FFFFFF00"/>
        <bgColor indexed="64"/>
      </patternFill>
    </fill>
    <fill>
      <patternFill patternType="solid">
        <fgColor rgb="FFCCFF99"/>
        <bgColor indexed="64"/>
      </patternFill>
    </fill>
    <fill>
      <patternFill patternType="solid">
        <fgColor rgb="FFFF99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style="thin">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indexed="64"/>
      </bottom>
      <diagonal/>
    </border>
    <border>
      <left/>
      <right style="thin">
        <color theme="0" tint="-0.499984740745262"/>
      </right>
      <top/>
      <bottom/>
      <diagonal/>
    </border>
    <border>
      <left/>
      <right style="thin">
        <color theme="0" tint="-0.499984740745262"/>
      </right>
      <top style="thin">
        <color theme="0" tint="-0.499984740745262"/>
      </top>
      <bottom/>
      <diagonal/>
    </border>
    <border>
      <left/>
      <right style="thin">
        <color theme="0" tint="-0.499984740745262"/>
      </right>
      <top/>
      <bottom style="thin">
        <color theme="0" tint="-0.499984740745262"/>
      </bottom>
      <diagonal/>
    </border>
    <border>
      <left/>
      <right style="thin">
        <color theme="0" tint="-0.499984740745262"/>
      </right>
      <top style="thin">
        <color theme="0" tint="-0.499984740745262"/>
      </top>
      <bottom style="thin">
        <color indexed="64"/>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s>
  <cellStyleXfs count="2">
    <xf numFmtId="0" fontId="0" fillId="0" borderId="0"/>
    <xf numFmtId="0" fontId="2" fillId="0" borderId="0"/>
  </cellStyleXfs>
  <cellXfs count="111">
    <xf numFmtId="0" fontId="0" fillId="0" borderId="0" xfId="0"/>
    <xf numFmtId="0" fontId="0" fillId="0" borderId="1"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1" fillId="0" borderId="0" xfId="0" applyFont="1" applyAlignment="1">
      <alignment horizontal="center"/>
    </xf>
    <xf numFmtId="0" fontId="0" fillId="0" borderId="0" xfId="0" applyAlignment="1">
      <alignment horizontal="left"/>
    </xf>
    <xf numFmtId="0" fontId="0" fillId="0" borderId="0" xfId="0" applyAlignment="1">
      <alignment vertical="center"/>
    </xf>
    <xf numFmtId="0" fontId="0" fillId="0" borderId="1" xfId="0" applyBorder="1" applyAlignment="1">
      <alignment vertical="center" wrapText="1"/>
    </xf>
    <xf numFmtId="0" fontId="0" fillId="0" borderId="0" xfId="0" applyAlignment="1">
      <alignment vertical="center" wrapText="1"/>
    </xf>
    <xf numFmtId="0" fontId="0" fillId="3" borderId="0" xfId="0" applyFill="1" applyAlignment="1">
      <alignment horizontal="left" vertical="center"/>
    </xf>
    <xf numFmtId="0" fontId="4" fillId="0" borderId="0" xfId="0" applyFont="1"/>
    <xf numFmtId="0" fontId="3" fillId="4" borderId="1" xfId="0" applyFont="1" applyFill="1" applyBorder="1" applyAlignment="1">
      <alignment horizontal="center" vertical="center" wrapText="1"/>
    </xf>
    <xf numFmtId="0" fontId="5" fillId="0" borderId="1" xfId="0" applyFont="1" applyBorder="1" applyAlignment="1">
      <alignment horizontal="left" vertical="center"/>
    </xf>
    <xf numFmtId="0" fontId="1" fillId="3" borderId="0" xfId="0" applyFont="1" applyFill="1" applyAlignment="1">
      <alignment horizontal="left" vertical="center"/>
    </xf>
    <xf numFmtId="14" fontId="0" fillId="0" borderId="3" xfId="0" applyNumberFormat="1" applyBorder="1" applyAlignment="1">
      <alignment horizontal="left" vertical="center"/>
    </xf>
    <xf numFmtId="0" fontId="5" fillId="0" borderId="0" xfId="0" applyFont="1" applyAlignment="1">
      <alignment horizontal="right" vertical="center"/>
    </xf>
    <xf numFmtId="14" fontId="0" fillId="0" borderId="4" xfId="0" applyNumberFormat="1" applyBorder="1" applyAlignment="1">
      <alignment horizontal="left" vertical="center"/>
    </xf>
    <xf numFmtId="0" fontId="0" fillId="0" borderId="5" xfId="0" applyBorder="1"/>
    <xf numFmtId="0" fontId="0" fillId="0" borderId="5" xfId="0" applyBorder="1" applyAlignment="1">
      <alignment horizontal="center"/>
    </xf>
    <xf numFmtId="0" fontId="5" fillId="0" borderId="6" xfId="0" applyFont="1" applyBorder="1" applyAlignment="1">
      <alignment horizontal="right" vertical="center"/>
    </xf>
    <xf numFmtId="0" fontId="5" fillId="5" borderId="0" xfId="0" applyFont="1" applyFill="1" applyAlignment="1">
      <alignment horizontal="center" vertical="center" textRotation="90"/>
    </xf>
    <xf numFmtId="0" fontId="5" fillId="2" borderId="1" xfId="0" applyFont="1" applyFill="1" applyBorder="1" applyAlignment="1">
      <alignment horizontal="center" vertical="center" wrapText="1"/>
    </xf>
    <xf numFmtId="0" fontId="5" fillId="7" borderId="6" xfId="0" applyFont="1" applyFill="1" applyBorder="1" applyAlignment="1">
      <alignment horizontal="center" vertical="center" textRotation="90" wrapText="1"/>
    </xf>
    <xf numFmtId="0" fontId="5" fillId="6" borderId="6" xfId="0" applyFont="1" applyFill="1" applyBorder="1" applyAlignment="1">
      <alignment horizontal="center" vertical="center" textRotation="90" wrapText="1"/>
    </xf>
    <xf numFmtId="0" fontId="5" fillId="8" borderId="6" xfId="0" applyFont="1" applyFill="1" applyBorder="1" applyAlignment="1">
      <alignment horizontal="center" vertical="center" textRotation="90"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applyAlignment="1">
      <alignment horizontal="center" vertical="center" wrapText="1"/>
    </xf>
    <xf numFmtId="0" fontId="1" fillId="0" borderId="0" xfId="0" applyFont="1" applyAlignment="1">
      <alignment vertical="center"/>
    </xf>
    <xf numFmtId="0" fontId="1" fillId="0" borderId="0" xfId="0" applyFont="1" applyAlignment="1">
      <alignment horizontal="center" vertical="center"/>
    </xf>
    <xf numFmtId="0" fontId="1" fillId="0" borderId="7" xfId="0" applyFont="1" applyBorder="1" applyAlignment="1">
      <alignment horizontal="center" vertical="center"/>
    </xf>
    <xf numFmtId="0" fontId="1" fillId="0" borderId="0" xfId="0" applyFont="1" applyAlignment="1">
      <alignment horizontal="left" vertical="center"/>
    </xf>
    <xf numFmtId="0" fontId="5" fillId="0" borderId="0" xfId="0" applyFont="1" applyAlignment="1">
      <alignment horizontal="left" vertical="center"/>
    </xf>
    <xf numFmtId="0" fontId="5" fillId="0" borderId="20" xfId="0" applyFont="1" applyBorder="1" applyAlignment="1">
      <alignment horizontal="left" vertical="center"/>
    </xf>
    <xf numFmtId="0" fontId="0" fillId="0" borderId="0" xfId="0" applyAlignment="1">
      <alignment horizontal="left" vertical="center"/>
    </xf>
    <xf numFmtId="0" fontId="8" fillId="0" borderId="1" xfId="0" applyFont="1" applyBorder="1" applyAlignment="1">
      <alignment horizontal="center" vertical="center" wrapText="1"/>
    </xf>
    <xf numFmtId="0" fontId="8" fillId="0" borderId="1" xfId="0" applyFont="1" applyBorder="1" applyAlignment="1">
      <alignment vertical="center" wrapText="1"/>
    </xf>
    <xf numFmtId="0" fontId="8" fillId="0" borderId="0" xfId="0" applyFont="1" applyAlignment="1">
      <alignment horizontal="center"/>
    </xf>
    <xf numFmtId="14" fontId="8" fillId="0" borderId="0" xfId="0" applyNumberFormat="1" applyFont="1" applyAlignment="1">
      <alignment horizontal="center"/>
    </xf>
    <xf numFmtId="0" fontId="6" fillId="2" borderId="1" xfId="0" applyFont="1" applyFill="1" applyBorder="1" applyAlignment="1">
      <alignment vertical="center" wrapText="1"/>
    </xf>
    <xf numFmtId="0" fontId="0" fillId="0" borderId="18" xfId="0" applyBorder="1" applyAlignment="1">
      <alignment horizontal="center" vertical="center"/>
    </xf>
    <xf numFmtId="0" fontId="0" fillId="9" borderId="2" xfId="0" applyFill="1" applyBorder="1" applyAlignment="1">
      <alignment vertical="center" wrapText="1"/>
    </xf>
    <xf numFmtId="0" fontId="0" fillId="9" borderId="2" xfId="0" applyFill="1" applyBorder="1" applyAlignment="1">
      <alignment wrapText="1"/>
    </xf>
    <xf numFmtId="0" fontId="0" fillId="9" borderId="2" xfId="0" applyFill="1" applyBorder="1" applyAlignment="1">
      <alignment horizontal="center"/>
    </xf>
    <xf numFmtId="0" fontId="0" fillId="9" borderId="9" xfId="0" applyFill="1" applyBorder="1" applyAlignment="1">
      <alignment horizontal="left" vertical="center" wrapText="1"/>
    </xf>
    <xf numFmtId="0" fontId="0" fillId="2" borderId="2" xfId="0" applyFill="1" applyBorder="1" applyAlignment="1">
      <alignment vertical="center" wrapText="1"/>
    </xf>
    <xf numFmtId="0" fontId="0" fillId="2" borderId="2" xfId="0" applyFill="1" applyBorder="1" applyAlignment="1">
      <alignment wrapText="1"/>
    </xf>
    <xf numFmtId="0" fontId="0" fillId="2" borderId="2" xfId="0" applyFill="1" applyBorder="1" applyAlignment="1">
      <alignment horizontal="center"/>
    </xf>
    <xf numFmtId="0" fontId="0" fillId="10" borderId="2" xfId="0" applyFill="1" applyBorder="1" applyAlignment="1">
      <alignment vertical="center" wrapText="1"/>
    </xf>
    <xf numFmtId="0" fontId="0" fillId="10" borderId="2" xfId="0" applyFill="1" applyBorder="1" applyAlignment="1">
      <alignment wrapText="1"/>
    </xf>
    <xf numFmtId="0" fontId="0" fillId="10" borderId="2" xfId="0" applyFill="1" applyBorder="1" applyAlignment="1">
      <alignment horizontal="center"/>
    </xf>
    <xf numFmtId="0" fontId="0" fillId="10" borderId="9" xfId="0" applyFill="1" applyBorder="1" applyAlignment="1">
      <alignment horizontal="left" vertical="center" wrapText="1"/>
    </xf>
    <xf numFmtId="0" fontId="0" fillId="10" borderId="17" xfId="0" applyFill="1" applyBorder="1" applyAlignment="1">
      <alignment horizontal="left" vertical="center" wrapText="1"/>
    </xf>
    <xf numFmtId="0" fontId="0" fillId="10" borderId="13" xfId="0" applyFill="1" applyBorder="1" applyAlignment="1">
      <alignment vertical="center" wrapText="1"/>
    </xf>
    <xf numFmtId="0" fontId="0" fillId="9" borderId="1" xfId="0" applyFill="1" applyBorder="1" applyAlignment="1">
      <alignment vertical="center" wrapText="1"/>
    </xf>
    <xf numFmtId="0" fontId="0" fillId="9" borderId="9" xfId="0" applyFill="1" applyBorder="1" applyAlignment="1">
      <alignment horizontal="center"/>
    </xf>
    <xf numFmtId="0" fontId="8" fillId="0" borderId="10" xfId="0" applyFont="1" applyBorder="1" applyAlignment="1">
      <alignment horizontal="center" vertical="center" wrapText="1"/>
    </xf>
    <xf numFmtId="0" fontId="8" fillId="0" borderId="1" xfId="0" applyFont="1" applyBorder="1" applyAlignment="1">
      <alignment vertical="center"/>
    </xf>
    <xf numFmtId="0" fontId="8" fillId="6" borderId="10" xfId="0" applyFont="1" applyFill="1" applyBorder="1" applyAlignment="1">
      <alignment horizontal="center" vertical="center" wrapText="1"/>
    </xf>
    <xf numFmtId="0" fontId="8" fillId="11" borderId="10" xfId="0" applyFont="1" applyFill="1" applyBorder="1" applyAlignment="1">
      <alignment horizontal="center" vertical="center" wrapText="1"/>
    </xf>
    <xf numFmtId="0" fontId="8" fillId="12" borderId="10" xfId="0" applyFont="1" applyFill="1" applyBorder="1" applyAlignment="1">
      <alignment horizontal="center" vertical="center" wrapText="1"/>
    </xf>
    <xf numFmtId="0" fontId="8" fillId="0" borderId="10" xfId="0" applyFont="1" applyBorder="1" applyAlignment="1">
      <alignment vertical="center"/>
    </xf>
    <xf numFmtId="0" fontId="8" fillId="0" borderId="10" xfId="0" applyFont="1" applyBorder="1" applyAlignment="1">
      <alignment vertical="center" wrapText="1"/>
    </xf>
    <xf numFmtId="0" fontId="8" fillId="3" borderId="10" xfId="0" applyFont="1" applyFill="1" applyBorder="1" applyAlignment="1">
      <alignment horizontal="center" vertical="center" wrapText="1"/>
    </xf>
    <xf numFmtId="0" fontId="9" fillId="5" borderId="10" xfId="0" applyFont="1" applyFill="1" applyBorder="1" applyAlignment="1">
      <alignment horizontal="center" vertical="center" wrapText="1"/>
    </xf>
    <xf numFmtId="0" fontId="0" fillId="0" borderId="1" xfId="0" applyBorder="1" applyAlignment="1">
      <alignment horizontal="left" vertical="center"/>
    </xf>
    <xf numFmtId="0" fontId="6" fillId="2" borderId="21" xfId="0" applyFont="1" applyFill="1" applyBorder="1" applyAlignment="1">
      <alignment horizontal="center" vertical="center" wrapText="1"/>
    </xf>
    <xf numFmtId="0" fontId="6" fillId="2" borderId="23" xfId="0" applyFont="1" applyFill="1" applyBorder="1" applyAlignment="1">
      <alignment horizontal="center" vertical="center" wrapText="1"/>
    </xf>
    <xf numFmtId="0" fontId="6" fillId="2" borderId="22" xfId="0" applyFont="1" applyFill="1" applyBorder="1" applyAlignment="1">
      <alignment horizontal="center" vertical="center" wrapText="1"/>
    </xf>
    <xf numFmtId="0" fontId="8" fillId="0" borderId="10"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 xfId="0" applyFont="1" applyBorder="1" applyAlignment="1">
      <alignment horizontal="center" vertical="center" wrapText="1"/>
    </xf>
    <xf numFmtId="0" fontId="8" fillId="0" borderId="10" xfId="0" applyFont="1" applyBorder="1" applyAlignment="1">
      <alignment horizontal="center" vertical="center"/>
    </xf>
    <xf numFmtId="0" fontId="8" fillId="0" borderId="11" xfId="0" applyFont="1" applyBorder="1" applyAlignment="1">
      <alignment horizontal="center" vertical="center"/>
    </xf>
    <xf numFmtId="0" fontId="8" fillId="0" borderId="6" xfId="0" applyFont="1" applyBorder="1" applyAlignment="1">
      <alignment horizontal="center" vertical="center"/>
    </xf>
    <xf numFmtId="0" fontId="8" fillId="11" borderId="10" xfId="0" applyFont="1" applyFill="1" applyBorder="1" applyAlignment="1">
      <alignment horizontal="center" vertical="center" wrapText="1"/>
    </xf>
    <xf numFmtId="0" fontId="8" fillId="11" borderId="11" xfId="0" applyFont="1" applyFill="1" applyBorder="1" applyAlignment="1">
      <alignment horizontal="center" vertical="center" wrapText="1"/>
    </xf>
    <xf numFmtId="0" fontId="8" fillId="11" borderId="6" xfId="0" applyFont="1" applyFill="1" applyBorder="1" applyAlignment="1">
      <alignment horizontal="center" vertical="center" wrapText="1"/>
    </xf>
    <xf numFmtId="0" fontId="3" fillId="16" borderId="21" xfId="0" applyFont="1" applyFill="1" applyBorder="1" applyAlignment="1">
      <alignment horizontal="center" vertical="center" wrapText="1"/>
    </xf>
    <xf numFmtId="0" fontId="3" fillId="16" borderId="22"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13" borderId="21" xfId="0" applyFont="1" applyFill="1" applyBorder="1" applyAlignment="1">
      <alignment horizontal="center" vertical="center" wrapText="1"/>
    </xf>
    <xf numFmtId="0" fontId="3" fillId="13" borderId="23" xfId="0" applyFont="1" applyFill="1" applyBorder="1" applyAlignment="1">
      <alignment horizontal="center" vertical="center" wrapText="1"/>
    </xf>
    <xf numFmtId="0" fontId="3" fillId="13" borderId="22" xfId="0" applyFont="1" applyFill="1" applyBorder="1" applyAlignment="1">
      <alignment horizontal="center" vertical="center" wrapText="1"/>
    </xf>
    <xf numFmtId="0" fontId="3" fillId="14" borderId="21" xfId="0" applyFont="1" applyFill="1" applyBorder="1" applyAlignment="1">
      <alignment horizontal="center" vertical="center" wrapText="1"/>
    </xf>
    <xf numFmtId="0" fontId="3" fillId="14" borderId="22" xfId="0" applyFont="1" applyFill="1" applyBorder="1" applyAlignment="1">
      <alignment horizontal="center" vertical="center" wrapText="1"/>
    </xf>
    <xf numFmtId="0" fontId="3" fillId="15" borderId="21" xfId="0" applyFont="1" applyFill="1" applyBorder="1" applyAlignment="1">
      <alignment horizontal="center" vertical="center" wrapText="1"/>
    </xf>
    <xf numFmtId="0" fontId="3" fillId="15" borderId="22" xfId="0" applyFont="1" applyFill="1" applyBorder="1" applyAlignment="1">
      <alignment horizontal="center" vertical="center" wrapText="1"/>
    </xf>
    <xf numFmtId="0" fontId="5" fillId="0" borderId="0" xfId="0" applyFont="1" applyAlignment="1">
      <alignment horizontal="left" vertical="center"/>
    </xf>
    <xf numFmtId="0" fontId="5" fillId="0" borderId="24" xfId="0" applyFont="1" applyBorder="1" applyAlignment="1">
      <alignment horizontal="left" vertical="center"/>
    </xf>
    <xf numFmtId="0" fontId="0" fillId="9" borderId="1" xfId="0" applyFill="1" applyBorder="1" applyAlignment="1">
      <alignment horizontal="center" vertical="center" wrapText="1"/>
    </xf>
    <xf numFmtId="0" fontId="0" fillId="2"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0" fillId="9" borderId="10" xfId="0" applyFill="1" applyBorder="1" applyAlignment="1">
      <alignment horizontal="left" vertical="center" wrapText="1"/>
    </xf>
    <xf numFmtId="0" fontId="0" fillId="9" borderId="11" xfId="0" applyFill="1" applyBorder="1" applyAlignment="1">
      <alignment horizontal="left" vertical="center" wrapText="1"/>
    </xf>
    <xf numFmtId="0" fontId="0" fillId="9" borderId="6" xfId="0" applyFill="1" applyBorder="1" applyAlignment="1">
      <alignment horizontal="left" vertical="center" wrapText="1"/>
    </xf>
    <xf numFmtId="0" fontId="0" fillId="9" borderId="15" xfId="0" applyFill="1" applyBorder="1" applyAlignment="1">
      <alignment horizontal="left" vertical="center" wrapText="1"/>
    </xf>
    <xf numFmtId="0" fontId="0" fillId="9" borderId="14" xfId="0" applyFill="1" applyBorder="1" applyAlignment="1">
      <alignment horizontal="left" vertical="center" wrapText="1"/>
    </xf>
    <xf numFmtId="0" fontId="0" fillId="9" borderId="16" xfId="0" applyFill="1" applyBorder="1" applyAlignment="1">
      <alignment horizontal="left" vertical="center" wrapText="1"/>
    </xf>
    <xf numFmtId="0" fontId="0" fillId="2" borderId="8" xfId="0" applyFill="1" applyBorder="1" applyAlignment="1">
      <alignment horizontal="left" vertical="center" wrapText="1"/>
    </xf>
    <xf numFmtId="0" fontId="0" fillId="2" borderId="12" xfId="0" applyFill="1" applyBorder="1" applyAlignment="1">
      <alignment horizontal="left" vertical="center" wrapText="1"/>
    </xf>
    <xf numFmtId="0" fontId="0" fillId="10" borderId="15" xfId="0" applyFill="1" applyBorder="1" applyAlignment="1">
      <alignment horizontal="left" vertical="center" wrapText="1"/>
    </xf>
    <xf numFmtId="0" fontId="0" fillId="10" borderId="16" xfId="0" applyFill="1" applyBorder="1" applyAlignment="1">
      <alignment horizontal="left" vertical="center" wrapText="1"/>
    </xf>
    <xf numFmtId="0" fontId="0" fillId="10" borderId="14" xfId="0" applyFill="1" applyBorder="1" applyAlignment="1">
      <alignment horizontal="left" vertical="center" wrapText="1"/>
    </xf>
    <xf numFmtId="0" fontId="0" fillId="2" borderId="14" xfId="0" applyFill="1" applyBorder="1" applyAlignment="1">
      <alignment horizontal="left" vertical="center" wrapText="1"/>
    </xf>
    <xf numFmtId="0" fontId="0" fillId="0" borderId="18" xfId="0" applyBorder="1" applyAlignment="1">
      <alignment horizontal="left" vertical="center" wrapText="1"/>
    </xf>
    <xf numFmtId="0" fontId="0" fillId="0" borderId="19" xfId="0" applyBorder="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FF9900"/>
      <color rgb="FFCCFF99"/>
      <color rgb="FFFFFF00"/>
      <color rgb="FFFF0000"/>
      <color rgb="FF008000"/>
      <color rgb="FF4F0B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CAE20-57B4-4CF5-AA40-A06085577DAA}">
  <dimension ref="B2:J18"/>
  <sheetViews>
    <sheetView showGridLines="0" zoomScaleNormal="100" workbookViewId="0">
      <selection activeCell="J8" sqref="J8"/>
    </sheetView>
  </sheetViews>
  <sheetFormatPr baseColWidth="10" defaultRowHeight="14.4" x14ac:dyDescent="0.3"/>
  <cols>
    <col min="1" max="1" width="4" customWidth="1"/>
    <col min="2" max="2" width="20.77734375" customWidth="1"/>
    <col min="3" max="3" width="15.33203125" customWidth="1"/>
    <col min="4" max="4" width="48.21875" customWidth="1"/>
    <col min="5" max="5" width="39.109375" customWidth="1"/>
    <col min="6" max="9" width="5.21875" style="3" customWidth="1"/>
    <col min="10" max="10" width="55.33203125" style="3" customWidth="1"/>
    <col min="11" max="11" width="55.6640625" customWidth="1"/>
  </cols>
  <sheetData>
    <row r="2" spans="2:10" ht="21" x14ac:dyDescent="0.4">
      <c r="B2" s="10" t="s">
        <v>147</v>
      </c>
    </row>
    <row r="4" spans="2:10" ht="21" customHeight="1" x14ac:dyDescent="0.3">
      <c r="B4" s="12" t="s">
        <v>139</v>
      </c>
      <c r="C4" s="65" t="s">
        <v>148</v>
      </c>
      <c r="D4" s="65"/>
      <c r="E4" s="65"/>
      <c r="F4" s="17"/>
      <c r="G4" s="17"/>
      <c r="H4" s="18"/>
      <c r="I4" s="19" t="s">
        <v>137</v>
      </c>
      <c r="J4" s="16">
        <v>45084</v>
      </c>
    </row>
    <row r="5" spans="2:10" ht="21" customHeight="1" x14ac:dyDescent="0.3">
      <c r="B5" s="12" t="s">
        <v>140</v>
      </c>
      <c r="C5" s="65" t="s">
        <v>149</v>
      </c>
      <c r="D5" s="65"/>
      <c r="E5" s="65"/>
      <c r="F5"/>
      <c r="G5"/>
      <c r="I5" s="15" t="s">
        <v>138</v>
      </c>
      <c r="J5" s="14">
        <v>45608</v>
      </c>
    </row>
    <row r="6" spans="2:10" ht="21" customHeight="1" x14ac:dyDescent="0.3"/>
    <row r="7" spans="2:10" ht="19.8" customHeight="1" x14ac:dyDescent="0.3">
      <c r="F7" s="66" t="s">
        <v>119</v>
      </c>
      <c r="G7" s="67"/>
      <c r="H7" s="67"/>
      <c r="I7" s="68"/>
      <c r="J7" s="39"/>
    </row>
    <row r="8" spans="2:10" ht="82.8" customHeight="1" x14ac:dyDescent="0.3">
      <c r="B8" s="21" t="s">
        <v>264</v>
      </c>
      <c r="C8" s="21" t="s">
        <v>117</v>
      </c>
      <c r="D8" s="21" t="s">
        <v>143</v>
      </c>
      <c r="E8" s="21" t="s">
        <v>2</v>
      </c>
      <c r="F8" s="22" t="s">
        <v>133</v>
      </c>
      <c r="G8" s="23" t="s">
        <v>1</v>
      </c>
      <c r="H8" s="24" t="s">
        <v>134</v>
      </c>
      <c r="I8" s="20" t="s">
        <v>135</v>
      </c>
      <c r="J8" s="21" t="s">
        <v>144</v>
      </c>
    </row>
    <row r="9" spans="2:10" s="6" customFormat="1" ht="36.6" customHeight="1" x14ac:dyDescent="0.3">
      <c r="B9" s="7" t="s">
        <v>152</v>
      </c>
      <c r="C9" s="7" t="s">
        <v>153</v>
      </c>
      <c r="D9" s="7" t="s">
        <v>308</v>
      </c>
      <c r="E9" s="7" t="s">
        <v>19</v>
      </c>
      <c r="F9" s="1"/>
      <c r="G9" s="1" t="s">
        <v>160</v>
      </c>
      <c r="H9" s="1"/>
      <c r="I9" s="1"/>
      <c r="J9" s="7" t="s">
        <v>154</v>
      </c>
    </row>
    <row r="10" spans="2:10" s="6" customFormat="1" ht="36.6" customHeight="1" x14ac:dyDescent="0.3">
      <c r="B10" s="7" t="s">
        <v>152</v>
      </c>
      <c r="C10" s="7" t="s">
        <v>155</v>
      </c>
      <c r="D10" s="7" t="s">
        <v>309</v>
      </c>
      <c r="E10" s="7" t="s">
        <v>3</v>
      </c>
      <c r="F10" s="1"/>
      <c r="G10" s="1"/>
      <c r="H10" s="1" t="s">
        <v>160</v>
      </c>
      <c r="I10" s="1"/>
      <c r="J10" s="7" t="s">
        <v>158</v>
      </c>
    </row>
    <row r="11" spans="2:10" s="6" customFormat="1" ht="36.6" customHeight="1" x14ac:dyDescent="0.3">
      <c r="B11" s="7" t="s">
        <v>156</v>
      </c>
      <c r="C11" s="7" t="s">
        <v>157</v>
      </c>
      <c r="D11" s="7" t="s">
        <v>310</v>
      </c>
      <c r="E11" s="7" t="s">
        <v>10</v>
      </c>
      <c r="F11" s="1" t="s">
        <v>160</v>
      </c>
      <c r="G11" s="1"/>
      <c r="H11" s="1"/>
      <c r="I11" s="1"/>
      <c r="J11" s="7" t="s">
        <v>159</v>
      </c>
    </row>
    <row r="12" spans="2:10" s="6" customFormat="1" ht="36.6" customHeight="1" x14ac:dyDescent="0.3">
      <c r="B12" s="7"/>
      <c r="C12" s="7"/>
      <c r="D12" s="7"/>
      <c r="E12" s="7"/>
      <c r="F12" s="1"/>
      <c r="G12" s="1"/>
      <c r="H12" s="1"/>
      <c r="I12" s="1"/>
      <c r="J12" s="7"/>
    </row>
    <row r="13" spans="2:10" s="6" customFormat="1" ht="36.6" customHeight="1" x14ac:dyDescent="0.3">
      <c r="B13" s="7"/>
      <c r="C13" s="7"/>
      <c r="D13" s="7"/>
      <c r="E13" s="7"/>
      <c r="F13" s="1"/>
      <c r="G13" s="1"/>
      <c r="H13" s="1"/>
      <c r="I13" s="1"/>
      <c r="J13" s="7"/>
    </row>
    <row r="15" spans="2:10" x14ac:dyDescent="0.3">
      <c r="B15" s="13" t="s">
        <v>141</v>
      </c>
    </row>
    <row r="16" spans="2:10" x14ac:dyDescent="0.3">
      <c r="B16" s="9" t="s">
        <v>150</v>
      </c>
    </row>
    <row r="17" spans="2:2" x14ac:dyDescent="0.3">
      <c r="B17" s="9" t="s">
        <v>151</v>
      </c>
    </row>
    <row r="18" spans="2:2" x14ac:dyDescent="0.3">
      <c r="B18" s="9" t="s">
        <v>142</v>
      </c>
    </row>
  </sheetData>
  <mergeCells count="3">
    <mergeCell ref="C4:E4"/>
    <mergeCell ref="C5:E5"/>
    <mergeCell ref="F7:I7"/>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271E807-D202-4E5A-B507-46D769C5BA59}">
          <x14:formula1>
            <xm:f>'Listado de Riesgos'!$C$2:$C$73</xm:f>
          </x14:formula1>
          <xm:sqref>E9:E13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Q54"/>
  <sheetViews>
    <sheetView showGridLines="0" tabSelected="1" topLeftCell="A9" zoomScale="70" zoomScaleNormal="70" workbookViewId="0">
      <selection activeCell="D16" sqref="D16:D17"/>
    </sheetView>
  </sheetViews>
  <sheetFormatPr baseColWidth="10" defaultRowHeight="14.4" x14ac:dyDescent="0.3"/>
  <cols>
    <col min="1" max="1" width="2.5546875" customWidth="1"/>
    <col min="2" max="2" width="16.88671875" customWidth="1"/>
    <col min="3" max="3" width="15.77734375" customWidth="1"/>
    <col min="4" max="4" width="17.109375" customWidth="1"/>
    <col min="5" max="5" width="45.33203125" customWidth="1"/>
    <col min="6" max="6" width="24.6640625" customWidth="1"/>
    <col min="7" max="9" width="7.6640625" style="3" customWidth="1"/>
    <col min="10" max="16" width="12.33203125" style="3" customWidth="1"/>
    <col min="17" max="17" width="63.109375" style="3" customWidth="1"/>
    <col min="18" max="18" width="55.6640625" customWidth="1"/>
  </cols>
  <sheetData>
    <row r="1" spans="2:17" ht="21" x14ac:dyDescent="0.4">
      <c r="B1" s="10" t="s">
        <v>312</v>
      </c>
      <c r="F1" s="3"/>
      <c r="Q1" s="13"/>
    </row>
    <row r="2" spans="2:17" x14ac:dyDescent="0.3">
      <c r="F2" s="3"/>
      <c r="Q2" s="9"/>
    </row>
    <row r="3" spans="2:17" ht="21" customHeight="1" x14ac:dyDescent="0.3">
      <c r="B3" s="32" t="s">
        <v>139</v>
      </c>
      <c r="C3" s="65"/>
      <c r="D3" s="65"/>
      <c r="E3" s="65"/>
      <c r="F3" s="3"/>
      <c r="G3" s="90" t="s">
        <v>274</v>
      </c>
      <c r="H3" s="90"/>
      <c r="I3" s="65"/>
      <c r="J3" s="65"/>
      <c r="K3" s="65"/>
      <c r="Q3" s="9"/>
    </row>
    <row r="4" spans="2:17" ht="21" customHeight="1" x14ac:dyDescent="0.3">
      <c r="B4" s="33" t="s">
        <v>140</v>
      </c>
      <c r="C4" s="65"/>
      <c r="D4" s="65"/>
      <c r="E4" s="65"/>
      <c r="F4" s="3"/>
      <c r="G4" s="91" t="s">
        <v>275</v>
      </c>
      <c r="H4" s="91"/>
      <c r="I4" s="65"/>
      <c r="J4" s="65"/>
      <c r="K4" s="65"/>
      <c r="Q4" s="9"/>
    </row>
    <row r="5" spans="2:17" ht="8.4" customHeight="1" x14ac:dyDescent="0.3">
      <c r="B5" s="32"/>
      <c r="C5" s="34"/>
      <c r="D5" s="34"/>
      <c r="E5" s="34"/>
      <c r="F5" s="3"/>
      <c r="Q5"/>
    </row>
    <row r="6" spans="2:17" ht="19.2" customHeight="1" x14ac:dyDescent="0.3">
      <c r="G6" s="81" t="s">
        <v>273</v>
      </c>
      <c r="H6" s="82"/>
      <c r="I6" s="82"/>
      <c r="J6" s="82"/>
      <c r="K6" s="82"/>
      <c r="L6" s="82"/>
      <c r="M6" s="82"/>
      <c r="N6" s="82"/>
      <c r="O6" s="82"/>
      <c r="P6" s="82"/>
    </row>
    <row r="7" spans="2:17" ht="19.2" customHeight="1" x14ac:dyDescent="0.3">
      <c r="G7" s="83" t="s">
        <v>311</v>
      </c>
      <c r="H7" s="84"/>
      <c r="I7" s="84"/>
      <c r="J7" s="85"/>
      <c r="K7" s="86" t="s">
        <v>268</v>
      </c>
      <c r="L7" s="87"/>
      <c r="M7" s="88" t="s">
        <v>270</v>
      </c>
      <c r="N7" s="89"/>
      <c r="O7" s="79" t="s">
        <v>271</v>
      </c>
      <c r="P7" s="80"/>
    </row>
    <row r="8" spans="2:17" ht="46.2" customHeight="1" x14ac:dyDescent="0.3">
      <c r="B8" s="11" t="s">
        <v>264</v>
      </c>
      <c r="C8" s="11" t="s">
        <v>313</v>
      </c>
      <c r="D8" s="11" t="s">
        <v>117</v>
      </c>
      <c r="E8" s="11" t="s">
        <v>265</v>
      </c>
      <c r="F8" s="11" t="s">
        <v>2</v>
      </c>
      <c r="G8" s="11" t="s">
        <v>145</v>
      </c>
      <c r="H8" s="11" t="s">
        <v>146</v>
      </c>
      <c r="I8" s="11" t="s">
        <v>266</v>
      </c>
      <c r="J8" s="11" t="s">
        <v>267</v>
      </c>
      <c r="K8" s="11" t="s">
        <v>269</v>
      </c>
      <c r="L8" s="11" t="s">
        <v>267</v>
      </c>
      <c r="M8" s="11" t="s">
        <v>269</v>
      </c>
      <c r="N8" s="11" t="s">
        <v>267</v>
      </c>
      <c r="O8" s="11" t="s">
        <v>269</v>
      </c>
      <c r="P8" s="11" t="s">
        <v>267</v>
      </c>
      <c r="Q8" s="11" t="s">
        <v>272</v>
      </c>
    </row>
    <row r="9" spans="2:17" s="6" customFormat="1" ht="41.4" customHeight="1" x14ac:dyDescent="0.3">
      <c r="B9" s="69" t="s">
        <v>315</v>
      </c>
      <c r="C9" s="69" t="s">
        <v>316</v>
      </c>
      <c r="D9" s="69" t="s">
        <v>335</v>
      </c>
      <c r="E9" s="36" t="s">
        <v>317</v>
      </c>
      <c r="F9" s="57" t="s">
        <v>323</v>
      </c>
      <c r="G9" s="56">
        <v>2</v>
      </c>
      <c r="H9" s="56">
        <v>2</v>
      </c>
      <c r="I9" s="56">
        <f t="shared" ref="I9:I12" si="0">G9*H9</f>
        <v>4</v>
      </c>
      <c r="J9" s="58" t="str">
        <f>IFERROR(VLOOKUP(I9,'Valores Ev. R. Seguridad'!$A$15:$B$19,2,0),"")</f>
        <v>Moderado</v>
      </c>
      <c r="K9" s="35"/>
      <c r="L9" s="56" t="str">
        <f>IFERROR(VLOOKUP(K9,'Valores Ev. R. Seguridad'!$A$15:$B$19,2,0),"")</f>
        <v/>
      </c>
      <c r="M9" s="35"/>
      <c r="N9" s="56" t="str">
        <f>IFERROR(VLOOKUP(M9,'Valores Ev. R. Seguridad'!$A$15:$B$19,2,0),"")</f>
        <v/>
      </c>
      <c r="O9" s="35"/>
      <c r="P9" s="56" t="str">
        <f>IFERROR(VLOOKUP(O9,'Valores Ev. R. Seguridad'!$A$15:$B$19,2,0),"")</f>
        <v/>
      </c>
      <c r="Q9" s="36" t="s">
        <v>329</v>
      </c>
    </row>
    <row r="10" spans="2:17" s="6" customFormat="1" ht="52.8" customHeight="1" x14ac:dyDescent="0.3">
      <c r="B10" s="70"/>
      <c r="C10" s="70"/>
      <c r="D10" s="70"/>
      <c r="E10" s="36" t="s">
        <v>318</v>
      </c>
      <c r="F10" s="36" t="s">
        <v>326</v>
      </c>
      <c r="G10" s="56">
        <v>1</v>
      </c>
      <c r="H10" s="56">
        <v>4</v>
      </c>
      <c r="I10" s="56">
        <f t="shared" si="0"/>
        <v>4</v>
      </c>
      <c r="J10" s="58" t="str">
        <f>IFERROR(VLOOKUP(I10,'Valores Ev. R. Seguridad'!$A$15:$B$19,2,0),"")</f>
        <v>Moderado</v>
      </c>
      <c r="K10" s="35"/>
      <c r="L10" s="56" t="str">
        <f>IFERROR(VLOOKUP(K10,'Valores Ev. R. Seguridad'!$A$15:$B$19,2,0),"")</f>
        <v/>
      </c>
      <c r="M10" s="35"/>
      <c r="N10" s="56" t="str">
        <f>IFERROR(VLOOKUP(M10,'Valores Ev. R. Seguridad'!$A$15:$B$19,2,0),"")</f>
        <v/>
      </c>
      <c r="O10" s="35"/>
      <c r="P10" s="56" t="str">
        <f>IFERROR(VLOOKUP(O10,'Valores Ev. R. Seguridad'!$A$15:$B$19,2,0),"")</f>
        <v/>
      </c>
      <c r="Q10" s="36" t="s">
        <v>330</v>
      </c>
    </row>
    <row r="11" spans="2:17" s="6" customFormat="1" ht="41.4" x14ac:dyDescent="0.3">
      <c r="B11" s="70"/>
      <c r="C11" s="71"/>
      <c r="D11" s="71"/>
      <c r="E11" s="36" t="s">
        <v>319</v>
      </c>
      <c r="F11" s="36" t="s">
        <v>326</v>
      </c>
      <c r="G11" s="56">
        <v>1</v>
      </c>
      <c r="H11" s="56">
        <v>4</v>
      </c>
      <c r="I11" s="56">
        <f t="shared" si="0"/>
        <v>4</v>
      </c>
      <c r="J11" s="58" t="str">
        <f>IFERROR(VLOOKUP(I11,'Valores Ev. R. Seguridad'!$A$15:$B$19,2,0),"")</f>
        <v>Moderado</v>
      </c>
      <c r="K11" s="35"/>
      <c r="L11" s="56" t="str">
        <f>IFERROR(VLOOKUP(K11,'Valores Ev. R. Seguridad'!$A$15:$B$19,2,0),"")</f>
        <v/>
      </c>
      <c r="M11" s="35"/>
      <c r="N11" s="56" t="str">
        <f>IFERROR(VLOOKUP(M11,'Valores Ev. R. Seguridad'!$A$15:$B$19,2,0),"")</f>
        <v/>
      </c>
      <c r="O11" s="35"/>
      <c r="P11" s="56" t="str">
        <f>IFERROR(VLOOKUP(O11,'Valores Ev. R. Seguridad'!$A$15:$B$19,2,0),"")</f>
        <v/>
      </c>
      <c r="Q11" s="36" t="s">
        <v>331</v>
      </c>
    </row>
    <row r="12" spans="2:17" s="6" customFormat="1" ht="41.4" x14ac:dyDescent="0.3">
      <c r="B12" s="70"/>
      <c r="C12" s="69" t="s">
        <v>322</v>
      </c>
      <c r="D12" s="69" t="s">
        <v>334</v>
      </c>
      <c r="E12" s="36" t="s">
        <v>320</v>
      </c>
      <c r="F12" s="36" t="s">
        <v>327</v>
      </c>
      <c r="G12" s="56">
        <v>1</v>
      </c>
      <c r="H12" s="56">
        <v>2</v>
      </c>
      <c r="I12" s="56">
        <f t="shared" si="0"/>
        <v>2</v>
      </c>
      <c r="J12" s="60" t="str">
        <f>IFERROR(VLOOKUP(I12,'Valores Ev. R. Seguridad'!$A$15:$B$19,2,0),"")</f>
        <v>Tolerable</v>
      </c>
      <c r="K12" s="35"/>
      <c r="L12" s="56" t="str">
        <f>IFERROR(VLOOKUP(K12,'Valores Ev. R. Seguridad'!$A$15:$B$19,2,0),"")</f>
        <v/>
      </c>
      <c r="M12" s="35"/>
      <c r="N12" s="56" t="str">
        <f>IFERROR(VLOOKUP(M12,'Valores Ev. R. Seguridad'!$A$15:$B$19,2,0),"")</f>
        <v/>
      </c>
      <c r="O12" s="35"/>
      <c r="P12" s="56" t="str">
        <f>IFERROR(VLOOKUP(O12,'Valores Ev. R. Seguridad'!$A$15:$B$19,2,0),"")</f>
        <v/>
      </c>
      <c r="Q12" s="36" t="s">
        <v>332</v>
      </c>
    </row>
    <row r="13" spans="2:17" s="6" customFormat="1" ht="24" customHeight="1" x14ac:dyDescent="0.3">
      <c r="B13" s="71"/>
      <c r="C13" s="71"/>
      <c r="D13" s="71"/>
      <c r="E13" s="36" t="s">
        <v>321</v>
      </c>
      <c r="F13" s="57" t="s">
        <v>328</v>
      </c>
      <c r="G13" s="56"/>
      <c r="H13" s="56"/>
      <c r="I13" s="56"/>
      <c r="J13" s="63" t="str">
        <f>IFERROR(VLOOKUP(I13,'Valores Ev. R. Seguridad'!$A$15:$B$19,2,0),"")</f>
        <v/>
      </c>
      <c r="K13" s="35">
        <v>1</v>
      </c>
      <c r="L13" s="60" t="str">
        <f>IFERROR(VLOOKUP(K13,'Valores Ev. R. Seguridad'!$A$15:$B$19,2,0),"")</f>
        <v>Tolerable</v>
      </c>
      <c r="M13" s="35"/>
      <c r="N13" s="56" t="str">
        <f>IFERROR(VLOOKUP(M13,'Valores Ev. R. Seguridad'!$A$15:$B$19,2,0),"")</f>
        <v/>
      </c>
      <c r="O13" s="35"/>
      <c r="P13" s="56" t="str">
        <f>IFERROR(VLOOKUP(O13,'Valores Ev. R. Seguridad'!$A$15:$B$19,2,0),"")</f>
        <v/>
      </c>
      <c r="Q13" s="36" t="s">
        <v>333</v>
      </c>
    </row>
    <row r="14" spans="2:17" s="6" customFormat="1" ht="60" customHeight="1" x14ac:dyDescent="0.3">
      <c r="B14" s="73" t="s">
        <v>341</v>
      </c>
      <c r="C14" s="69" t="s">
        <v>340</v>
      </c>
      <c r="D14" s="69" t="s">
        <v>339</v>
      </c>
      <c r="E14" s="36" t="s">
        <v>336</v>
      </c>
      <c r="F14" s="62" t="s">
        <v>338</v>
      </c>
      <c r="G14" s="56">
        <v>2</v>
      </c>
      <c r="H14" s="56">
        <v>4</v>
      </c>
      <c r="I14" s="56">
        <v>8</v>
      </c>
      <c r="J14" s="59" t="str">
        <f>IFERROR(VLOOKUP(I14,'Valores Ev. R. Seguridad'!$A$15:$B$19,2,0),"")</f>
        <v>Importante</v>
      </c>
      <c r="K14" s="35"/>
      <c r="L14" s="56" t="str">
        <f>IFERROR(VLOOKUP(K14,'Valores Ev. R. Seguridad'!$A$15:$B$19,2,0),"")</f>
        <v/>
      </c>
      <c r="M14" s="35"/>
      <c r="N14" s="56" t="str">
        <f>IFERROR(VLOOKUP(M14,'Valores Ev. R. Seguridad'!$A$15:$B$19,2,0),"")</f>
        <v/>
      </c>
      <c r="O14" s="35"/>
      <c r="P14" s="56" t="str">
        <f>IFERROR(VLOOKUP(O14,'Valores Ev. R. Seguridad'!$A$15:$B$19,2,0),"")</f>
        <v/>
      </c>
      <c r="Q14" s="36" t="s">
        <v>342</v>
      </c>
    </row>
    <row r="15" spans="2:17" s="6" customFormat="1" ht="41.4" x14ac:dyDescent="0.3">
      <c r="B15" s="75"/>
      <c r="C15" s="71"/>
      <c r="D15" s="71"/>
      <c r="E15" s="36" t="s">
        <v>337</v>
      </c>
      <c r="F15" s="62" t="s">
        <v>327</v>
      </c>
      <c r="G15" s="56"/>
      <c r="H15" s="56"/>
      <c r="I15" s="56"/>
      <c r="J15" s="56" t="str">
        <f>IFERROR(VLOOKUP(I15,'Valores Ev. R. Seguridad'!$A$15:$B$19,2,0),"")</f>
        <v/>
      </c>
      <c r="K15" s="35"/>
      <c r="L15" s="56" t="str">
        <f>IFERROR(VLOOKUP(K15,'Valores Ev. R. Seguridad'!$A$15:$B$19,2,0),"")</f>
        <v/>
      </c>
      <c r="M15" s="35"/>
      <c r="N15" s="56" t="str">
        <f>IFERROR(VLOOKUP(M15,'Valores Ev. R. Seguridad'!$A$15:$B$19,2,0),"")</f>
        <v/>
      </c>
      <c r="O15" s="35">
        <v>4</v>
      </c>
      <c r="P15" s="58" t="str">
        <f>IFERROR(VLOOKUP(O15,'Valores Ev. R. Seguridad'!$A$15:$B$19,2,0),"")</f>
        <v>Moderado</v>
      </c>
      <c r="Q15" s="36" t="s">
        <v>343</v>
      </c>
    </row>
    <row r="16" spans="2:17" s="6" customFormat="1" ht="27.6" x14ac:dyDescent="0.3">
      <c r="B16" s="69" t="s">
        <v>349</v>
      </c>
      <c r="C16" s="69" t="s">
        <v>350</v>
      </c>
      <c r="D16" s="69" t="s">
        <v>351</v>
      </c>
      <c r="E16" s="36" t="s">
        <v>344</v>
      </c>
      <c r="F16" s="61" t="s">
        <v>328</v>
      </c>
      <c r="G16" s="56"/>
      <c r="H16" s="56"/>
      <c r="I16" s="56"/>
      <c r="J16" s="63" t="str">
        <f>IFERROR(VLOOKUP(I16,'Valores Ev. R. Seguridad'!$A$15:$B$19,2,0),"")</f>
        <v/>
      </c>
      <c r="K16" s="35">
        <v>16</v>
      </c>
      <c r="L16" s="64" t="str">
        <f>IFERROR(VLOOKUP(K16,'Valores Ev. R. Seguridad'!$A$15:$B$19,2,0),"")</f>
        <v>Intolerable</v>
      </c>
      <c r="M16" s="35"/>
      <c r="N16" s="56" t="str">
        <f>IFERROR(VLOOKUP(M16,'Valores Ev. R. Seguridad'!$A$15:$B$19,2,0),"")</f>
        <v/>
      </c>
      <c r="O16" s="35"/>
      <c r="P16" s="56" t="str">
        <f>IFERROR(VLOOKUP(O16,'Valores Ev. R. Seguridad'!$A$15:$B$19,2,0),"")</f>
        <v/>
      </c>
      <c r="Q16" s="36" t="s">
        <v>347</v>
      </c>
    </row>
    <row r="17" spans="2:17" s="6" customFormat="1" ht="27.6" x14ac:dyDescent="0.3">
      <c r="B17" s="71"/>
      <c r="C17" s="71"/>
      <c r="D17" s="71"/>
      <c r="E17" s="36" t="s">
        <v>345</v>
      </c>
      <c r="F17" s="62" t="s">
        <v>346</v>
      </c>
      <c r="G17" s="56"/>
      <c r="H17" s="56"/>
      <c r="I17" s="56"/>
      <c r="J17" s="63" t="str">
        <f>IFERROR(VLOOKUP(I17,'Valores Ev. R. Seguridad'!$A$15:$B$19,2,0),"")</f>
        <v/>
      </c>
      <c r="K17" s="35"/>
      <c r="L17" s="56" t="str">
        <f>IFERROR(VLOOKUP(K17,'Valores Ev. R. Seguridad'!$A$15:$B$19,2,0),"")</f>
        <v/>
      </c>
      <c r="M17" s="35">
        <v>8</v>
      </c>
      <c r="N17" s="59" t="str">
        <f>IFERROR(VLOOKUP(M17,'Valores Ev. R. Seguridad'!$A$15:$B$19,2,0),"")</f>
        <v>Importante</v>
      </c>
      <c r="O17" s="35"/>
      <c r="P17" s="56" t="str">
        <f>IFERROR(VLOOKUP(O17,'Valores Ev. R. Seguridad'!$A$15:$B$19,2,0),"")</f>
        <v/>
      </c>
      <c r="Q17" s="36" t="s">
        <v>348</v>
      </c>
    </row>
    <row r="18" spans="2:17" ht="41.4" x14ac:dyDescent="0.3">
      <c r="B18" s="72" t="s">
        <v>276</v>
      </c>
      <c r="C18" s="72" t="s">
        <v>277</v>
      </c>
      <c r="D18" s="72" t="s">
        <v>278</v>
      </c>
      <c r="E18" s="36" t="s">
        <v>279</v>
      </c>
      <c r="F18" s="73" t="s">
        <v>314</v>
      </c>
      <c r="G18" s="69">
        <v>4</v>
      </c>
      <c r="H18" s="69">
        <v>2</v>
      </c>
      <c r="I18" s="69">
        <f t="shared" ref="I18" si="1">G18*H18</f>
        <v>8</v>
      </c>
      <c r="J18" s="76" t="str">
        <f>IFERROR(VLOOKUP(I18,'Valores Ev. R. Seguridad'!$A$15:$B$19,2,0),"")</f>
        <v>Importante</v>
      </c>
      <c r="K18" s="35"/>
      <c r="L18" s="56" t="str">
        <f>IFERROR(VLOOKUP(K18,'Valores Ev. R. Seguridad'!$A$15:$B$19,2,0),"")</f>
        <v/>
      </c>
      <c r="M18" s="35"/>
      <c r="N18" s="56" t="str">
        <f>IFERROR(VLOOKUP(M18,'Valores Ev. R. Seguridad'!$A$15:$B$19,2,0),"")</f>
        <v/>
      </c>
      <c r="O18" s="35"/>
      <c r="P18" s="35"/>
      <c r="Q18" s="36" t="s">
        <v>280</v>
      </c>
    </row>
    <row r="19" spans="2:17" ht="55.2" x14ac:dyDescent="0.3">
      <c r="B19" s="72"/>
      <c r="C19" s="72"/>
      <c r="D19" s="72"/>
      <c r="E19" s="36" t="s">
        <v>281</v>
      </c>
      <c r="F19" s="74"/>
      <c r="G19" s="70"/>
      <c r="H19" s="70"/>
      <c r="I19" s="70"/>
      <c r="J19" s="77"/>
      <c r="K19" s="35"/>
      <c r="L19" s="56" t="str">
        <f>IFERROR(VLOOKUP(K19,'Valores Ev. R. Seguridad'!$A$15:$B$19,2,0),"")</f>
        <v/>
      </c>
      <c r="M19" s="35"/>
      <c r="N19" s="56" t="str">
        <f>IFERROR(VLOOKUP(M19,'Valores Ev. R. Seguridad'!$A$15:$B$19,2,0),"")</f>
        <v/>
      </c>
      <c r="O19" s="35"/>
      <c r="P19" s="35"/>
      <c r="Q19" s="36" t="s">
        <v>282</v>
      </c>
    </row>
    <row r="20" spans="2:17" ht="41.4" x14ac:dyDescent="0.3">
      <c r="B20" s="72"/>
      <c r="C20" s="72"/>
      <c r="D20" s="72"/>
      <c r="E20" s="36" t="s">
        <v>283</v>
      </c>
      <c r="F20" s="74"/>
      <c r="G20" s="70"/>
      <c r="H20" s="70"/>
      <c r="I20" s="70"/>
      <c r="J20" s="77"/>
      <c r="K20" s="35"/>
      <c r="L20" s="56" t="str">
        <f>IFERROR(VLOOKUP(K20,'Valores Ev. R. Seguridad'!$A$15:$B$19,2,0),"")</f>
        <v/>
      </c>
      <c r="M20" s="35"/>
      <c r="N20" s="56" t="str">
        <f>IFERROR(VLOOKUP(M20,'Valores Ev. R. Seguridad'!$A$15:$B$19,2,0),"")</f>
        <v/>
      </c>
      <c r="O20" s="35"/>
      <c r="P20" s="35"/>
      <c r="Q20" s="36" t="s">
        <v>284</v>
      </c>
    </row>
    <row r="21" spans="2:17" ht="41.4" x14ac:dyDescent="0.3">
      <c r="B21" s="72"/>
      <c r="C21" s="72"/>
      <c r="D21" s="72"/>
      <c r="E21" s="36" t="s">
        <v>285</v>
      </c>
      <c r="F21" s="74"/>
      <c r="G21" s="70"/>
      <c r="H21" s="70"/>
      <c r="I21" s="70"/>
      <c r="J21" s="77"/>
      <c r="K21" s="35"/>
      <c r="L21" s="56" t="str">
        <f>IFERROR(VLOOKUP(K21,'Valores Ev. R. Seguridad'!$A$15:$B$19,2,0),"")</f>
        <v/>
      </c>
      <c r="M21" s="35"/>
      <c r="N21" s="56" t="str">
        <f>IFERROR(VLOOKUP(M21,'Valores Ev. R. Seguridad'!$A$15:$B$19,2,0),"")</f>
        <v/>
      </c>
      <c r="O21" s="35"/>
      <c r="P21" s="35"/>
      <c r="Q21" s="36" t="s">
        <v>286</v>
      </c>
    </row>
    <row r="22" spans="2:17" ht="41.4" x14ac:dyDescent="0.3">
      <c r="B22" s="72"/>
      <c r="C22" s="72"/>
      <c r="D22" s="72"/>
      <c r="E22" s="36" t="s">
        <v>287</v>
      </c>
      <c r="F22" s="74"/>
      <c r="G22" s="70"/>
      <c r="H22" s="70"/>
      <c r="I22" s="70"/>
      <c r="J22" s="77"/>
      <c r="K22" s="35"/>
      <c r="L22" s="56" t="str">
        <f>IFERROR(VLOOKUP(K22,'Valores Ev. R. Seguridad'!$A$15:$B$19,2,0),"")</f>
        <v/>
      </c>
      <c r="M22" s="35"/>
      <c r="N22" s="56" t="str">
        <f>IFERROR(VLOOKUP(M22,'Valores Ev. R. Seguridad'!$A$15:$B$19,2,0),"")</f>
        <v/>
      </c>
      <c r="O22" s="35"/>
      <c r="P22" s="35"/>
      <c r="Q22" s="36" t="s">
        <v>288</v>
      </c>
    </row>
    <row r="23" spans="2:17" ht="41.4" x14ac:dyDescent="0.3">
      <c r="B23" s="72"/>
      <c r="C23" s="72"/>
      <c r="D23" s="72"/>
      <c r="E23" s="36" t="s">
        <v>289</v>
      </c>
      <c r="F23" s="74"/>
      <c r="G23" s="70"/>
      <c r="H23" s="70"/>
      <c r="I23" s="70"/>
      <c r="J23" s="77"/>
      <c r="K23" s="35"/>
      <c r="L23" s="56" t="str">
        <f>IFERROR(VLOOKUP(K23,'Valores Ev. R. Seguridad'!$A$15:$B$19,2,0),"")</f>
        <v/>
      </c>
      <c r="M23" s="35"/>
      <c r="N23" s="56" t="str">
        <f>IFERROR(VLOOKUP(M23,'Valores Ev. R. Seguridad'!$A$15:$B$19,2,0),"")</f>
        <v/>
      </c>
      <c r="O23" s="35"/>
      <c r="P23" s="35"/>
      <c r="Q23" s="36" t="s">
        <v>290</v>
      </c>
    </row>
    <row r="24" spans="2:17" ht="41.4" x14ac:dyDescent="0.3">
      <c r="B24" s="72"/>
      <c r="C24" s="72"/>
      <c r="D24" s="72"/>
      <c r="E24" s="36" t="s">
        <v>291</v>
      </c>
      <c r="F24" s="74"/>
      <c r="G24" s="70"/>
      <c r="H24" s="70"/>
      <c r="I24" s="70"/>
      <c r="J24" s="77"/>
      <c r="K24" s="35"/>
      <c r="L24" s="56" t="str">
        <f>IFERROR(VLOOKUP(K24,'Valores Ev. R. Seguridad'!$A$15:$B$19,2,0),"")</f>
        <v/>
      </c>
      <c r="M24" s="35"/>
      <c r="N24" s="56" t="str">
        <f>IFERROR(VLOOKUP(M24,'Valores Ev. R. Seguridad'!$A$15:$B$19,2,0),"")</f>
        <v/>
      </c>
      <c r="O24" s="35"/>
      <c r="P24" s="35"/>
      <c r="Q24" s="36" t="s">
        <v>292</v>
      </c>
    </row>
    <row r="25" spans="2:17" ht="55.2" x14ac:dyDescent="0.3">
      <c r="B25" s="72"/>
      <c r="C25" s="72"/>
      <c r="D25" s="72"/>
      <c r="E25" s="36" t="s">
        <v>293</v>
      </c>
      <c r="F25" s="74"/>
      <c r="G25" s="70"/>
      <c r="H25" s="70"/>
      <c r="I25" s="70"/>
      <c r="J25" s="77"/>
      <c r="K25" s="35"/>
      <c r="L25" s="56" t="str">
        <f>IFERROR(VLOOKUP(K25,'Valores Ev. R. Seguridad'!$A$15:$B$19,2,0),"")</f>
        <v/>
      </c>
      <c r="M25" s="35"/>
      <c r="N25" s="56" t="str">
        <f>IFERROR(VLOOKUP(M25,'Valores Ev. R. Seguridad'!$A$15:$B$19,2,0),"")</f>
        <v/>
      </c>
      <c r="O25" s="35"/>
      <c r="P25" s="35"/>
      <c r="Q25" s="36" t="s">
        <v>294</v>
      </c>
    </row>
    <row r="26" spans="2:17" x14ac:dyDescent="0.3">
      <c r="B26" s="72"/>
      <c r="C26" s="72"/>
      <c r="D26" s="72"/>
      <c r="E26" s="36" t="s">
        <v>295</v>
      </c>
      <c r="F26" s="74"/>
      <c r="G26" s="70"/>
      <c r="H26" s="70"/>
      <c r="I26" s="70"/>
      <c r="J26" s="77"/>
      <c r="K26" s="35"/>
      <c r="L26" s="56" t="str">
        <f>IFERROR(VLOOKUP(K26,'Valores Ev. R. Seguridad'!$A$15:$B$19,2,0),"")</f>
        <v/>
      </c>
      <c r="M26" s="35"/>
      <c r="N26" s="56" t="str">
        <f>IFERROR(VLOOKUP(M26,'Valores Ev. R. Seguridad'!$A$15:$B$19,2,0),"")</f>
        <v/>
      </c>
      <c r="O26" s="35"/>
      <c r="P26" s="35"/>
      <c r="Q26" s="36" t="s">
        <v>296</v>
      </c>
    </row>
    <row r="27" spans="2:17" ht="41.4" x14ac:dyDescent="0.3">
      <c r="B27" s="72"/>
      <c r="C27" s="72"/>
      <c r="D27" s="72"/>
      <c r="E27" s="36" t="s">
        <v>297</v>
      </c>
      <c r="F27" s="74"/>
      <c r="G27" s="70"/>
      <c r="H27" s="70"/>
      <c r="I27" s="70"/>
      <c r="J27" s="77"/>
      <c r="K27" s="35"/>
      <c r="L27" s="56" t="str">
        <f>IFERROR(VLOOKUP(K27,'Valores Ev. R. Seguridad'!$A$15:$B$19,2,0),"")</f>
        <v/>
      </c>
      <c r="M27" s="35"/>
      <c r="N27" s="56" t="str">
        <f>IFERROR(VLOOKUP(M27,'Valores Ev. R. Seguridad'!$A$15:$B$19,2,0),"")</f>
        <v/>
      </c>
      <c r="O27" s="35"/>
      <c r="P27" s="35"/>
      <c r="Q27" s="36" t="s">
        <v>298</v>
      </c>
    </row>
    <row r="28" spans="2:17" ht="27.6" x14ac:dyDescent="0.3">
      <c r="B28" s="72"/>
      <c r="C28" s="72"/>
      <c r="D28" s="72"/>
      <c r="E28" s="36" t="s">
        <v>299</v>
      </c>
      <c r="F28" s="75"/>
      <c r="G28" s="71"/>
      <c r="H28" s="71"/>
      <c r="I28" s="71"/>
      <c r="J28" s="78"/>
      <c r="K28" s="35"/>
      <c r="L28" s="35" t="str">
        <f>IFERROR(VLOOKUP(K28,'Valores Ev. R. Seguridad'!$A$15:$B$19,2,0),"")</f>
        <v/>
      </c>
      <c r="M28" s="35"/>
      <c r="N28" s="35" t="str">
        <f>IFERROR(VLOOKUP(M28,'Valores Ev. R. Seguridad'!$A$15:$B$19,2,0),"")</f>
        <v/>
      </c>
      <c r="O28" s="35"/>
      <c r="P28" s="35"/>
      <c r="Q28" s="36" t="s">
        <v>300</v>
      </c>
    </row>
    <row r="29" spans="2:17" hidden="1" x14ac:dyDescent="0.3">
      <c r="B29" s="72"/>
      <c r="C29" s="72"/>
      <c r="D29" s="72"/>
      <c r="E29" s="36"/>
      <c r="F29" s="73"/>
      <c r="G29" s="69"/>
      <c r="H29" s="69"/>
      <c r="I29" s="69">
        <f t="shared" ref="I29" si="2">G29*H29</f>
        <v>0</v>
      </c>
      <c r="J29" s="69" t="str">
        <f>IFERROR(VLOOKUP(I29,'Valores Ev. R. Seguridad'!$A$15:$B$19,2,0),"")</f>
        <v/>
      </c>
      <c r="K29" s="35"/>
      <c r="L29" s="35"/>
      <c r="M29" s="35"/>
      <c r="N29" s="35"/>
      <c r="O29" s="35"/>
      <c r="P29" s="35"/>
      <c r="Q29" s="36"/>
    </row>
    <row r="30" spans="2:17" hidden="1" x14ac:dyDescent="0.3">
      <c r="B30" s="72"/>
      <c r="C30" s="72"/>
      <c r="D30" s="72"/>
      <c r="E30" s="36"/>
      <c r="F30" s="74"/>
      <c r="G30" s="70"/>
      <c r="H30" s="70"/>
      <c r="I30" s="70"/>
      <c r="J30" s="70"/>
      <c r="K30" s="35"/>
      <c r="L30" s="35"/>
      <c r="M30" s="35"/>
      <c r="N30" s="35"/>
      <c r="O30" s="35"/>
      <c r="P30" s="35"/>
      <c r="Q30" s="36"/>
    </row>
    <row r="31" spans="2:17" hidden="1" x14ac:dyDescent="0.3">
      <c r="B31" s="72"/>
      <c r="C31" s="72"/>
      <c r="D31" s="72"/>
      <c r="E31" s="36"/>
      <c r="F31" s="74"/>
      <c r="G31" s="70"/>
      <c r="H31" s="70"/>
      <c r="I31" s="70"/>
      <c r="J31" s="70"/>
      <c r="K31" s="35"/>
      <c r="L31" s="35"/>
      <c r="M31" s="35"/>
      <c r="N31" s="35"/>
      <c r="O31" s="35"/>
      <c r="P31" s="35"/>
      <c r="Q31" s="36"/>
    </row>
    <row r="32" spans="2:17" hidden="1" x14ac:dyDescent="0.3">
      <c r="B32" s="72"/>
      <c r="C32" s="72"/>
      <c r="D32" s="72"/>
      <c r="E32" s="36"/>
      <c r="F32" s="74"/>
      <c r="G32" s="70"/>
      <c r="H32" s="70"/>
      <c r="I32" s="70"/>
      <c r="J32" s="70"/>
      <c r="K32" s="35"/>
      <c r="L32" s="35"/>
      <c r="M32" s="35"/>
      <c r="N32" s="35"/>
      <c r="O32" s="35"/>
      <c r="P32" s="35"/>
      <c r="Q32" s="36"/>
    </row>
    <row r="33" spans="2:17" hidden="1" x14ac:dyDescent="0.3">
      <c r="B33" s="72"/>
      <c r="C33" s="72"/>
      <c r="D33" s="72"/>
      <c r="E33" s="36"/>
      <c r="F33" s="74"/>
      <c r="G33" s="70"/>
      <c r="H33" s="70"/>
      <c r="I33" s="70"/>
      <c r="J33" s="70"/>
      <c r="K33" s="35"/>
      <c r="L33" s="35"/>
      <c r="M33" s="35"/>
      <c r="N33" s="35"/>
      <c r="O33" s="35"/>
      <c r="P33" s="35"/>
      <c r="Q33" s="36"/>
    </row>
    <row r="34" spans="2:17" hidden="1" x14ac:dyDescent="0.3">
      <c r="B34" s="72"/>
      <c r="C34" s="72"/>
      <c r="D34" s="72"/>
      <c r="E34" s="36"/>
      <c r="F34" s="74"/>
      <c r="G34" s="70"/>
      <c r="H34" s="70"/>
      <c r="I34" s="70"/>
      <c r="J34" s="70"/>
      <c r="K34" s="35"/>
      <c r="L34" s="35"/>
      <c r="M34" s="35"/>
      <c r="N34" s="35"/>
      <c r="O34" s="35"/>
      <c r="P34" s="35"/>
      <c r="Q34" s="36"/>
    </row>
    <row r="35" spans="2:17" hidden="1" x14ac:dyDescent="0.3">
      <c r="B35" s="72"/>
      <c r="C35" s="72"/>
      <c r="D35" s="72"/>
      <c r="E35" s="36"/>
      <c r="F35" s="74"/>
      <c r="G35" s="70"/>
      <c r="H35" s="70"/>
      <c r="I35" s="70"/>
      <c r="J35" s="70"/>
      <c r="K35" s="35"/>
      <c r="L35" s="35"/>
      <c r="M35" s="35"/>
      <c r="N35" s="35"/>
      <c r="O35" s="35"/>
      <c r="P35" s="35"/>
      <c r="Q35" s="36"/>
    </row>
    <row r="36" spans="2:17" hidden="1" x14ac:dyDescent="0.3">
      <c r="B36" s="72"/>
      <c r="C36" s="72"/>
      <c r="D36" s="72"/>
      <c r="E36" s="36"/>
      <c r="F36" s="74"/>
      <c r="G36" s="70"/>
      <c r="H36" s="70"/>
      <c r="I36" s="70"/>
      <c r="J36" s="70"/>
      <c r="K36" s="35"/>
      <c r="L36" s="35"/>
      <c r="M36" s="35"/>
      <c r="N36" s="35"/>
      <c r="O36" s="35"/>
      <c r="P36" s="35"/>
      <c r="Q36" s="36"/>
    </row>
    <row r="37" spans="2:17" hidden="1" x14ac:dyDescent="0.3">
      <c r="B37" s="72"/>
      <c r="C37" s="72"/>
      <c r="D37" s="72"/>
      <c r="E37" s="36"/>
      <c r="F37" s="74"/>
      <c r="G37" s="70"/>
      <c r="H37" s="70"/>
      <c r="I37" s="70"/>
      <c r="J37" s="70"/>
      <c r="K37" s="35"/>
      <c r="L37" s="35"/>
      <c r="M37" s="35"/>
      <c r="N37" s="35"/>
      <c r="O37" s="35"/>
      <c r="P37" s="35"/>
      <c r="Q37" s="36"/>
    </row>
    <row r="38" spans="2:17" hidden="1" x14ac:dyDescent="0.3">
      <c r="B38" s="72"/>
      <c r="C38" s="72"/>
      <c r="D38" s="72"/>
      <c r="E38" s="36"/>
      <c r="F38" s="74"/>
      <c r="G38" s="70"/>
      <c r="H38" s="70"/>
      <c r="I38" s="70"/>
      <c r="J38" s="70"/>
      <c r="K38" s="35"/>
      <c r="L38" s="35"/>
      <c r="M38" s="35"/>
      <c r="N38" s="35"/>
      <c r="O38" s="35"/>
      <c r="P38" s="35"/>
      <c r="Q38" s="36"/>
    </row>
    <row r="39" spans="2:17" hidden="1" x14ac:dyDescent="0.3">
      <c r="B39" s="72"/>
      <c r="C39" s="72"/>
      <c r="D39" s="72"/>
      <c r="E39" s="36"/>
      <c r="F39" s="75"/>
      <c r="G39" s="71"/>
      <c r="H39" s="71"/>
      <c r="I39" s="71"/>
      <c r="J39" s="71"/>
      <c r="K39" s="35"/>
      <c r="L39" s="35"/>
      <c r="M39" s="35"/>
      <c r="N39" s="35"/>
      <c r="O39" s="35"/>
      <c r="P39" s="35"/>
      <c r="Q39" s="36"/>
    </row>
    <row r="40" spans="2:17" hidden="1" x14ac:dyDescent="0.3">
      <c r="B40" s="72"/>
      <c r="C40" s="72"/>
      <c r="D40" s="72"/>
      <c r="E40" s="36"/>
      <c r="F40" s="73"/>
      <c r="G40" s="69"/>
      <c r="H40" s="69"/>
      <c r="I40" s="69">
        <f t="shared" ref="I40" si="3">G40*H40</f>
        <v>0</v>
      </c>
      <c r="J40" s="69" t="str">
        <f>IFERROR(VLOOKUP(I40,'Valores Ev. R. Seguridad'!$A$15:$B$19,2,0),"")</f>
        <v/>
      </c>
      <c r="K40" s="35"/>
      <c r="L40" s="35"/>
      <c r="M40" s="35"/>
      <c r="N40" s="35"/>
      <c r="O40" s="35"/>
      <c r="P40" s="35"/>
      <c r="Q40" s="36"/>
    </row>
    <row r="41" spans="2:17" hidden="1" x14ac:dyDescent="0.3">
      <c r="B41" s="72"/>
      <c r="C41" s="72"/>
      <c r="D41" s="72"/>
      <c r="E41" s="36"/>
      <c r="F41" s="74"/>
      <c r="G41" s="70"/>
      <c r="H41" s="70"/>
      <c r="I41" s="70"/>
      <c r="J41" s="70"/>
      <c r="K41" s="35"/>
      <c r="L41" s="35"/>
      <c r="M41" s="35"/>
      <c r="N41" s="35"/>
      <c r="O41" s="35"/>
      <c r="P41" s="35"/>
      <c r="Q41" s="36"/>
    </row>
    <row r="42" spans="2:17" hidden="1" x14ac:dyDescent="0.3">
      <c r="B42" s="72"/>
      <c r="C42" s="72"/>
      <c r="D42" s="72"/>
      <c r="E42" s="36"/>
      <c r="F42" s="74"/>
      <c r="G42" s="70"/>
      <c r="H42" s="70"/>
      <c r="I42" s="70"/>
      <c r="J42" s="70"/>
      <c r="K42" s="35"/>
      <c r="L42" s="35"/>
      <c r="M42" s="35"/>
      <c r="N42" s="35"/>
      <c r="O42" s="35"/>
      <c r="P42" s="35"/>
      <c r="Q42" s="36"/>
    </row>
    <row r="43" spans="2:17" hidden="1" x14ac:dyDescent="0.3">
      <c r="B43" s="72"/>
      <c r="C43" s="72"/>
      <c r="D43" s="72"/>
      <c r="E43" s="36"/>
      <c r="F43" s="74"/>
      <c r="G43" s="70"/>
      <c r="H43" s="70"/>
      <c r="I43" s="70"/>
      <c r="J43" s="70"/>
      <c r="K43" s="35"/>
      <c r="L43" s="35"/>
      <c r="M43" s="35"/>
      <c r="N43" s="35"/>
      <c r="O43" s="35"/>
      <c r="P43" s="35"/>
      <c r="Q43" s="36"/>
    </row>
    <row r="44" spans="2:17" hidden="1" x14ac:dyDescent="0.3">
      <c r="B44" s="72"/>
      <c r="C44" s="72"/>
      <c r="D44" s="72"/>
      <c r="E44" s="36"/>
      <c r="F44" s="74"/>
      <c r="G44" s="70"/>
      <c r="H44" s="70"/>
      <c r="I44" s="70"/>
      <c r="J44" s="70"/>
      <c r="K44" s="35"/>
      <c r="L44" s="35"/>
      <c r="M44" s="35"/>
      <c r="N44" s="35"/>
      <c r="O44" s="35"/>
      <c r="P44" s="35"/>
      <c r="Q44" s="36"/>
    </row>
    <row r="45" spans="2:17" hidden="1" x14ac:dyDescent="0.3">
      <c r="B45" s="72"/>
      <c r="C45" s="72"/>
      <c r="D45" s="72"/>
      <c r="E45" s="36"/>
      <c r="F45" s="74"/>
      <c r="G45" s="70"/>
      <c r="H45" s="70"/>
      <c r="I45" s="70"/>
      <c r="J45" s="70"/>
      <c r="K45" s="35"/>
      <c r="L45" s="35"/>
      <c r="M45" s="35"/>
      <c r="N45" s="35"/>
      <c r="O45" s="35"/>
      <c r="P45" s="35"/>
      <c r="Q45" s="36"/>
    </row>
    <row r="46" spans="2:17" hidden="1" x14ac:dyDescent="0.3">
      <c r="B46" s="72"/>
      <c r="C46" s="72"/>
      <c r="D46" s="72"/>
      <c r="E46" s="36"/>
      <c r="F46" s="74"/>
      <c r="G46" s="70"/>
      <c r="H46" s="70"/>
      <c r="I46" s="70"/>
      <c r="J46" s="70"/>
      <c r="K46" s="35"/>
      <c r="L46" s="35"/>
      <c r="M46" s="35"/>
      <c r="N46" s="35"/>
      <c r="O46" s="35"/>
      <c r="P46" s="35"/>
      <c r="Q46" s="36"/>
    </row>
    <row r="47" spans="2:17" hidden="1" x14ac:dyDescent="0.3">
      <c r="B47" s="72"/>
      <c r="C47" s="72"/>
      <c r="D47" s="72"/>
      <c r="E47" s="36"/>
      <c r="F47" s="74"/>
      <c r="G47" s="70"/>
      <c r="H47" s="70"/>
      <c r="I47" s="70"/>
      <c r="J47" s="70"/>
      <c r="K47" s="35"/>
      <c r="L47" s="35"/>
      <c r="M47" s="35"/>
      <c r="N47" s="35"/>
      <c r="O47" s="35"/>
      <c r="P47" s="35"/>
      <c r="Q47" s="36"/>
    </row>
    <row r="48" spans="2:17" hidden="1" x14ac:dyDescent="0.3">
      <c r="B48" s="72"/>
      <c r="C48" s="72"/>
      <c r="D48" s="72"/>
      <c r="E48" s="36"/>
      <c r="F48" s="74"/>
      <c r="G48" s="70"/>
      <c r="H48" s="70"/>
      <c r="I48" s="70"/>
      <c r="J48" s="70"/>
      <c r="K48" s="35"/>
      <c r="L48" s="35"/>
      <c r="M48" s="35"/>
      <c r="N48" s="35"/>
      <c r="O48" s="35"/>
      <c r="P48" s="35"/>
      <c r="Q48" s="36"/>
    </row>
    <row r="49" spans="2:17" hidden="1" x14ac:dyDescent="0.3">
      <c r="B49" s="72"/>
      <c r="C49" s="72"/>
      <c r="D49" s="72"/>
      <c r="E49" s="36"/>
      <c r="F49" s="74"/>
      <c r="G49" s="70"/>
      <c r="H49" s="70"/>
      <c r="I49" s="70"/>
      <c r="J49" s="70"/>
      <c r="K49" s="35"/>
      <c r="L49" s="35"/>
      <c r="M49" s="35"/>
      <c r="N49" s="35"/>
      <c r="O49" s="35"/>
      <c r="P49" s="35"/>
      <c r="Q49" s="36"/>
    </row>
    <row r="50" spans="2:17" hidden="1" x14ac:dyDescent="0.3">
      <c r="B50" s="72"/>
      <c r="C50" s="72"/>
      <c r="D50" s="72"/>
      <c r="E50" s="36"/>
      <c r="F50" s="75"/>
      <c r="G50" s="71"/>
      <c r="H50" s="71"/>
      <c r="I50" s="71"/>
      <c r="J50" s="71"/>
      <c r="K50" s="35"/>
      <c r="L50" s="35"/>
      <c r="M50" s="35"/>
      <c r="N50" s="35"/>
      <c r="O50" s="35"/>
      <c r="P50" s="35"/>
      <c r="Q50" s="36"/>
    </row>
    <row r="52" spans="2:17" x14ac:dyDescent="0.3">
      <c r="B52" s="3" t="s">
        <v>302</v>
      </c>
      <c r="C52" s="3" t="s">
        <v>303</v>
      </c>
      <c r="D52" s="3" t="s">
        <v>304</v>
      </c>
    </row>
    <row r="53" spans="2:17" x14ac:dyDescent="0.3">
      <c r="B53" s="37" t="s">
        <v>305</v>
      </c>
      <c r="C53" s="37" t="s">
        <v>306</v>
      </c>
      <c r="D53" s="37" t="s">
        <v>307</v>
      </c>
    </row>
    <row r="54" spans="2:17" x14ac:dyDescent="0.3">
      <c r="B54" s="38">
        <v>45658</v>
      </c>
      <c r="C54" s="38">
        <v>45659</v>
      </c>
      <c r="D54" s="38">
        <v>45669</v>
      </c>
    </row>
  </sheetData>
  <mergeCells count="46">
    <mergeCell ref="B16:B17"/>
    <mergeCell ref="C16:C17"/>
    <mergeCell ref="D16:D17"/>
    <mergeCell ref="B18:B28"/>
    <mergeCell ref="C18:C28"/>
    <mergeCell ref="D18:D28"/>
    <mergeCell ref="G3:H3"/>
    <mergeCell ref="G4:H4"/>
    <mergeCell ref="F18:F28"/>
    <mergeCell ref="G18:G28"/>
    <mergeCell ref="H18:H28"/>
    <mergeCell ref="B9:B13"/>
    <mergeCell ref="C9:C11"/>
    <mergeCell ref="D9:D11"/>
    <mergeCell ref="C12:C13"/>
    <mergeCell ref="D12:D13"/>
    <mergeCell ref="D14:D15"/>
    <mergeCell ref="C14:C15"/>
    <mergeCell ref="B14:B15"/>
    <mergeCell ref="I3:K3"/>
    <mergeCell ref="I4:K4"/>
    <mergeCell ref="C3:E3"/>
    <mergeCell ref="C4:E4"/>
    <mergeCell ref="O7:P7"/>
    <mergeCell ref="G6:P6"/>
    <mergeCell ref="G7:J7"/>
    <mergeCell ref="K7:L7"/>
    <mergeCell ref="M7:N7"/>
    <mergeCell ref="I18:I28"/>
    <mergeCell ref="J18:J28"/>
    <mergeCell ref="H29:H39"/>
    <mergeCell ref="I29:I39"/>
    <mergeCell ref="J29:J39"/>
    <mergeCell ref="H40:H50"/>
    <mergeCell ref="I40:I50"/>
    <mergeCell ref="J40:J50"/>
    <mergeCell ref="B29:B39"/>
    <mergeCell ref="C29:C39"/>
    <mergeCell ref="D29:D39"/>
    <mergeCell ref="F29:F39"/>
    <mergeCell ref="G29:G39"/>
    <mergeCell ref="B40:B50"/>
    <mergeCell ref="C40:C50"/>
    <mergeCell ref="D40:D50"/>
    <mergeCell ref="F40:F50"/>
    <mergeCell ref="G40:G50"/>
  </mergeCells>
  <pageMargins left="0.7" right="0.7" top="0.75" bottom="0.75" header="0.3" footer="0.3"/>
  <pageSetup scale="66"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'Valores Ev. R. Seguridad'!$A$9:$A$11</xm:f>
          </x14:formula1>
          <xm:sqref>H40 H29 H9:H18</xm:sqref>
        </x14:dataValidation>
        <x14:dataValidation type="list" allowBlank="1" showInputMessage="1" showErrorMessage="1" xr:uid="{9D6848E8-8D88-4380-901A-EDA782FBBB4F}">
          <x14:formula1>
            <xm:f>'Listado de Riesgos'!$C$2:$C$30</xm:f>
          </x14:formula1>
          <xm:sqref>F29:F50</xm:sqref>
        </x14:dataValidation>
        <x14:dataValidation type="list" allowBlank="1" showInputMessage="1" showErrorMessage="1" xr:uid="{7F2B5A45-993F-489F-BB3A-642BD27344B2}">
          <x14:formula1>
            <xm:f>'Listado de Riesgos'!$C$2:$C$73</xm:f>
          </x14:formula1>
          <xm:sqref>F9:F28</xm:sqref>
        </x14:dataValidation>
        <x14:dataValidation type="list" allowBlank="1" showInputMessage="1" showErrorMessage="1" xr:uid="{00000000-0002-0000-0000-000001000000}">
          <x14:formula1>
            <xm:f>'Valores Ev. R. Seguridad'!$A$3:$A$5</xm:f>
          </x14:formula1>
          <xm:sqref>G9:G50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3"/>
  <sheetViews>
    <sheetView showGridLines="0" workbookViewId="0">
      <pane ySplit="1" topLeftCell="A67" activePane="bottomLeft" state="frozen"/>
      <selection pane="bottomLeft" activeCell="C73" sqref="C73"/>
    </sheetView>
  </sheetViews>
  <sheetFormatPr baseColWidth="10" defaultRowHeight="14.4" x14ac:dyDescent="0.3"/>
  <cols>
    <col min="2" max="2" width="17.77734375" style="5" customWidth="1"/>
    <col min="3" max="3" width="35.33203125" customWidth="1"/>
    <col min="4" max="4" width="100.21875" customWidth="1"/>
    <col min="5" max="5" width="11.44140625" style="3"/>
  </cols>
  <sheetData>
    <row r="1" spans="1:5" x14ac:dyDescent="0.3">
      <c r="A1" s="4" t="s">
        <v>115</v>
      </c>
      <c r="B1" s="4" t="s">
        <v>116</v>
      </c>
      <c r="C1" s="4" t="s">
        <v>2</v>
      </c>
      <c r="D1" s="4" t="s">
        <v>253</v>
      </c>
      <c r="E1" s="4" t="s">
        <v>35</v>
      </c>
    </row>
    <row r="2" spans="1:5" ht="28.8" x14ac:dyDescent="0.3">
      <c r="A2" s="92" t="s">
        <v>254</v>
      </c>
      <c r="B2" s="100" t="s">
        <v>25</v>
      </c>
      <c r="C2" s="41" t="s">
        <v>323</v>
      </c>
      <c r="D2" s="42" t="s">
        <v>185</v>
      </c>
      <c r="E2" s="43" t="s">
        <v>36</v>
      </c>
    </row>
    <row r="3" spans="1:5" ht="28.8" x14ac:dyDescent="0.3">
      <c r="A3" s="92"/>
      <c r="B3" s="101"/>
      <c r="C3" s="41" t="s">
        <v>324</v>
      </c>
      <c r="D3" s="42" t="s">
        <v>186</v>
      </c>
      <c r="E3" s="43" t="s">
        <v>37</v>
      </c>
    </row>
    <row r="4" spans="1:5" ht="28.8" x14ac:dyDescent="0.3">
      <c r="A4" s="92"/>
      <c r="B4" s="101"/>
      <c r="C4" s="41" t="s">
        <v>5</v>
      </c>
      <c r="D4" s="42" t="s">
        <v>187</v>
      </c>
      <c r="E4" s="43" t="s">
        <v>38</v>
      </c>
    </row>
    <row r="5" spans="1:5" ht="22.2" customHeight="1" x14ac:dyDescent="0.3">
      <c r="A5" s="92"/>
      <c r="B5" s="102"/>
      <c r="C5" s="41" t="s">
        <v>6</v>
      </c>
      <c r="D5" s="42" t="s">
        <v>188</v>
      </c>
      <c r="E5" s="43" t="s">
        <v>39</v>
      </c>
    </row>
    <row r="6" spans="1:5" ht="28.8" x14ac:dyDescent="0.3">
      <c r="A6" s="92"/>
      <c r="B6" s="100" t="s">
        <v>26</v>
      </c>
      <c r="C6" s="41" t="s">
        <v>7</v>
      </c>
      <c r="D6" s="42" t="s">
        <v>189</v>
      </c>
      <c r="E6" s="43" t="s">
        <v>40</v>
      </c>
    </row>
    <row r="7" spans="1:5" x14ac:dyDescent="0.3">
      <c r="A7" s="92"/>
      <c r="B7" s="101"/>
      <c r="C7" s="41" t="s">
        <v>3</v>
      </c>
      <c r="D7" s="42" t="s">
        <v>190</v>
      </c>
      <c r="E7" s="43" t="s">
        <v>41</v>
      </c>
    </row>
    <row r="8" spans="1:5" ht="28.8" x14ac:dyDescent="0.3">
      <c r="A8" s="92"/>
      <c r="B8" s="101"/>
      <c r="C8" s="41" t="s">
        <v>326</v>
      </c>
      <c r="D8" s="42" t="s">
        <v>191</v>
      </c>
      <c r="E8" s="43" t="s">
        <v>42</v>
      </c>
    </row>
    <row r="9" spans="1:5" x14ac:dyDescent="0.3">
      <c r="A9" s="92"/>
      <c r="B9" s="102"/>
      <c r="C9" s="41" t="s">
        <v>4</v>
      </c>
      <c r="D9" s="42" t="s">
        <v>192</v>
      </c>
      <c r="E9" s="43" t="s">
        <v>43</v>
      </c>
    </row>
    <row r="10" spans="1:5" ht="28.8" x14ac:dyDescent="0.3">
      <c r="A10" s="92"/>
      <c r="B10" s="100" t="s">
        <v>27</v>
      </c>
      <c r="C10" s="41" t="s">
        <v>8</v>
      </c>
      <c r="D10" s="42" t="s">
        <v>193</v>
      </c>
      <c r="E10" s="43" t="s">
        <v>44</v>
      </c>
    </row>
    <row r="11" spans="1:5" ht="28.8" x14ac:dyDescent="0.3">
      <c r="A11" s="92"/>
      <c r="B11" s="102"/>
      <c r="C11" s="41" t="s">
        <v>9</v>
      </c>
      <c r="D11" s="42" t="s">
        <v>194</v>
      </c>
      <c r="E11" s="43" t="s">
        <v>45</v>
      </c>
    </row>
    <row r="12" spans="1:5" x14ac:dyDescent="0.3">
      <c r="A12" s="92"/>
      <c r="B12" s="100" t="s">
        <v>28</v>
      </c>
      <c r="C12" s="41" t="s">
        <v>10</v>
      </c>
      <c r="D12" s="42" t="s">
        <v>195</v>
      </c>
      <c r="E12" s="43" t="s">
        <v>46</v>
      </c>
    </row>
    <row r="13" spans="1:5" x14ac:dyDescent="0.3">
      <c r="A13" s="92"/>
      <c r="B13" s="102"/>
      <c r="C13" s="41" t="s">
        <v>11</v>
      </c>
      <c r="D13" s="42" t="s">
        <v>196</v>
      </c>
      <c r="E13" s="43" t="s">
        <v>47</v>
      </c>
    </row>
    <row r="14" spans="1:5" ht="28.8" x14ac:dyDescent="0.3">
      <c r="A14" s="92"/>
      <c r="B14" s="100" t="s">
        <v>29</v>
      </c>
      <c r="C14" s="41" t="s">
        <v>338</v>
      </c>
      <c r="D14" s="42" t="s">
        <v>197</v>
      </c>
      <c r="E14" s="43" t="s">
        <v>48</v>
      </c>
    </row>
    <row r="15" spans="1:5" x14ac:dyDescent="0.3">
      <c r="A15" s="92"/>
      <c r="B15" s="101"/>
      <c r="C15" s="41" t="s">
        <v>12</v>
      </c>
      <c r="D15" s="42" t="s">
        <v>198</v>
      </c>
      <c r="E15" s="43" t="s">
        <v>49</v>
      </c>
    </row>
    <row r="16" spans="1:5" ht="28.8" x14ac:dyDescent="0.3">
      <c r="A16" s="92"/>
      <c r="B16" s="101"/>
      <c r="C16" s="41" t="s">
        <v>13</v>
      </c>
      <c r="D16" s="42" t="s">
        <v>199</v>
      </c>
      <c r="E16" s="43" t="s">
        <v>50</v>
      </c>
    </row>
    <row r="17" spans="1:5" ht="28.8" x14ac:dyDescent="0.3">
      <c r="A17" s="92"/>
      <c r="B17" s="102"/>
      <c r="C17" s="41" t="s">
        <v>14</v>
      </c>
      <c r="D17" s="42" t="s">
        <v>200</v>
      </c>
      <c r="E17" s="43" t="s">
        <v>51</v>
      </c>
    </row>
    <row r="18" spans="1:5" ht="28.8" x14ac:dyDescent="0.3">
      <c r="A18" s="92"/>
      <c r="B18" s="100" t="s">
        <v>30</v>
      </c>
      <c r="C18" s="41" t="s">
        <v>23</v>
      </c>
      <c r="D18" s="42" t="s">
        <v>201</v>
      </c>
      <c r="E18" s="43" t="s">
        <v>52</v>
      </c>
    </row>
    <row r="19" spans="1:5" ht="28.8" x14ac:dyDescent="0.3">
      <c r="A19" s="92"/>
      <c r="B19" s="102"/>
      <c r="C19" s="41" t="s">
        <v>15</v>
      </c>
      <c r="D19" s="42" t="s">
        <v>202</v>
      </c>
      <c r="E19" s="43" t="s">
        <v>53</v>
      </c>
    </row>
    <row r="20" spans="1:5" ht="28.8" x14ac:dyDescent="0.3">
      <c r="A20" s="92"/>
      <c r="B20" s="100" t="s">
        <v>31</v>
      </c>
      <c r="C20" s="41" t="s">
        <v>16</v>
      </c>
      <c r="D20" s="42" t="s">
        <v>203</v>
      </c>
      <c r="E20" s="43" t="s">
        <v>54</v>
      </c>
    </row>
    <row r="21" spans="1:5" ht="28.8" x14ac:dyDescent="0.3">
      <c r="A21" s="92"/>
      <c r="B21" s="102"/>
      <c r="C21" s="41" t="s">
        <v>17</v>
      </c>
      <c r="D21" s="42" t="s">
        <v>204</v>
      </c>
      <c r="E21" s="43" t="s">
        <v>55</v>
      </c>
    </row>
    <row r="22" spans="1:5" x14ac:dyDescent="0.3">
      <c r="A22" s="92"/>
      <c r="B22" s="100" t="s">
        <v>32</v>
      </c>
      <c r="C22" s="41" t="s">
        <v>18</v>
      </c>
      <c r="D22" s="42" t="s">
        <v>205</v>
      </c>
      <c r="E22" s="43" t="s">
        <v>56</v>
      </c>
    </row>
    <row r="23" spans="1:5" ht="28.8" x14ac:dyDescent="0.3">
      <c r="A23" s="92"/>
      <c r="B23" s="102"/>
      <c r="C23" s="41" t="s">
        <v>19</v>
      </c>
      <c r="D23" s="42" t="s">
        <v>206</v>
      </c>
      <c r="E23" s="43" t="s">
        <v>57</v>
      </c>
    </row>
    <row r="24" spans="1:5" ht="43.2" x14ac:dyDescent="0.3">
      <c r="A24" s="92"/>
      <c r="B24" s="44"/>
      <c r="C24" s="41" t="s">
        <v>314</v>
      </c>
      <c r="D24" s="42" t="s">
        <v>207</v>
      </c>
      <c r="E24" s="43" t="s">
        <v>58</v>
      </c>
    </row>
    <row r="25" spans="1:5" ht="28.8" x14ac:dyDescent="0.3">
      <c r="A25" s="92"/>
      <c r="B25" s="100" t="s">
        <v>33</v>
      </c>
      <c r="C25" s="41" t="s">
        <v>20</v>
      </c>
      <c r="D25" s="42" t="s">
        <v>208</v>
      </c>
      <c r="E25" s="43" t="s">
        <v>59</v>
      </c>
    </row>
    <row r="26" spans="1:5" ht="28.8" x14ac:dyDescent="0.3">
      <c r="A26" s="92"/>
      <c r="B26" s="102"/>
      <c r="C26" s="41" t="s">
        <v>210</v>
      </c>
      <c r="D26" s="42" t="s">
        <v>209</v>
      </c>
      <c r="E26" s="43" t="s">
        <v>60</v>
      </c>
    </row>
    <row r="27" spans="1:5" ht="43.2" x14ac:dyDescent="0.3">
      <c r="A27" s="92"/>
      <c r="B27" s="100" t="s">
        <v>34</v>
      </c>
      <c r="C27" s="41" t="s">
        <v>21</v>
      </c>
      <c r="D27" s="42" t="s">
        <v>211</v>
      </c>
      <c r="E27" s="43" t="s">
        <v>61</v>
      </c>
    </row>
    <row r="28" spans="1:5" ht="28.8" x14ac:dyDescent="0.3">
      <c r="A28" s="92"/>
      <c r="B28" s="102"/>
      <c r="C28" s="41" t="s">
        <v>22</v>
      </c>
      <c r="D28" s="42" t="s">
        <v>212</v>
      </c>
      <c r="E28" s="43" t="s">
        <v>62</v>
      </c>
    </row>
    <row r="29" spans="1:5" ht="28.8" x14ac:dyDescent="0.3">
      <c r="A29" s="92"/>
      <c r="B29" s="44"/>
      <c r="C29" s="41" t="s">
        <v>24</v>
      </c>
      <c r="D29" s="42" t="s">
        <v>213</v>
      </c>
      <c r="E29" s="43" t="s">
        <v>63</v>
      </c>
    </row>
    <row r="30" spans="1:5" x14ac:dyDescent="0.3">
      <c r="A30" s="92"/>
      <c r="B30" s="44"/>
      <c r="C30" s="41" t="s">
        <v>325</v>
      </c>
      <c r="D30" s="42" t="s">
        <v>214</v>
      </c>
      <c r="E30" s="43" t="s">
        <v>64</v>
      </c>
    </row>
    <row r="31" spans="1:5" x14ac:dyDescent="0.3">
      <c r="B31"/>
      <c r="E31"/>
    </row>
    <row r="32" spans="1:5" x14ac:dyDescent="0.3">
      <c r="E32"/>
    </row>
    <row r="33" spans="1:5" ht="28.8" x14ac:dyDescent="0.3">
      <c r="A33" s="93" t="s">
        <v>65</v>
      </c>
      <c r="B33" s="95" t="s">
        <v>66</v>
      </c>
      <c r="C33" s="45" t="s">
        <v>67</v>
      </c>
      <c r="D33" s="46" t="s">
        <v>215</v>
      </c>
      <c r="E33" s="47" t="s">
        <v>70</v>
      </c>
    </row>
    <row r="34" spans="1:5" ht="28.8" x14ac:dyDescent="0.3">
      <c r="A34" s="93"/>
      <c r="B34" s="108"/>
      <c r="C34" s="45" t="s">
        <v>68</v>
      </c>
      <c r="D34" s="46" t="s">
        <v>216</v>
      </c>
      <c r="E34" s="47" t="s">
        <v>71</v>
      </c>
    </row>
    <row r="35" spans="1:5" ht="28.8" x14ac:dyDescent="0.3">
      <c r="A35" s="93"/>
      <c r="B35" s="96"/>
      <c r="C35" s="45" t="s">
        <v>69</v>
      </c>
      <c r="D35" s="46" t="s">
        <v>217</v>
      </c>
      <c r="E35" s="47" t="s">
        <v>72</v>
      </c>
    </row>
    <row r="36" spans="1:5" ht="28.8" x14ac:dyDescent="0.3">
      <c r="A36" s="93"/>
      <c r="B36" s="95" t="s">
        <v>73</v>
      </c>
      <c r="C36" s="45" t="s">
        <v>328</v>
      </c>
      <c r="D36" s="46" t="s">
        <v>218</v>
      </c>
      <c r="E36" s="47" t="s">
        <v>79</v>
      </c>
    </row>
    <row r="37" spans="1:5" ht="28.8" x14ac:dyDescent="0.3">
      <c r="A37" s="93"/>
      <c r="B37" s="108"/>
      <c r="C37" s="103" t="s">
        <v>74</v>
      </c>
      <c r="D37" s="46" t="s">
        <v>219</v>
      </c>
      <c r="E37" s="47" t="s">
        <v>80</v>
      </c>
    </row>
    <row r="38" spans="1:5" ht="28.8" x14ac:dyDescent="0.3">
      <c r="A38" s="93"/>
      <c r="B38" s="108"/>
      <c r="C38" s="104"/>
      <c r="D38" s="46" t="s">
        <v>220</v>
      </c>
      <c r="E38" s="47" t="s">
        <v>81</v>
      </c>
    </row>
    <row r="39" spans="1:5" ht="43.2" x14ac:dyDescent="0.3">
      <c r="A39" s="93"/>
      <c r="B39" s="108"/>
      <c r="C39" s="45" t="s">
        <v>22</v>
      </c>
      <c r="D39" s="46" t="s">
        <v>222</v>
      </c>
      <c r="E39" s="47" t="s">
        <v>82</v>
      </c>
    </row>
    <row r="40" spans="1:5" ht="43.2" x14ac:dyDescent="0.3">
      <c r="A40" s="93"/>
      <c r="B40" s="108"/>
      <c r="C40" s="45" t="s">
        <v>21</v>
      </c>
      <c r="D40" s="46" t="s">
        <v>223</v>
      </c>
      <c r="E40" s="47" t="s">
        <v>83</v>
      </c>
    </row>
    <row r="41" spans="1:5" ht="28.8" x14ac:dyDescent="0.3">
      <c r="A41" s="93"/>
      <c r="B41" s="108"/>
      <c r="C41" s="45" t="s">
        <v>75</v>
      </c>
      <c r="D41" s="46" t="s">
        <v>224</v>
      </c>
      <c r="E41" s="47" t="s">
        <v>84</v>
      </c>
    </row>
    <row r="42" spans="1:5" ht="28.8" x14ac:dyDescent="0.3">
      <c r="A42" s="93"/>
      <c r="B42" s="108"/>
      <c r="C42" s="45" t="s">
        <v>76</v>
      </c>
      <c r="D42" s="46" t="s">
        <v>225</v>
      </c>
      <c r="E42" s="47" t="s">
        <v>85</v>
      </c>
    </row>
    <row r="43" spans="1:5" ht="28.8" x14ac:dyDescent="0.3">
      <c r="A43" s="93"/>
      <c r="B43" s="108"/>
      <c r="C43" s="45" t="s">
        <v>77</v>
      </c>
      <c r="D43" s="46" t="s">
        <v>226</v>
      </c>
      <c r="E43" s="47" t="s">
        <v>86</v>
      </c>
    </row>
    <row r="44" spans="1:5" ht="28.8" x14ac:dyDescent="0.3">
      <c r="A44" s="93"/>
      <c r="B44" s="96"/>
      <c r="C44" s="45" t="s">
        <v>78</v>
      </c>
      <c r="D44" s="46" t="s">
        <v>227</v>
      </c>
      <c r="E44" s="47" t="s">
        <v>221</v>
      </c>
    </row>
    <row r="45" spans="1:5" ht="72" x14ac:dyDescent="0.3">
      <c r="A45" s="93"/>
      <c r="B45" s="95" t="s">
        <v>87</v>
      </c>
      <c r="C45" s="45" t="s">
        <v>161</v>
      </c>
      <c r="D45" s="46" t="s">
        <v>228</v>
      </c>
      <c r="E45" s="47" t="s">
        <v>88</v>
      </c>
    </row>
    <row r="46" spans="1:5" ht="28.8" x14ac:dyDescent="0.3">
      <c r="A46" s="93"/>
      <c r="B46" s="96"/>
      <c r="C46" s="45" t="s">
        <v>162</v>
      </c>
      <c r="D46" s="46" t="s">
        <v>229</v>
      </c>
      <c r="E46" s="47" t="s">
        <v>89</v>
      </c>
    </row>
    <row r="47" spans="1:5" x14ac:dyDescent="0.3">
      <c r="B47"/>
      <c r="E47"/>
    </row>
    <row r="48" spans="1:5" x14ac:dyDescent="0.3">
      <c r="E48"/>
    </row>
    <row r="49" spans="1:5" ht="43.2" customHeight="1" x14ac:dyDescent="0.3">
      <c r="A49" s="94" t="s">
        <v>255</v>
      </c>
      <c r="B49" s="105" t="s">
        <v>90</v>
      </c>
      <c r="C49" s="48" t="s">
        <v>327</v>
      </c>
      <c r="D49" s="49" t="s">
        <v>230</v>
      </c>
      <c r="E49" s="50" t="s">
        <v>91</v>
      </c>
    </row>
    <row r="50" spans="1:5" ht="43.2" x14ac:dyDescent="0.3">
      <c r="A50" s="94"/>
      <c r="B50" s="106"/>
      <c r="C50" s="48" t="s">
        <v>136</v>
      </c>
      <c r="D50" s="49" t="s">
        <v>231</v>
      </c>
      <c r="E50" s="50" t="s">
        <v>92</v>
      </c>
    </row>
    <row r="51" spans="1:5" ht="57.6" x14ac:dyDescent="0.3">
      <c r="A51" s="94"/>
      <c r="B51" s="51" t="s">
        <v>93</v>
      </c>
      <c r="C51" s="48" t="s">
        <v>94</v>
      </c>
      <c r="D51" s="49" t="s">
        <v>232</v>
      </c>
      <c r="E51" s="50" t="s">
        <v>95</v>
      </c>
    </row>
    <row r="52" spans="1:5" ht="28.8" x14ac:dyDescent="0.3">
      <c r="A52" s="94"/>
      <c r="B52" s="105" t="s">
        <v>96</v>
      </c>
      <c r="C52" s="48" t="s">
        <v>97</v>
      </c>
      <c r="D52" s="49" t="s">
        <v>233</v>
      </c>
      <c r="E52" s="50" t="s">
        <v>99</v>
      </c>
    </row>
    <row r="53" spans="1:5" ht="43.2" x14ac:dyDescent="0.3">
      <c r="A53" s="94"/>
      <c r="B53" s="107"/>
      <c r="C53" s="48" t="s">
        <v>98</v>
      </c>
      <c r="D53" s="49" t="s">
        <v>234</v>
      </c>
      <c r="E53" s="50" t="s">
        <v>100</v>
      </c>
    </row>
    <row r="54" spans="1:5" ht="28.8" x14ac:dyDescent="0.3">
      <c r="A54" s="94"/>
      <c r="B54" s="107"/>
      <c r="C54" s="48" t="s">
        <v>301</v>
      </c>
      <c r="D54" s="49" t="s">
        <v>235</v>
      </c>
      <c r="E54" s="50" t="s">
        <v>101</v>
      </c>
    </row>
    <row r="55" spans="1:5" ht="28.8" x14ac:dyDescent="0.3">
      <c r="A55" s="94"/>
      <c r="B55" s="107"/>
      <c r="C55" s="48" t="s">
        <v>102</v>
      </c>
      <c r="D55" s="49" t="s">
        <v>236</v>
      </c>
      <c r="E55" s="50" t="s">
        <v>105</v>
      </c>
    </row>
    <row r="56" spans="1:5" ht="57.6" x14ac:dyDescent="0.3">
      <c r="A56" s="94"/>
      <c r="B56" s="107"/>
      <c r="C56" s="48" t="s">
        <v>103</v>
      </c>
      <c r="D56" s="49" t="s">
        <v>237</v>
      </c>
      <c r="E56" s="50" t="s">
        <v>106</v>
      </c>
    </row>
    <row r="57" spans="1:5" ht="28.8" x14ac:dyDescent="0.3">
      <c r="A57" s="94"/>
      <c r="B57" s="107"/>
      <c r="C57" s="48" t="s">
        <v>163</v>
      </c>
      <c r="D57" s="49" t="s">
        <v>238</v>
      </c>
      <c r="E57" s="50" t="s">
        <v>107</v>
      </c>
    </row>
    <row r="58" spans="1:5" ht="43.2" x14ac:dyDescent="0.3">
      <c r="A58" s="94"/>
      <c r="B58" s="106"/>
      <c r="C58" s="48" t="s">
        <v>104</v>
      </c>
      <c r="D58" s="49" t="s">
        <v>239</v>
      </c>
      <c r="E58" s="50" t="s">
        <v>108</v>
      </c>
    </row>
    <row r="59" spans="1:5" ht="57.6" x14ac:dyDescent="0.3">
      <c r="A59" s="94"/>
      <c r="B59" s="52" t="s">
        <v>164</v>
      </c>
      <c r="C59" s="53" t="s">
        <v>184</v>
      </c>
      <c r="D59" s="49" t="s">
        <v>240</v>
      </c>
      <c r="E59" s="50" t="s">
        <v>165</v>
      </c>
    </row>
    <row r="60" spans="1:5" x14ac:dyDescent="0.3">
      <c r="B60"/>
      <c r="E60"/>
    </row>
    <row r="61" spans="1:5" x14ac:dyDescent="0.3">
      <c r="E61"/>
    </row>
    <row r="62" spans="1:5" ht="43.2" x14ac:dyDescent="0.3">
      <c r="A62" s="92" t="s">
        <v>256</v>
      </c>
      <c r="B62" s="97" t="s">
        <v>109</v>
      </c>
      <c r="C62" s="54" t="s">
        <v>166</v>
      </c>
      <c r="D62" s="42" t="s">
        <v>241</v>
      </c>
      <c r="E62" s="55" t="s">
        <v>110</v>
      </c>
    </row>
    <row r="63" spans="1:5" ht="72" x14ac:dyDescent="0.3">
      <c r="A63" s="92"/>
      <c r="B63" s="98"/>
      <c r="C63" s="54" t="s">
        <v>167</v>
      </c>
      <c r="D63" s="42" t="s">
        <v>242</v>
      </c>
      <c r="E63" s="55" t="s">
        <v>111</v>
      </c>
    </row>
    <row r="64" spans="1:5" ht="28.8" x14ac:dyDescent="0.3">
      <c r="A64" s="92"/>
      <c r="B64" s="98"/>
      <c r="C64" s="54" t="s">
        <v>168</v>
      </c>
      <c r="D64" s="42" t="s">
        <v>243</v>
      </c>
      <c r="E64" s="55" t="s">
        <v>112</v>
      </c>
    </row>
    <row r="65" spans="1:5" ht="43.2" x14ac:dyDescent="0.3">
      <c r="A65" s="92"/>
      <c r="B65" s="98"/>
      <c r="C65" s="54" t="s">
        <v>182</v>
      </c>
      <c r="D65" s="42" t="s">
        <v>244</v>
      </c>
      <c r="E65" s="55" t="s">
        <v>113</v>
      </c>
    </row>
    <row r="66" spans="1:5" ht="57.6" x14ac:dyDescent="0.3">
      <c r="A66" s="92"/>
      <c r="B66" s="98"/>
      <c r="C66" s="54" t="s">
        <v>169</v>
      </c>
      <c r="D66" s="42" t="s">
        <v>245</v>
      </c>
      <c r="E66" s="55" t="s">
        <v>114</v>
      </c>
    </row>
    <row r="67" spans="1:5" ht="43.2" x14ac:dyDescent="0.3">
      <c r="A67" s="92"/>
      <c r="B67" s="98"/>
      <c r="C67" s="54" t="s">
        <v>170</v>
      </c>
      <c r="D67" s="42" t="s">
        <v>246</v>
      </c>
      <c r="E67" s="55" t="s">
        <v>175</v>
      </c>
    </row>
    <row r="68" spans="1:5" ht="28.8" x14ac:dyDescent="0.3">
      <c r="A68" s="92"/>
      <c r="B68" s="98"/>
      <c r="C68" s="54" t="s">
        <v>171</v>
      </c>
      <c r="D68" s="42" t="s">
        <v>247</v>
      </c>
      <c r="E68" s="55" t="s">
        <v>176</v>
      </c>
    </row>
    <row r="69" spans="1:5" ht="28.8" x14ac:dyDescent="0.3">
      <c r="A69" s="92"/>
      <c r="B69" s="98"/>
      <c r="C69" s="54" t="s">
        <v>172</v>
      </c>
      <c r="D69" s="42" t="s">
        <v>248</v>
      </c>
      <c r="E69" s="55" t="s">
        <v>177</v>
      </c>
    </row>
    <row r="70" spans="1:5" ht="28.8" x14ac:dyDescent="0.3">
      <c r="A70" s="92"/>
      <c r="B70" s="98"/>
      <c r="C70" s="54" t="s">
        <v>173</v>
      </c>
      <c r="D70" s="42" t="s">
        <v>249</v>
      </c>
      <c r="E70" s="55" t="s">
        <v>178</v>
      </c>
    </row>
    <row r="71" spans="1:5" ht="57.6" x14ac:dyDescent="0.3">
      <c r="A71" s="92"/>
      <c r="B71" s="98"/>
      <c r="C71" s="54" t="s">
        <v>183</v>
      </c>
      <c r="D71" s="42" t="s">
        <v>250</v>
      </c>
      <c r="E71" s="55" t="s">
        <v>179</v>
      </c>
    </row>
    <row r="72" spans="1:5" ht="43.2" x14ac:dyDescent="0.3">
      <c r="A72" s="92"/>
      <c r="B72" s="98"/>
      <c r="C72" s="54" t="s">
        <v>174</v>
      </c>
      <c r="D72" s="42" t="s">
        <v>251</v>
      </c>
      <c r="E72" s="55" t="s">
        <v>180</v>
      </c>
    </row>
    <row r="73" spans="1:5" ht="43.2" x14ac:dyDescent="0.3">
      <c r="A73" s="92"/>
      <c r="B73" s="99"/>
      <c r="C73" s="54" t="s">
        <v>346</v>
      </c>
      <c r="D73" s="42" t="s">
        <v>252</v>
      </c>
      <c r="E73" s="55" t="s">
        <v>181</v>
      </c>
    </row>
  </sheetData>
  <mergeCells count="21">
    <mergeCell ref="C37:C38"/>
    <mergeCell ref="B49:B50"/>
    <mergeCell ref="B52:B58"/>
    <mergeCell ref="B20:B21"/>
    <mergeCell ref="B22:B23"/>
    <mergeCell ref="B25:B26"/>
    <mergeCell ref="B27:B28"/>
    <mergeCell ref="B33:B35"/>
    <mergeCell ref="B36:B44"/>
    <mergeCell ref="A2:A30"/>
    <mergeCell ref="A33:A46"/>
    <mergeCell ref="A49:A59"/>
    <mergeCell ref="A62:A73"/>
    <mergeCell ref="B45:B46"/>
    <mergeCell ref="B62:B73"/>
    <mergeCell ref="B2:B5"/>
    <mergeCell ref="B6:B9"/>
    <mergeCell ref="B10:B11"/>
    <mergeCell ref="B12:B13"/>
    <mergeCell ref="B14:B17"/>
    <mergeCell ref="B18:B19"/>
  </mergeCells>
  <phoneticPr fontId="7"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9"/>
  <sheetViews>
    <sheetView showGridLines="0" topLeftCell="A9" workbookViewId="0">
      <selection activeCell="B17" sqref="B17"/>
    </sheetView>
  </sheetViews>
  <sheetFormatPr baseColWidth="10" defaultColWidth="11.44140625" defaultRowHeight="14.4" x14ac:dyDescent="0.3"/>
  <cols>
    <col min="1" max="1" width="6.44140625" style="6" customWidth="1"/>
    <col min="2" max="2" width="15.88671875" style="2" customWidth="1"/>
    <col min="3" max="3" width="166.109375" style="2" customWidth="1"/>
    <col min="4" max="16384" width="11.44140625" style="6"/>
  </cols>
  <sheetData>
    <row r="1" spans="1:3" x14ac:dyDescent="0.3">
      <c r="A1" s="28" t="s">
        <v>0</v>
      </c>
      <c r="B1" s="29"/>
    </row>
    <row r="2" spans="1:3" x14ac:dyDescent="0.3">
      <c r="A2" s="30" t="s">
        <v>123</v>
      </c>
      <c r="B2" s="30" t="s">
        <v>124</v>
      </c>
    </row>
    <row r="3" spans="1:3" x14ac:dyDescent="0.3">
      <c r="A3" s="25">
        <v>1</v>
      </c>
      <c r="B3" s="25" t="s">
        <v>120</v>
      </c>
      <c r="C3" s="26" t="s">
        <v>125</v>
      </c>
    </row>
    <row r="4" spans="1:3" x14ac:dyDescent="0.3">
      <c r="A4" s="25">
        <v>2</v>
      </c>
      <c r="B4" s="25" t="s">
        <v>121</v>
      </c>
      <c r="C4" s="26" t="s">
        <v>126</v>
      </c>
    </row>
    <row r="5" spans="1:3" x14ac:dyDescent="0.3">
      <c r="A5" s="25">
        <v>4</v>
      </c>
      <c r="B5" s="25" t="s">
        <v>122</v>
      </c>
      <c r="C5" s="26" t="s">
        <v>127</v>
      </c>
    </row>
    <row r="6" spans="1:3" x14ac:dyDescent="0.3">
      <c r="C6" s="8"/>
    </row>
    <row r="7" spans="1:3" x14ac:dyDescent="0.3">
      <c r="A7" s="31" t="s">
        <v>118</v>
      </c>
      <c r="B7" s="29"/>
      <c r="C7" s="8"/>
    </row>
    <row r="8" spans="1:3" x14ac:dyDescent="0.3">
      <c r="A8" s="30" t="s">
        <v>123</v>
      </c>
      <c r="B8" s="30" t="s">
        <v>124</v>
      </c>
      <c r="C8" s="8"/>
    </row>
    <row r="9" spans="1:3" ht="43.2" x14ac:dyDescent="0.3">
      <c r="A9" s="25">
        <v>1</v>
      </c>
      <c r="B9" s="27" t="s">
        <v>130</v>
      </c>
      <c r="C9" s="26" t="s">
        <v>257</v>
      </c>
    </row>
    <row r="10" spans="1:3" ht="43.2" x14ac:dyDescent="0.3">
      <c r="A10" s="25">
        <v>2</v>
      </c>
      <c r="B10" s="27" t="s">
        <v>128</v>
      </c>
      <c r="C10" s="26" t="s">
        <v>258</v>
      </c>
    </row>
    <row r="11" spans="1:3" ht="43.2" x14ac:dyDescent="0.3">
      <c r="A11" s="25">
        <v>4</v>
      </c>
      <c r="B11" s="27" t="s">
        <v>129</v>
      </c>
      <c r="C11" s="26" t="s">
        <v>259</v>
      </c>
    </row>
    <row r="12" spans="1:3" x14ac:dyDescent="0.3">
      <c r="C12" s="8"/>
    </row>
    <row r="13" spans="1:3" x14ac:dyDescent="0.3">
      <c r="C13" s="8"/>
    </row>
    <row r="14" spans="1:3" x14ac:dyDescent="0.3">
      <c r="A14" s="30" t="s">
        <v>131</v>
      </c>
      <c r="B14" s="30" t="s">
        <v>2</v>
      </c>
      <c r="C14" s="26" t="s">
        <v>132</v>
      </c>
    </row>
    <row r="15" spans="1:3" x14ac:dyDescent="0.3">
      <c r="A15" s="25">
        <v>1</v>
      </c>
      <c r="B15" s="40" t="s">
        <v>133</v>
      </c>
      <c r="C15" s="109" t="s">
        <v>260</v>
      </c>
    </row>
    <row r="16" spans="1:3" x14ac:dyDescent="0.3">
      <c r="A16" s="25">
        <v>2</v>
      </c>
      <c r="B16" s="40" t="s">
        <v>133</v>
      </c>
      <c r="C16" s="110"/>
    </row>
    <row r="17" spans="1:3" ht="43.2" x14ac:dyDescent="0.3">
      <c r="A17" s="25">
        <v>4</v>
      </c>
      <c r="B17" s="25" t="s">
        <v>1</v>
      </c>
      <c r="C17" s="26" t="s">
        <v>261</v>
      </c>
    </row>
    <row r="18" spans="1:3" ht="28.8" x14ac:dyDescent="0.3">
      <c r="A18" s="25">
        <v>8</v>
      </c>
      <c r="B18" s="25" t="s">
        <v>134</v>
      </c>
      <c r="C18" s="26" t="s">
        <v>262</v>
      </c>
    </row>
    <row r="19" spans="1:3" x14ac:dyDescent="0.3">
      <c r="A19" s="25">
        <v>16</v>
      </c>
      <c r="B19" s="25" t="s">
        <v>135</v>
      </c>
      <c r="C19" s="26" t="s">
        <v>263</v>
      </c>
    </row>
  </sheetData>
  <mergeCells count="1">
    <mergeCell ref="C15:C1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Matriz Emp. 1 a 25 Trab.</vt:lpstr>
      <vt:lpstr>Matriz Emp. 26 y más</vt:lpstr>
      <vt:lpstr>Listado de Riesgos</vt:lpstr>
      <vt:lpstr>Valores Ev. R. Seguridad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Yerca yc. carrasco</dc:creator>
  <cp:lastModifiedBy>Ricardo Tapia</cp:lastModifiedBy>
  <cp:lastPrinted>2021-12-15T19:45:49Z</cp:lastPrinted>
  <dcterms:created xsi:type="dcterms:W3CDTF">2020-04-29T20:16:19Z</dcterms:created>
  <dcterms:modified xsi:type="dcterms:W3CDTF">2025-03-31T11:37:44Z</dcterms:modified>
</cp:coreProperties>
</file>