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gustin Jelvez Varas\Desktop\grd\1 GRD 2025\GRD Proy  ENTREGABLE\1280\"/>
    </mc:Choice>
  </mc:AlternateContent>
  <xr:revisionPtr revIDLastSave="0" documentId="8_{ECD2735F-5906-47D6-8365-64C0014C79FF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Antecedentes" sheetId="3" r:id="rId1"/>
    <sheet name="Análisis-Visor" sheetId="1" r:id="rId2"/>
    <sheet name="Diagnóstico-Plan" sheetId="7" r:id="rId3"/>
    <sheet name="Hoja3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8" i="7" l="1"/>
  <c r="L318" i="7"/>
  <c r="K318" i="7"/>
  <c r="J318" i="7"/>
  <c r="O317" i="7"/>
  <c r="L317" i="7"/>
  <c r="K317" i="7"/>
  <c r="J317" i="7"/>
  <c r="O316" i="7"/>
  <c r="L316" i="7"/>
  <c r="K316" i="7"/>
  <c r="J316" i="7"/>
  <c r="O315" i="7"/>
  <c r="L315" i="7"/>
  <c r="K315" i="7"/>
  <c r="J315" i="7"/>
  <c r="O314" i="7"/>
  <c r="L314" i="7"/>
  <c r="K314" i="7"/>
  <c r="J314" i="7"/>
  <c r="O313" i="7"/>
  <c r="L313" i="7"/>
  <c r="K313" i="7"/>
  <c r="J313" i="7"/>
  <c r="O312" i="7"/>
  <c r="L312" i="7"/>
  <c r="K312" i="7"/>
  <c r="J312" i="7"/>
  <c r="O311" i="7"/>
  <c r="L311" i="7"/>
  <c r="K311" i="7"/>
  <c r="J311" i="7"/>
  <c r="O310" i="7"/>
  <c r="L310" i="7"/>
  <c r="K310" i="7"/>
  <c r="J310" i="7"/>
  <c r="O309" i="7"/>
  <c r="L309" i="7"/>
  <c r="K309" i="7"/>
  <c r="J309" i="7"/>
  <c r="O308" i="7"/>
  <c r="L308" i="7"/>
  <c r="K308" i="7"/>
  <c r="J308" i="7"/>
  <c r="O307" i="7"/>
  <c r="L307" i="7"/>
  <c r="K307" i="7"/>
  <c r="J307" i="7"/>
  <c r="O306" i="7"/>
  <c r="L306" i="7"/>
  <c r="K306" i="7"/>
  <c r="J306" i="7"/>
  <c r="O304" i="7"/>
  <c r="L304" i="7"/>
  <c r="K304" i="7"/>
  <c r="J304" i="7"/>
  <c r="O303" i="7"/>
  <c r="L303" i="7"/>
  <c r="K303" i="7"/>
  <c r="J303" i="7"/>
  <c r="O302" i="7"/>
  <c r="L302" i="7"/>
  <c r="K302" i="7"/>
  <c r="J302" i="7"/>
  <c r="O301" i="7"/>
  <c r="L301" i="7"/>
  <c r="K301" i="7"/>
  <c r="J301" i="7"/>
  <c r="O300" i="7"/>
  <c r="L300" i="7"/>
  <c r="K300" i="7"/>
  <c r="J300" i="7"/>
  <c r="O299" i="7"/>
  <c r="L299" i="7"/>
  <c r="K299" i="7"/>
  <c r="J299" i="7"/>
  <c r="O298" i="7"/>
  <c r="L298" i="7"/>
  <c r="K298" i="7"/>
  <c r="J298" i="7"/>
  <c r="O297" i="7"/>
  <c r="L297" i="7"/>
  <c r="K297" i="7"/>
  <c r="J297" i="7"/>
  <c r="O296" i="7"/>
  <c r="L296" i="7"/>
  <c r="K296" i="7"/>
  <c r="J296" i="7"/>
  <c r="O295" i="7"/>
  <c r="L295" i="7"/>
  <c r="K295" i="7"/>
  <c r="J295" i="7"/>
  <c r="O294" i="7"/>
  <c r="L294" i="7"/>
  <c r="K294" i="7"/>
  <c r="J294" i="7"/>
  <c r="O293" i="7"/>
  <c r="L293" i="7"/>
  <c r="K293" i="7"/>
  <c r="J293" i="7"/>
  <c r="O292" i="7"/>
  <c r="L292" i="7"/>
  <c r="K292" i="7"/>
  <c r="J292" i="7"/>
  <c r="O291" i="7"/>
  <c r="L291" i="7"/>
  <c r="K291" i="7"/>
  <c r="J291" i="7"/>
  <c r="O290" i="7"/>
  <c r="L290" i="7"/>
  <c r="K290" i="7"/>
  <c r="J290" i="7"/>
  <c r="O289" i="7"/>
  <c r="L289" i="7"/>
  <c r="K289" i="7"/>
  <c r="J289" i="7"/>
  <c r="O288" i="7"/>
  <c r="L288" i="7"/>
  <c r="K288" i="7"/>
  <c r="J288" i="7"/>
  <c r="O287" i="7"/>
  <c r="L287" i="7"/>
  <c r="K287" i="7"/>
  <c r="J287" i="7"/>
  <c r="O286" i="7"/>
  <c r="L286" i="7"/>
  <c r="K286" i="7"/>
  <c r="J286" i="7"/>
  <c r="O285" i="7"/>
  <c r="L285" i="7"/>
  <c r="K285" i="7"/>
  <c r="J285" i="7"/>
  <c r="O284" i="7"/>
  <c r="L284" i="7"/>
  <c r="K284" i="7"/>
  <c r="J284" i="7"/>
  <c r="O283" i="7"/>
  <c r="L283" i="7"/>
  <c r="K283" i="7"/>
  <c r="J283" i="7"/>
  <c r="O282" i="7"/>
  <c r="L282" i="7"/>
  <c r="K282" i="7"/>
  <c r="M282" i="7" s="1"/>
  <c r="N282" i="7" s="1"/>
  <c r="P282" i="7" s="1"/>
  <c r="I282" i="7" s="1"/>
  <c r="J282" i="7"/>
  <c r="O281" i="7"/>
  <c r="L281" i="7"/>
  <c r="K281" i="7"/>
  <c r="J281" i="7"/>
  <c r="O280" i="7"/>
  <c r="L280" i="7"/>
  <c r="K280" i="7"/>
  <c r="J280" i="7"/>
  <c r="O278" i="7"/>
  <c r="L278" i="7"/>
  <c r="K278" i="7"/>
  <c r="J278" i="7"/>
  <c r="O277" i="7"/>
  <c r="L277" i="7"/>
  <c r="K277" i="7"/>
  <c r="J277" i="7"/>
  <c r="O276" i="7"/>
  <c r="L276" i="7"/>
  <c r="K276" i="7"/>
  <c r="J276" i="7"/>
  <c r="O275" i="7"/>
  <c r="L275" i="7"/>
  <c r="K275" i="7"/>
  <c r="J275" i="7"/>
  <c r="O274" i="7"/>
  <c r="L274" i="7"/>
  <c r="K274" i="7"/>
  <c r="J274" i="7"/>
  <c r="O273" i="7"/>
  <c r="L273" i="7"/>
  <c r="K273" i="7"/>
  <c r="J273" i="7"/>
  <c r="O272" i="7"/>
  <c r="L272" i="7"/>
  <c r="K272" i="7"/>
  <c r="J272" i="7"/>
  <c r="O271" i="7"/>
  <c r="L271" i="7"/>
  <c r="K271" i="7"/>
  <c r="J271" i="7"/>
  <c r="O270" i="7"/>
  <c r="L270" i="7"/>
  <c r="K270" i="7"/>
  <c r="J270" i="7"/>
  <c r="O269" i="7"/>
  <c r="L269" i="7"/>
  <c r="K269" i="7"/>
  <c r="J269" i="7"/>
  <c r="O268" i="7"/>
  <c r="L268" i="7"/>
  <c r="K268" i="7"/>
  <c r="J268" i="7"/>
  <c r="O267" i="7"/>
  <c r="L267" i="7"/>
  <c r="K267" i="7"/>
  <c r="J267" i="7"/>
  <c r="O266" i="7"/>
  <c r="L266" i="7"/>
  <c r="K266" i="7"/>
  <c r="J266" i="7"/>
  <c r="O265" i="7"/>
  <c r="L265" i="7"/>
  <c r="K265" i="7"/>
  <c r="J265" i="7"/>
  <c r="O263" i="7"/>
  <c r="L263" i="7"/>
  <c r="K263" i="7"/>
  <c r="J263" i="7"/>
  <c r="O262" i="7"/>
  <c r="L262" i="7"/>
  <c r="K262" i="7"/>
  <c r="J262" i="7"/>
  <c r="O261" i="7"/>
  <c r="L261" i="7"/>
  <c r="K261" i="7"/>
  <c r="J261" i="7"/>
  <c r="O260" i="7"/>
  <c r="L260" i="7"/>
  <c r="K260" i="7"/>
  <c r="J260" i="7"/>
  <c r="O259" i="7"/>
  <c r="L259" i="7"/>
  <c r="K259" i="7"/>
  <c r="J259" i="7"/>
  <c r="O258" i="7"/>
  <c r="L258" i="7"/>
  <c r="K258" i="7"/>
  <c r="J258" i="7"/>
  <c r="O257" i="7"/>
  <c r="L257" i="7"/>
  <c r="K257" i="7"/>
  <c r="J257" i="7"/>
  <c r="O256" i="7"/>
  <c r="L256" i="7"/>
  <c r="K256" i="7"/>
  <c r="J256" i="7"/>
  <c r="O255" i="7"/>
  <c r="L255" i="7"/>
  <c r="K255" i="7"/>
  <c r="J255" i="7"/>
  <c r="O254" i="7"/>
  <c r="L254" i="7"/>
  <c r="K254" i="7"/>
  <c r="J254" i="7"/>
  <c r="O253" i="7"/>
  <c r="L253" i="7"/>
  <c r="K253" i="7"/>
  <c r="J253" i="7"/>
  <c r="O252" i="7"/>
  <c r="L252" i="7"/>
  <c r="K252" i="7"/>
  <c r="J252" i="7"/>
  <c r="O251" i="7"/>
  <c r="L251" i="7"/>
  <c r="K251" i="7"/>
  <c r="J251" i="7"/>
  <c r="O250" i="7"/>
  <c r="L250" i="7"/>
  <c r="K250" i="7"/>
  <c r="J250" i="7"/>
  <c r="O249" i="7"/>
  <c r="L249" i="7"/>
  <c r="K249" i="7"/>
  <c r="J249" i="7"/>
  <c r="O248" i="7"/>
  <c r="L248" i="7"/>
  <c r="K248" i="7"/>
  <c r="J248" i="7"/>
  <c r="O247" i="7"/>
  <c r="L247" i="7"/>
  <c r="K247" i="7"/>
  <c r="J247" i="7"/>
  <c r="O246" i="7"/>
  <c r="L246" i="7"/>
  <c r="K246" i="7"/>
  <c r="J246" i="7"/>
  <c r="O245" i="7"/>
  <c r="L245" i="7"/>
  <c r="K245" i="7"/>
  <c r="J245" i="7"/>
  <c r="O244" i="7"/>
  <c r="L244" i="7"/>
  <c r="K244" i="7"/>
  <c r="J244" i="7"/>
  <c r="O243" i="7"/>
  <c r="L243" i="7"/>
  <c r="K243" i="7"/>
  <c r="J243" i="7"/>
  <c r="O241" i="7"/>
  <c r="L241" i="7"/>
  <c r="K241" i="7"/>
  <c r="J241" i="7"/>
  <c r="O240" i="7"/>
  <c r="L240" i="7"/>
  <c r="K240" i="7"/>
  <c r="J240" i="7"/>
  <c r="O239" i="7"/>
  <c r="L239" i="7"/>
  <c r="K239" i="7"/>
  <c r="J239" i="7"/>
  <c r="O238" i="7"/>
  <c r="L238" i="7"/>
  <c r="K238" i="7"/>
  <c r="J238" i="7"/>
  <c r="O237" i="7"/>
  <c r="L237" i="7"/>
  <c r="K237" i="7"/>
  <c r="J237" i="7"/>
  <c r="O236" i="7"/>
  <c r="L236" i="7"/>
  <c r="K236" i="7"/>
  <c r="J236" i="7"/>
  <c r="O235" i="7"/>
  <c r="L235" i="7"/>
  <c r="K235" i="7"/>
  <c r="J235" i="7"/>
  <c r="O234" i="7"/>
  <c r="L234" i="7"/>
  <c r="K234" i="7"/>
  <c r="J234" i="7"/>
  <c r="O233" i="7"/>
  <c r="L233" i="7"/>
  <c r="K233" i="7"/>
  <c r="J233" i="7"/>
  <c r="O232" i="7"/>
  <c r="L232" i="7"/>
  <c r="K232" i="7"/>
  <c r="J232" i="7"/>
  <c r="O231" i="7"/>
  <c r="L231" i="7"/>
  <c r="K231" i="7"/>
  <c r="J231" i="7"/>
  <c r="O230" i="7"/>
  <c r="L230" i="7"/>
  <c r="K230" i="7"/>
  <c r="J230" i="7"/>
  <c r="O229" i="7"/>
  <c r="L229" i="7"/>
  <c r="K229" i="7"/>
  <c r="J229" i="7"/>
  <c r="O228" i="7"/>
  <c r="L228" i="7"/>
  <c r="K228" i="7"/>
  <c r="J228" i="7"/>
  <c r="O227" i="7"/>
  <c r="L227" i="7"/>
  <c r="K227" i="7"/>
  <c r="J227" i="7"/>
  <c r="O226" i="7"/>
  <c r="L226" i="7"/>
  <c r="K226" i="7"/>
  <c r="J226" i="7"/>
  <c r="O225" i="7"/>
  <c r="L225" i="7"/>
  <c r="K225" i="7"/>
  <c r="J225" i="7"/>
  <c r="O223" i="7"/>
  <c r="L223" i="7"/>
  <c r="K223" i="7"/>
  <c r="J223" i="7"/>
  <c r="O222" i="7"/>
  <c r="L222" i="7"/>
  <c r="K222" i="7"/>
  <c r="J222" i="7"/>
  <c r="O221" i="7"/>
  <c r="L221" i="7"/>
  <c r="K221" i="7"/>
  <c r="J221" i="7"/>
  <c r="O220" i="7"/>
  <c r="L220" i="7"/>
  <c r="K220" i="7"/>
  <c r="J220" i="7"/>
  <c r="O219" i="7"/>
  <c r="L219" i="7"/>
  <c r="K219" i="7"/>
  <c r="J219" i="7"/>
  <c r="O218" i="7"/>
  <c r="L218" i="7"/>
  <c r="K218" i="7"/>
  <c r="J218" i="7"/>
  <c r="O217" i="7"/>
  <c r="L217" i="7"/>
  <c r="K217" i="7"/>
  <c r="J217" i="7"/>
  <c r="O216" i="7"/>
  <c r="L216" i="7"/>
  <c r="K216" i="7"/>
  <c r="J216" i="7"/>
  <c r="O215" i="7"/>
  <c r="L215" i="7"/>
  <c r="K215" i="7"/>
  <c r="J215" i="7"/>
  <c r="O214" i="7"/>
  <c r="L214" i="7"/>
  <c r="K214" i="7"/>
  <c r="J214" i="7"/>
  <c r="O213" i="7"/>
  <c r="L213" i="7"/>
  <c r="K213" i="7"/>
  <c r="J213" i="7"/>
  <c r="O212" i="7"/>
  <c r="L212" i="7"/>
  <c r="K212" i="7"/>
  <c r="J212" i="7"/>
  <c r="O211" i="7"/>
  <c r="L211" i="7"/>
  <c r="K211" i="7"/>
  <c r="J211" i="7"/>
  <c r="O210" i="7"/>
  <c r="L210" i="7"/>
  <c r="K210" i="7"/>
  <c r="J210" i="7"/>
  <c r="O209" i="7"/>
  <c r="L209" i="7"/>
  <c r="K209" i="7"/>
  <c r="J209" i="7"/>
  <c r="O208" i="7"/>
  <c r="L208" i="7"/>
  <c r="K208" i="7"/>
  <c r="J208" i="7"/>
  <c r="O207" i="7"/>
  <c r="L207" i="7"/>
  <c r="K207" i="7"/>
  <c r="J207" i="7"/>
  <c r="O206" i="7"/>
  <c r="L206" i="7"/>
  <c r="K206" i="7"/>
  <c r="J206" i="7"/>
  <c r="O205" i="7"/>
  <c r="L205" i="7"/>
  <c r="K205" i="7"/>
  <c r="J205" i="7"/>
  <c r="O203" i="7"/>
  <c r="L203" i="7"/>
  <c r="K203" i="7"/>
  <c r="J203" i="7"/>
  <c r="O202" i="7"/>
  <c r="L202" i="7"/>
  <c r="K202" i="7"/>
  <c r="J202" i="7"/>
  <c r="O201" i="7"/>
  <c r="L201" i="7"/>
  <c r="K201" i="7"/>
  <c r="J201" i="7"/>
  <c r="O200" i="7"/>
  <c r="L200" i="7"/>
  <c r="K200" i="7"/>
  <c r="J200" i="7"/>
  <c r="O199" i="7"/>
  <c r="L199" i="7"/>
  <c r="K199" i="7"/>
  <c r="J199" i="7"/>
  <c r="O198" i="7"/>
  <c r="L198" i="7"/>
  <c r="K198" i="7"/>
  <c r="J198" i="7"/>
  <c r="O197" i="7"/>
  <c r="L197" i="7"/>
  <c r="K197" i="7"/>
  <c r="J197" i="7"/>
  <c r="O196" i="7"/>
  <c r="L196" i="7"/>
  <c r="K196" i="7"/>
  <c r="J196" i="7"/>
  <c r="O195" i="7"/>
  <c r="L195" i="7"/>
  <c r="K195" i="7"/>
  <c r="J195" i="7"/>
  <c r="O194" i="7"/>
  <c r="L194" i="7"/>
  <c r="K194" i="7"/>
  <c r="J194" i="7"/>
  <c r="O193" i="7"/>
  <c r="L193" i="7"/>
  <c r="K193" i="7"/>
  <c r="J193" i="7"/>
  <c r="O192" i="7"/>
  <c r="L192" i="7"/>
  <c r="K192" i="7"/>
  <c r="J192" i="7"/>
  <c r="O191" i="7"/>
  <c r="L191" i="7"/>
  <c r="K191" i="7"/>
  <c r="J191" i="7"/>
  <c r="O190" i="7"/>
  <c r="L190" i="7"/>
  <c r="K190" i="7"/>
  <c r="J190" i="7"/>
  <c r="O189" i="7"/>
  <c r="L189" i="7"/>
  <c r="K189" i="7"/>
  <c r="J189" i="7"/>
  <c r="O188" i="7"/>
  <c r="L188" i="7"/>
  <c r="K188" i="7"/>
  <c r="J188" i="7"/>
  <c r="O187" i="7"/>
  <c r="L187" i="7"/>
  <c r="K187" i="7"/>
  <c r="J187" i="7"/>
  <c r="O186" i="7"/>
  <c r="L186" i="7"/>
  <c r="K186" i="7"/>
  <c r="J186" i="7"/>
  <c r="O185" i="7"/>
  <c r="L185" i="7"/>
  <c r="K185" i="7"/>
  <c r="J185" i="7"/>
  <c r="O184" i="7"/>
  <c r="L184" i="7"/>
  <c r="K184" i="7"/>
  <c r="J184" i="7"/>
  <c r="O183" i="7"/>
  <c r="L183" i="7"/>
  <c r="K183" i="7"/>
  <c r="J183" i="7"/>
  <c r="O182" i="7"/>
  <c r="L182" i="7"/>
  <c r="K182" i="7"/>
  <c r="J182" i="7"/>
  <c r="O181" i="7"/>
  <c r="L181" i="7"/>
  <c r="K181" i="7"/>
  <c r="J181" i="7"/>
  <c r="O179" i="7"/>
  <c r="L179" i="7"/>
  <c r="K179" i="7"/>
  <c r="J179" i="7"/>
  <c r="O178" i="7"/>
  <c r="L178" i="7"/>
  <c r="K178" i="7"/>
  <c r="J178" i="7"/>
  <c r="O177" i="7"/>
  <c r="L177" i="7"/>
  <c r="K177" i="7"/>
  <c r="J177" i="7"/>
  <c r="O176" i="7"/>
  <c r="L176" i="7"/>
  <c r="K176" i="7"/>
  <c r="J176" i="7"/>
  <c r="O175" i="7"/>
  <c r="L175" i="7"/>
  <c r="K175" i="7"/>
  <c r="J175" i="7"/>
  <c r="O174" i="7"/>
  <c r="L174" i="7"/>
  <c r="K174" i="7"/>
  <c r="J174" i="7"/>
  <c r="O173" i="7"/>
  <c r="L173" i="7"/>
  <c r="K173" i="7"/>
  <c r="J173" i="7"/>
  <c r="O172" i="7"/>
  <c r="L172" i="7"/>
  <c r="K172" i="7"/>
  <c r="J172" i="7"/>
  <c r="O171" i="7"/>
  <c r="L171" i="7"/>
  <c r="K171" i="7"/>
  <c r="J171" i="7"/>
  <c r="O170" i="7"/>
  <c r="L170" i="7"/>
  <c r="K170" i="7"/>
  <c r="J170" i="7"/>
  <c r="O169" i="7"/>
  <c r="L169" i="7"/>
  <c r="K169" i="7"/>
  <c r="J169" i="7"/>
  <c r="O168" i="7"/>
  <c r="L168" i="7"/>
  <c r="K168" i="7"/>
  <c r="J168" i="7"/>
  <c r="O167" i="7"/>
  <c r="L167" i="7"/>
  <c r="K167" i="7"/>
  <c r="J167" i="7"/>
  <c r="O166" i="7"/>
  <c r="L166" i="7"/>
  <c r="K166" i="7"/>
  <c r="J166" i="7"/>
  <c r="O165" i="7"/>
  <c r="L165" i="7"/>
  <c r="K165" i="7"/>
  <c r="J165" i="7"/>
  <c r="O164" i="7"/>
  <c r="L164" i="7"/>
  <c r="K164" i="7"/>
  <c r="J164" i="7"/>
  <c r="O163" i="7"/>
  <c r="L163" i="7"/>
  <c r="K163" i="7"/>
  <c r="J163" i="7"/>
  <c r="O162" i="7"/>
  <c r="L162" i="7"/>
  <c r="K162" i="7"/>
  <c r="J162" i="7"/>
  <c r="O161" i="7"/>
  <c r="L161" i="7"/>
  <c r="K161" i="7"/>
  <c r="J161" i="7"/>
  <c r="O160" i="7"/>
  <c r="L160" i="7"/>
  <c r="K160" i="7"/>
  <c r="J160" i="7"/>
  <c r="O158" i="7"/>
  <c r="L158" i="7"/>
  <c r="K158" i="7"/>
  <c r="J158" i="7"/>
  <c r="O157" i="7"/>
  <c r="L157" i="7"/>
  <c r="K157" i="7"/>
  <c r="J157" i="7"/>
  <c r="O156" i="7"/>
  <c r="L156" i="7"/>
  <c r="K156" i="7"/>
  <c r="J156" i="7"/>
  <c r="O155" i="7"/>
  <c r="L155" i="7"/>
  <c r="K155" i="7"/>
  <c r="J155" i="7"/>
  <c r="O154" i="7"/>
  <c r="L154" i="7"/>
  <c r="K154" i="7"/>
  <c r="J154" i="7"/>
  <c r="O153" i="7"/>
  <c r="L153" i="7"/>
  <c r="K153" i="7"/>
  <c r="J153" i="7"/>
  <c r="O152" i="7"/>
  <c r="L152" i="7"/>
  <c r="K152" i="7"/>
  <c r="J152" i="7"/>
  <c r="O151" i="7"/>
  <c r="L151" i="7"/>
  <c r="K151" i="7"/>
  <c r="J151" i="7"/>
  <c r="O150" i="7"/>
  <c r="L150" i="7"/>
  <c r="K150" i="7"/>
  <c r="J150" i="7"/>
  <c r="O149" i="7"/>
  <c r="L149" i="7"/>
  <c r="K149" i="7"/>
  <c r="J149" i="7"/>
  <c r="O148" i="7"/>
  <c r="L148" i="7"/>
  <c r="K148" i="7"/>
  <c r="J148" i="7"/>
  <c r="O147" i="7"/>
  <c r="L147" i="7"/>
  <c r="K147" i="7"/>
  <c r="J147" i="7"/>
  <c r="O146" i="7"/>
  <c r="L146" i="7"/>
  <c r="K146" i="7"/>
  <c r="J146" i="7"/>
  <c r="O145" i="7"/>
  <c r="L145" i="7"/>
  <c r="K145" i="7"/>
  <c r="J145" i="7"/>
  <c r="O144" i="7"/>
  <c r="L144" i="7"/>
  <c r="K144" i="7"/>
  <c r="J144" i="7"/>
  <c r="O143" i="7"/>
  <c r="L143" i="7"/>
  <c r="K143" i="7"/>
  <c r="J143" i="7"/>
  <c r="O142" i="7"/>
  <c r="L142" i="7"/>
  <c r="K142" i="7"/>
  <c r="J142" i="7"/>
  <c r="O141" i="7"/>
  <c r="L141" i="7"/>
  <c r="K141" i="7"/>
  <c r="J141" i="7"/>
  <c r="O140" i="7"/>
  <c r="L140" i="7"/>
  <c r="K140" i="7"/>
  <c r="J140" i="7"/>
  <c r="O138" i="7"/>
  <c r="L138" i="7"/>
  <c r="K138" i="7"/>
  <c r="J138" i="7"/>
  <c r="O137" i="7"/>
  <c r="L137" i="7"/>
  <c r="K137" i="7"/>
  <c r="J137" i="7"/>
  <c r="O136" i="7"/>
  <c r="L136" i="7"/>
  <c r="K136" i="7"/>
  <c r="J136" i="7"/>
  <c r="O135" i="7"/>
  <c r="L135" i="7"/>
  <c r="K135" i="7"/>
  <c r="J135" i="7"/>
  <c r="O134" i="7"/>
  <c r="L134" i="7"/>
  <c r="K134" i="7"/>
  <c r="J134" i="7"/>
  <c r="O133" i="7"/>
  <c r="L133" i="7"/>
  <c r="K133" i="7"/>
  <c r="J133" i="7"/>
  <c r="O132" i="7"/>
  <c r="L132" i="7"/>
  <c r="K132" i="7"/>
  <c r="J132" i="7"/>
  <c r="O131" i="7"/>
  <c r="L131" i="7"/>
  <c r="K131" i="7"/>
  <c r="J131" i="7"/>
  <c r="O130" i="7"/>
  <c r="L130" i="7"/>
  <c r="K130" i="7"/>
  <c r="J130" i="7"/>
  <c r="O129" i="7"/>
  <c r="L129" i="7"/>
  <c r="K129" i="7"/>
  <c r="J129" i="7"/>
  <c r="O128" i="7"/>
  <c r="L128" i="7"/>
  <c r="K128" i="7"/>
  <c r="J128" i="7"/>
  <c r="O127" i="7"/>
  <c r="L127" i="7"/>
  <c r="K127" i="7"/>
  <c r="J127" i="7"/>
  <c r="O126" i="7"/>
  <c r="L126" i="7"/>
  <c r="K126" i="7"/>
  <c r="J126" i="7"/>
  <c r="O125" i="7"/>
  <c r="L125" i="7"/>
  <c r="K125" i="7"/>
  <c r="J125" i="7"/>
  <c r="O124" i="7"/>
  <c r="L124" i="7"/>
  <c r="K124" i="7"/>
  <c r="J124" i="7"/>
  <c r="O123" i="7"/>
  <c r="L123" i="7"/>
  <c r="K123" i="7"/>
  <c r="J123" i="7"/>
  <c r="O121" i="7"/>
  <c r="L121" i="7"/>
  <c r="K121" i="7"/>
  <c r="J121" i="7"/>
  <c r="O120" i="7"/>
  <c r="L120" i="7"/>
  <c r="K120" i="7"/>
  <c r="J120" i="7"/>
  <c r="O119" i="7"/>
  <c r="L119" i="7"/>
  <c r="K119" i="7"/>
  <c r="J119" i="7"/>
  <c r="O118" i="7"/>
  <c r="L118" i="7"/>
  <c r="K118" i="7"/>
  <c r="J118" i="7"/>
  <c r="O117" i="7"/>
  <c r="L117" i="7"/>
  <c r="K117" i="7"/>
  <c r="J117" i="7"/>
  <c r="O116" i="7"/>
  <c r="L116" i="7"/>
  <c r="K116" i="7"/>
  <c r="J116" i="7"/>
  <c r="O115" i="7"/>
  <c r="L115" i="7"/>
  <c r="K115" i="7"/>
  <c r="J115" i="7"/>
  <c r="O114" i="7"/>
  <c r="L114" i="7"/>
  <c r="K114" i="7"/>
  <c r="J114" i="7"/>
  <c r="O113" i="7"/>
  <c r="L113" i="7"/>
  <c r="K113" i="7"/>
  <c r="J113" i="7"/>
  <c r="O112" i="7"/>
  <c r="L112" i="7"/>
  <c r="K112" i="7"/>
  <c r="J112" i="7"/>
  <c r="O111" i="7"/>
  <c r="L111" i="7"/>
  <c r="K111" i="7"/>
  <c r="J111" i="7"/>
  <c r="O110" i="7"/>
  <c r="L110" i="7"/>
  <c r="K110" i="7"/>
  <c r="J110" i="7"/>
  <c r="O109" i="7"/>
  <c r="L109" i="7"/>
  <c r="K109" i="7"/>
  <c r="J109" i="7"/>
  <c r="O108" i="7"/>
  <c r="L108" i="7"/>
  <c r="K108" i="7"/>
  <c r="J108" i="7"/>
  <c r="O107" i="7"/>
  <c r="L107" i="7"/>
  <c r="K107" i="7"/>
  <c r="J107" i="7"/>
  <c r="O106" i="7"/>
  <c r="L106" i="7"/>
  <c r="K106" i="7"/>
  <c r="J106" i="7"/>
  <c r="O104" i="7"/>
  <c r="L104" i="7"/>
  <c r="K104" i="7"/>
  <c r="J104" i="7"/>
  <c r="O103" i="7"/>
  <c r="L103" i="7"/>
  <c r="K103" i="7"/>
  <c r="J103" i="7"/>
  <c r="O102" i="7"/>
  <c r="L102" i="7"/>
  <c r="K102" i="7"/>
  <c r="J102" i="7"/>
  <c r="O101" i="7"/>
  <c r="L101" i="7"/>
  <c r="K101" i="7"/>
  <c r="J101" i="7"/>
  <c r="O100" i="7"/>
  <c r="L100" i="7"/>
  <c r="K100" i="7"/>
  <c r="J100" i="7"/>
  <c r="O99" i="7"/>
  <c r="L99" i="7"/>
  <c r="K99" i="7"/>
  <c r="J99" i="7"/>
  <c r="O98" i="7"/>
  <c r="L98" i="7"/>
  <c r="K98" i="7"/>
  <c r="J98" i="7"/>
  <c r="O97" i="7"/>
  <c r="L97" i="7"/>
  <c r="K97" i="7"/>
  <c r="J97" i="7"/>
  <c r="O96" i="7"/>
  <c r="L96" i="7"/>
  <c r="K96" i="7"/>
  <c r="J96" i="7"/>
  <c r="O95" i="7"/>
  <c r="L95" i="7"/>
  <c r="K95" i="7"/>
  <c r="J95" i="7"/>
  <c r="O94" i="7"/>
  <c r="L94" i="7"/>
  <c r="K94" i="7"/>
  <c r="J94" i="7"/>
  <c r="O93" i="7"/>
  <c r="L93" i="7"/>
  <c r="K93" i="7"/>
  <c r="J93" i="7"/>
  <c r="O92" i="7"/>
  <c r="L92" i="7"/>
  <c r="K92" i="7"/>
  <c r="J92" i="7"/>
  <c r="O91" i="7"/>
  <c r="L91" i="7"/>
  <c r="K91" i="7"/>
  <c r="J91" i="7"/>
  <c r="O90" i="7"/>
  <c r="L90" i="7"/>
  <c r="K90" i="7"/>
  <c r="J90" i="7"/>
  <c r="O89" i="7"/>
  <c r="L89" i="7"/>
  <c r="K89" i="7"/>
  <c r="J89" i="7"/>
  <c r="O88" i="7"/>
  <c r="L88" i="7"/>
  <c r="K88" i="7"/>
  <c r="J88" i="7"/>
  <c r="O87" i="7"/>
  <c r="L87" i="7"/>
  <c r="K87" i="7"/>
  <c r="J87" i="7"/>
  <c r="O86" i="7"/>
  <c r="L86" i="7"/>
  <c r="K86" i="7"/>
  <c r="J86" i="7"/>
  <c r="O85" i="7"/>
  <c r="L85" i="7"/>
  <c r="K85" i="7"/>
  <c r="J85" i="7"/>
  <c r="O84" i="7"/>
  <c r="L84" i="7"/>
  <c r="K84" i="7"/>
  <c r="J84" i="7"/>
  <c r="O83" i="7"/>
  <c r="L83" i="7"/>
  <c r="K83" i="7"/>
  <c r="J83" i="7"/>
  <c r="O82" i="7"/>
  <c r="L82" i="7"/>
  <c r="K82" i="7"/>
  <c r="J82" i="7"/>
  <c r="O81" i="7"/>
  <c r="L81" i="7"/>
  <c r="K81" i="7"/>
  <c r="J81" i="7"/>
  <c r="O80" i="7"/>
  <c r="L80" i="7"/>
  <c r="K80" i="7"/>
  <c r="J80" i="7"/>
  <c r="O78" i="7"/>
  <c r="L78" i="7"/>
  <c r="K78" i="7"/>
  <c r="J78" i="7"/>
  <c r="O77" i="7"/>
  <c r="L77" i="7"/>
  <c r="K77" i="7"/>
  <c r="J77" i="7"/>
  <c r="O76" i="7"/>
  <c r="L76" i="7"/>
  <c r="K76" i="7"/>
  <c r="J76" i="7"/>
  <c r="O75" i="7"/>
  <c r="L75" i="7"/>
  <c r="K75" i="7"/>
  <c r="J75" i="7"/>
  <c r="O74" i="7"/>
  <c r="L74" i="7"/>
  <c r="K74" i="7"/>
  <c r="J74" i="7"/>
  <c r="O73" i="7"/>
  <c r="L73" i="7"/>
  <c r="K73" i="7"/>
  <c r="M73" i="7" s="1"/>
  <c r="N73" i="7" s="1"/>
  <c r="J73" i="7"/>
  <c r="O72" i="7"/>
  <c r="L72" i="7"/>
  <c r="K72" i="7"/>
  <c r="J72" i="7"/>
  <c r="O71" i="7"/>
  <c r="L71" i="7"/>
  <c r="K71" i="7"/>
  <c r="J71" i="7"/>
  <c r="O70" i="7"/>
  <c r="L70" i="7"/>
  <c r="K70" i="7"/>
  <c r="J70" i="7"/>
  <c r="O69" i="7"/>
  <c r="L69" i="7"/>
  <c r="K69" i="7"/>
  <c r="J69" i="7"/>
  <c r="O68" i="7"/>
  <c r="L68" i="7"/>
  <c r="K68" i="7"/>
  <c r="J68" i="7"/>
  <c r="O67" i="7"/>
  <c r="L67" i="7"/>
  <c r="K67" i="7"/>
  <c r="J67" i="7"/>
  <c r="O66" i="7"/>
  <c r="L66" i="7"/>
  <c r="K66" i="7"/>
  <c r="J66" i="7"/>
  <c r="O65" i="7"/>
  <c r="L65" i="7"/>
  <c r="K65" i="7"/>
  <c r="J65" i="7"/>
  <c r="O64" i="7"/>
  <c r="L64" i="7"/>
  <c r="K64" i="7"/>
  <c r="J64" i="7"/>
  <c r="O62" i="7"/>
  <c r="L62" i="7"/>
  <c r="K62" i="7"/>
  <c r="J62" i="7"/>
  <c r="O61" i="7"/>
  <c r="L61" i="7"/>
  <c r="K61" i="7"/>
  <c r="J61" i="7"/>
  <c r="O60" i="7"/>
  <c r="L60" i="7"/>
  <c r="K60" i="7"/>
  <c r="J60" i="7"/>
  <c r="O59" i="7"/>
  <c r="L59" i="7"/>
  <c r="K59" i="7"/>
  <c r="J59" i="7"/>
  <c r="O58" i="7"/>
  <c r="L58" i="7"/>
  <c r="K58" i="7"/>
  <c r="J58" i="7"/>
  <c r="O57" i="7"/>
  <c r="L57" i="7"/>
  <c r="K57" i="7"/>
  <c r="J57" i="7"/>
  <c r="O56" i="7"/>
  <c r="L56" i="7"/>
  <c r="K56" i="7"/>
  <c r="J56" i="7"/>
  <c r="O55" i="7"/>
  <c r="L55" i="7"/>
  <c r="K55" i="7"/>
  <c r="J55" i="7"/>
  <c r="O54" i="7"/>
  <c r="L54" i="7"/>
  <c r="K54" i="7"/>
  <c r="J54" i="7"/>
  <c r="O53" i="7"/>
  <c r="L53" i="7"/>
  <c r="K53" i="7"/>
  <c r="J53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39" i="7"/>
  <c r="L39" i="7"/>
  <c r="K39" i="7"/>
  <c r="J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4" i="7"/>
  <c r="L24" i="7"/>
  <c r="K24" i="7"/>
  <c r="J24" i="7"/>
  <c r="O23" i="7"/>
  <c r="L23" i="7"/>
  <c r="K23" i="7"/>
  <c r="J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O14" i="7"/>
  <c r="L14" i="7"/>
  <c r="K14" i="7"/>
  <c r="J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O6" i="7"/>
  <c r="K6" i="7"/>
  <c r="L6" i="7"/>
  <c r="J6" i="7"/>
  <c r="M209" i="7" l="1"/>
  <c r="N209" i="7" s="1"/>
  <c r="P209" i="7" s="1"/>
  <c r="I209" i="7" s="1"/>
  <c r="M133" i="7"/>
  <c r="N133" i="7" s="1"/>
  <c r="P133" i="7" s="1"/>
  <c r="I133" i="7" s="1"/>
  <c r="M188" i="7"/>
  <c r="N188" i="7" s="1"/>
  <c r="P188" i="7" s="1"/>
  <c r="I188" i="7" s="1"/>
  <c r="M99" i="7"/>
  <c r="N99" i="7" s="1"/>
  <c r="M61" i="7"/>
  <c r="N61" i="7" s="1"/>
  <c r="P61" i="7" s="1"/>
  <c r="I61" i="7" s="1"/>
  <c r="M176" i="7"/>
  <c r="N176" i="7" s="1"/>
  <c r="P176" i="7" s="1"/>
  <c r="I176" i="7" s="1"/>
  <c r="M57" i="7"/>
  <c r="N57" i="7" s="1"/>
  <c r="M298" i="7"/>
  <c r="N298" i="7" s="1"/>
  <c r="P298" i="7" s="1"/>
  <c r="I298" i="7" s="1"/>
  <c r="M108" i="7"/>
  <c r="N108" i="7" s="1"/>
  <c r="P108" i="7" s="1"/>
  <c r="I108" i="7" s="1"/>
  <c r="M120" i="7"/>
  <c r="N120" i="7" s="1"/>
  <c r="P120" i="7" s="1"/>
  <c r="I120" i="7" s="1"/>
  <c r="M314" i="7"/>
  <c r="N314" i="7" s="1"/>
  <c r="M77" i="7"/>
  <c r="N77" i="7" s="1"/>
  <c r="P77" i="7" s="1"/>
  <c r="I77" i="7" s="1"/>
  <c r="M232" i="7"/>
  <c r="N232" i="7" s="1"/>
  <c r="P232" i="7" s="1"/>
  <c r="I232" i="7" s="1"/>
  <c r="M306" i="7"/>
  <c r="N306" i="7" s="1"/>
  <c r="P306" i="7" s="1"/>
  <c r="I306" i="7" s="1"/>
  <c r="M310" i="7"/>
  <c r="N310" i="7" s="1"/>
  <c r="M100" i="7"/>
  <c r="N100" i="7" s="1"/>
  <c r="P100" i="7" s="1"/>
  <c r="I100" i="7" s="1"/>
  <c r="M102" i="7"/>
  <c r="N102" i="7" s="1"/>
  <c r="P102" i="7" s="1"/>
  <c r="I102" i="7" s="1"/>
  <c r="M104" i="7"/>
  <c r="N104" i="7" s="1"/>
  <c r="P104" i="7" s="1"/>
  <c r="I104" i="7" s="1"/>
  <c r="M109" i="7"/>
  <c r="N109" i="7" s="1"/>
  <c r="P109" i="7" s="1"/>
  <c r="I109" i="7" s="1"/>
  <c r="M113" i="7"/>
  <c r="N113" i="7" s="1"/>
  <c r="P113" i="7" s="1"/>
  <c r="I113" i="7" s="1"/>
  <c r="M117" i="7"/>
  <c r="N117" i="7" s="1"/>
  <c r="P117" i="7" s="1"/>
  <c r="I117" i="7" s="1"/>
  <c r="M149" i="7"/>
  <c r="N149" i="7" s="1"/>
  <c r="P149" i="7" s="1"/>
  <c r="I149" i="7" s="1"/>
  <c r="M172" i="7"/>
  <c r="N172" i="7" s="1"/>
  <c r="P172" i="7" s="1"/>
  <c r="I172" i="7" s="1"/>
  <c r="M130" i="7"/>
  <c r="N130" i="7" s="1"/>
  <c r="P130" i="7" s="1"/>
  <c r="I130" i="7" s="1"/>
  <c r="M132" i="7"/>
  <c r="N132" i="7" s="1"/>
  <c r="P132" i="7" s="1"/>
  <c r="I132" i="7" s="1"/>
  <c r="M196" i="7"/>
  <c r="N196" i="7" s="1"/>
  <c r="M207" i="7"/>
  <c r="N207" i="7" s="1"/>
  <c r="M236" i="7"/>
  <c r="N236" i="7" s="1"/>
  <c r="P236" i="7" s="1"/>
  <c r="I236" i="7" s="1"/>
  <c r="M259" i="7"/>
  <c r="N259" i="7" s="1"/>
  <c r="P259" i="7" s="1"/>
  <c r="I259" i="7" s="1"/>
  <c r="M266" i="7"/>
  <c r="N266" i="7" s="1"/>
  <c r="P266" i="7" s="1"/>
  <c r="I266" i="7" s="1"/>
  <c r="M268" i="7"/>
  <c r="N268" i="7" s="1"/>
  <c r="P268" i="7" s="1"/>
  <c r="I268" i="7" s="1"/>
  <c r="M270" i="7"/>
  <c r="N270" i="7" s="1"/>
  <c r="P270" i="7" s="1"/>
  <c r="I270" i="7" s="1"/>
  <c r="M272" i="7"/>
  <c r="N272" i="7" s="1"/>
  <c r="P272" i="7" s="1"/>
  <c r="I272" i="7" s="1"/>
  <c r="M276" i="7"/>
  <c r="N276" i="7" s="1"/>
  <c r="P276" i="7" s="1"/>
  <c r="I276" i="7" s="1"/>
  <c r="M281" i="7"/>
  <c r="N281" i="7" s="1"/>
  <c r="P281" i="7" s="1"/>
  <c r="I281" i="7" s="1"/>
  <c r="M10" i="7"/>
  <c r="N10" i="7" s="1"/>
  <c r="P10" i="7" s="1"/>
  <c r="I10" i="7" s="1"/>
  <c r="M12" i="7"/>
  <c r="N12" i="7" s="1"/>
  <c r="M14" i="7"/>
  <c r="N14" i="7" s="1"/>
  <c r="P14" i="7" s="1"/>
  <c r="I14" i="7" s="1"/>
  <c r="M24" i="7"/>
  <c r="N24" i="7" s="1"/>
  <c r="P24" i="7" s="1"/>
  <c r="I24" i="7" s="1"/>
  <c r="M29" i="7"/>
  <c r="N29" i="7" s="1"/>
  <c r="P29" i="7" s="1"/>
  <c r="I29" i="7" s="1"/>
  <c r="M37" i="7"/>
  <c r="N37" i="7" s="1"/>
  <c r="P37" i="7" s="1"/>
  <c r="I37" i="7" s="1"/>
  <c r="M141" i="7"/>
  <c r="N141" i="7" s="1"/>
  <c r="P141" i="7" s="1"/>
  <c r="I141" i="7" s="1"/>
  <c r="M219" i="7"/>
  <c r="N219" i="7" s="1"/>
  <c r="M53" i="7"/>
  <c r="N53" i="7" s="1"/>
  <c r="P53" i="7" s="1"/>
  <c r="I53" i="7" s="1"/>
  <c r="M83" i="7"/>
  <c r="N83" i="7" s="1"/>
  <c r="P83" i="7" s="1"/>
  <c r="I83" i="7" s="1"/>
  <c r="M85" i="7"/>
  <c r="N85" i="7" s="1"/>
  <c r="P85" i="7" s="1"/>
  <c r="I85" i="7" s="1"/>
  <c r="M91" i="7"/>
  <c r="N91" i="7" s="1"/>
  <c r="P91" i="7" s="1"/>
  <c r="I91" i="7" s="1"/>
  <c r="M95" i="7"/>
  <c r="N95" i="7" s="1"/>
  <c r="P95" i="7" s="1"/>
  <c r="I95" i="7" s="1"/>
  <c r="M164" i="7"/>
  <c r="N164" i="7" s="1"/>
  <c r="P164" i="7" s="1"/>
  <c r="I164" i="7" s="1"/>
  <c r="M97" i="7"/>
  <c r="N97" i="7" s="1"/>
  <c r="P97" i="7" s="1"/>
  <c r="I97" i="7" s="1"/>
  <c r="M206" i="7"/>
  <c r="N206" i="7" s="1"/>
  <c r="M216" i="7"/>
  <c r="N216" i="7" s="1"/>
  <c r="P216" i="7" s="1"/>
  <c r="I216" i="7" s="1"/>
  <c r="M220" i="7"/>
  <c r="N220" i="7" s="1"/>
  <c r="M45" i="7"/>
  <c r="N45" i="7" s="1"/>
  <c r="P45" i="7" s="1"/>
  <c r="I45" i="7" s="1"/>
  <c r="M51" i="7"/>
  <c r="N51" i="7" s="1"/>
  <c r="P51" i="7" s="1"/>
  <c r="I51" i="7" s="1"/>
  <c r="M58" i="7"/>
  <c r="N58" i="7" s="1"/>
  <c r="P58" i="7" s="1"/>
  <c r="I58" i="7" s="1"/>
  <c r="M19" i="7"/>
  <c r="N19" i="7" s="1"/>
  <c r="P19" i="7" s="1"/>
  <c r="I19" i="7" s="1"/>
  <c r="M41" i="7"/>
  <c r="N41" i="7" s="1"/>
  <c r="P41" i="7" s="1"/>
  <c r="I41" i="7" s="1"/>
  <c r="M69" i="7"/>
  <c r="N69" i="7" s="1"/>
  <c r="P69" i="7" s="1"/>
  <c r="I69" i="7" s="1"/>
  <c r="P99" i="7"/>
  <c r="I99" i="7" s="1"/>
  <c r="M144" i="7"/>
  <c r="N144" i="7" s="1"/>
  <c r="P144" i="7" s="1"/>
  <c r="I144" i="7" s="1"/>
  <c r="M156" i="7"/>
  <c r="N156" i="7" s="1"/>
  <c r="P156" i="7" s="1"/>
  <c r="I156" i="7" s="1"/>
  <c r="M167" i="7"/>
  <c r="N167" i="7" s="1"/>
  <c r="P167" i="7" s="1"/>
  <c r="I167" i="7" s="1"/>
  <c r="M171" i="7"/>
  <c r="N171" i="7" s="1"/>
  <c r="P171" i="7" s="1"/>
  <c r="I171" i="7" s="1"/>
  <c r="M315" i="7"/>
  <c r="N315" i="7" s="1"/>
  <c r="P315" i="7" s="1"/>
  <c r="I315" i="7" s="1"/>
  <c r="M317" i="7"/>
  <c r="N317" i="7" s="1"/>
  <c r="P317" i="7" s="1"/>
  <c r="I317" i="7" s="1"/>
  <c r="M212" i="7"/>
  <c r="N212" i="7" s="1"/>
  <c r="P212" i="7" s="1"/>
  <c r="I212" i="7" s="1"/>
  <c r="M238" i="7"/>
  <c r="N238" i="7" s="1"/>
  <c r="P238" i="7" s="1"/>
  <c r="I238" i="7" s="1"/>
  <c r="M240" i="7"/>
  <c r="N240" i="7" s="1"/>
  <c r="P240" i="7" s="1"/>
  <c r="I240" i="7" s="1"/>
  <c r="M249" i="7"/>
  <c r="N249" i="7" s="1"/>
  <c r="P249" i="7" s="1"/>
  <c r="I249" i="7" s="1"/>
  <c r="M253" i="7"/>
  <c r="N253" i="7" s="1"/>
  <c r="M255" i="7"/>
  <c r="N255" i="7" s="1"/>
  <c r="P255" i="7" s="1"/>
  <c r="I255" i="7" s="1"/>
  <c r="M257" i="7"/>
  <c r="N257" i="7" s="1"/>
  <c r="P257" i="7" s="1"/>
  <c r="I257" i="7" s="1"/>
  <c r="M263" i="7"/>
  <c r="N263" i="7" s="1"/>
  <c r="P263" i="7" s="1"/>
  <c r="I263" i="7" s="1"/>
  <c r="M152" i="7"/>
  <c r="N152" i="7" s="1"/>
  <c r="P152" i="7" s="1"/>
  <c r="I152" i="7" s="1"/>
  <c r="M22" i="7"/>
  <c r="N22" i="7" s="1"/>
  <c r="P22" i="7" s="1"/>
  <c r="I22" i="7" s="1"/>
  <c r="M35" i="7"/>
  <c r="N35" i="7" s="1"/>
  <c r="P35" i="7" s="1"/>
  <c r="I35" i="7" s="1"/>
  <c r="M67" i="7"/>
  <c r="N67" i="7" s="1"/>
  <c r="P67" i="7" s="1"/>
  <c r="I67" i="7" s="1"/>
  <c r="M89" i="7"/>
  <c r="N89" i="7" s="1"/>
  <c r="P89" i="7" s="1"/>
  <c r="I89" i="7" s="1"/>
  <c r="M128" i="7"/>
  <c r="N128" i="7" s="1"/>
  <c r="P128" i="7" s="1"/>
  <c r="I128" i="7" s="1"/>
  <c r="M138" i="7"/>
  <c r="N138" i="7" s="1"/>
  <c r="P138" i="7" s="1"/>
  <c r="I138" i="7" s="1"/>
  <c r="M182" i="7"/>
  <c r="N182" i="7" s="1"/>
  <c r="P182" i="7" s="1"/>
  <c r="I182" i="7" s="1"/>
  <c r="M186" i="7"/>
  <c r="N186" i="7" s="1"/>
  <c r="P186" i="7" s="1"/>
  <c r="I186" i="7" s="1"/>
  <c r="M218" i="7"/>
  <c r="N218" i="7" s="1"/>
  <c r="P218" i="7" s="1"/>
  <c r="I218" i="7" s="1"/>
  <c r="M225" i="7"/>
  <c r="N225" i="7" s="1"/>
  <c r="P225" i="7" s="1"/>
  <c r="I225" i="7" s="1"/>
  <c r="M231" i="7"/>
  <c r="N231" i="7" s="1"/>
  <c r="P231" i="7" s="1"/>
  <c r="I231" i="7" s="1"/>
  <c r="M251" i="7"/>
  <c r="N251" i="7" s="1"/>
  <c r="P251" i="7" s="1"/>
  <c r="I251" i="7" s="1"/>
  <c r="M278" i="7"/>
  <c r="N278" i="7" s="1"/>
  <c r="P278" i="7" s="1"/>
  <c r="I278" i="7" s="1"/>
  <c r="M283" i="7"/>
  <c r="N283" i="7" s="1"/>
  <c r="P283" i="7" s="1"/>
  <c r="I283" i="7" s="1"/>
  <c r="M285" i="7"/>
  <c r="N285" i="7" s="1"/>
  <c r="P285" i="7" s="1"/>
  <c r="I285" i="7" s="1"/>
  <c r="M287" i="7"/>
  <c r="N287" i="7" s="1"/>
  <c r="P287" i="7" s="1"/>
  <c r="I287" i="7" s="1"/>
  <c r="M289" i="7"/>
  <c r="N289" i="7" s="1"/>
  <c r="P289" i="7" s="1"/>
  <c r="I289" i="7" s="1"/>
  <c r="M291" i="7"/>
  <c r="N291" i="7" s="1"/>
  <c r="P291" i="7" s="1"/>
  <c r="I291" i="7" s="1"/>
  <c r="M293" i="7"/>
  <c r="N293" i="7" s="1"/>
  <c r="P293" i="7" s="1"/>
  <c r="I293" i="7" s="1"/>
  <c r="M295" i="7"/>
  <c r="N295" i="7" s="1"/>
  <c r="P295" i="7" s="1"/>
  <c r="I295" i="7" s="1"/>
  <c r="M297" i="7"/>
  <c r="N297" i="7" s="1"/>
  <c r="P297" i="7" s="1"/>
  <c r="I297" i="7" s="1"/>
  <c r="M81" i="7"/>
  <c r="N81" i="7" s="1"/>
  <c r="P81" i="7" s="1"/>
  <c r="I81" i="7" s="1"/>
  <c r="M96" i="7"/>
  <c r="N96" i="7" s="1"/>
  <c r="P96" i="7" s="1"/>
  <c r="I96" i="7" s="1"/>
  <c r="M33" i="7"/>
  <c r="N33" i="7" s="1"/>
  <c r="P33" i="7" s="1"/>
  <c r="I33" i="7" s="1"/>
  <c r="M42" i="7"/>
  <c r="N42" i="7" s="1"/>
  <c r="P42" i="7" s="1"/>
  <c r="I42" i="7" s="1"/>
  <c r="M56" i="7"/>
  <c r="N56" i="7" s="1"/>
  <c r="P56" i="7" s="1"/>
  <c r="I56" i="7" s="1"/>
  <c r="M65" i="7"/>
  <c r="N65" i="7" s="1"/>
  <c r="P65" i="7" s="1"/>
  <c r="I65" i="7" s="1"/>
  <c r="M75" i="7"/>
  <c r="N75" i="7" s="1"/>
  <c r="P75" i="7" s="1"/>
  <c r="I75" i="7" s="1"/>
  <c r="M93" i="7"/>
  <c r="N93" i="7" s="1"/>
  <c r="P93" i="7" s="1"/>
  <c r="I93" i="7" s="1"/>
  <c r="M124" i="7"/>
  <c r="N124" i="7" s="1"/>
  <c r="P124" i="7" s="1"/>
  <c r="I124" i="7" s="1"/>
  <c r="M136" i="7"/>
  <c r="N136" i="7" s="1"/>
  <c r="P136" i="7" s="1"/>
  <c r="I136" i="7" s="1"/>
  <c r="M143" i="7"/>
  <c r="N143" i="7" s="1"/>
  <c r="P143" i="7" s="1"/>
  <c r="I143" i="7" s="1"/>
  <c r="M145" i="7"/>
  <c r="N145" i="7" s="1"/>
  <c r="P145" i="7" s="1"/>
  <c r="I145" i="7" s="1"/>
  <c r="M198" i="7"/>
  <c r="N198" i="7" s="1"/>
  <c r="P198" i="7" s="1"/>
  <c r="I198" i="7" s="1"/>
  <c r="M200" i="7"/>
  <c r="N200" i="7" s="1"/>
  <c r="P200" i="7" s="1"/>
  <c r="I200" i="7" s="1"/>
  <c r="M227" i="7"/>
  <c r="N227" i="7" s="1"/>
  <c r="M274" i="7"/>
  <c r="N274" i="7" s="1"/>
  <c r="P274" i="7" s="1"/>
  <c r="I274" i="7" s="1"/>
  <c r="M299" i="7"/>
  <c r="N299" i="7" s="1"/>
  <c r="P299" i="7" s="1"/>
  <c r="I299" i="7" s="1"/>
  <c r="M301" i="7"/>
  <c r="N301" i="7" s="1"/>
  <c r="P301" i="7" s="1"/>
  <c r="I301" i="7" s="1"/>
  <c r="M303" i="7"/>
  <c r="N303" i="7" s="1"/>
  <c r="P303" i="7" s="1"/>
  <c r="I303" i="7" s="1"/>
  <c r="M308" i="7"/>
  <c r="N308" i="7" s="1"/>
  <c r="P308" i="7" s="1"/>
  <c r="I308" i="7" s="1"/>
  <c r="M312" i="7"/>
  <c r="N312" i="7" s="1"/>
  <c r="P312" i="7" s="1"/>
  <c r="I312" i="7" s="1"/>
  <c r="M72" i="7"/>
  <c r="N72" i="7" s="1"/>
  <c r="P72" i="7" s="1"/>
  <c r="I72" i="7" s="1"/>
  <c r="M48" i="7"/>
  <c r="N48" i="7" s="1"/>
  <c r="P48" i="7" s="1"/>
  <c r="I48" i="7" s="1"/>
  <c r="M50" i="7"/>
  <c r="N50" i="7" s="1"/>
  <c r="P50" i="7" s="1"/>
  <c r="I50" i="7" s="1"/>
  <c r="P73" i="7"/>
  <c r="I73" i="7" s="1"/>
  <c r="M80" i="7"/>
  <c r="N80" i="7" s="1"/>
  <c r="P80" i="7" s="1"/>
  <c r="I80" i="7" s="1"/>
  <c r="M82" i="7"/>
  <c r="N82" i="7" s="1"/>
  <c r="P82" i="7" s="1"/>
  <c r="I82" i="7" s="1"/>
  <c r="M84" i="7"/>
  <c r="N84" i="7" s="1"/>
  <c r="P84" i="7" s="1"/>
  <c r="I84" i="7" s="1"/>
  <c r="M114" i="7"/>
  <c r="N114" i="7" s="1"/>
  <c r="P114" i="7" s="1"/>
  <c r="I114" i="7" s="1"/>
  <c r="M151" i="7"/>
  <c r="N151" i="7" s="1"/>
  <c r="P151" i="7" s="1"/>
  <c r="I151" i="7" s="1"/>
  <c r="M153" i="7"/>
  <c r="N153" i="7" s="1"/>
  <c r="P153" i="7" s="1"/>
  <c r="I153" i="7" s="1"/>
  <c r="P196" i="7"/>
  <c r="I196" i="7" s="1"/>
  <c r="P207" i="7"/>
  <c r="I207" i="7" s="1"/>
  <c r="M211" i="7"/>
  <c r="N211" i="7" s="1"/>
  <c r="P211" i="7" s="1"/>
  <c r="I211" i="7" s="1"/>
  <c r="M215" i="7"/>
  <c r="N215" i="7" s="1"/>
  <c r="P215" i="7" s="1"/>
  <c r="I215" i="7" s="1"/>
  <c r="M237" i="7"/>
  <c r="N237" i="7" s="1"/>
  <c r="P237" i="7" s="1"/>
  <c r="I237" i="7" s="1"/>
  <c r="M244" i="7"/>
  <c r="N244" i="7" s="1"/>
  <c r="P244" i="7" s="1"/>
  <c r="I244" i="7" s="1"/>
  <c r="M248" i="7"/>
  <c r="N248" i="7" s="1"/>
  <c r="P248" i="7" s="1"/>
  <c r="I248" i="7" s="1"/>
  <c r="M250" i="7"/>
  <c r="N250" i="7" s="1"/>
  <c r="P250" i="7" s="1"/>
  <c r="I250" i="7" s="1"/>
  <c r="M256" i="7"/>
  <c r="N256" i="7" s="1"/>
  <c r="P256" i="7" s="1"/>
  <c r="I256" i="7" s="1"/>
  <c r="M258" i="7"/>
  <c r="N258" i="7" s="1"/>
  <c r="P258" i="7" s="1"/>
  <c r="I258" i="7" s="1"/>
  <c r="M260" i="7"/>
  <c r="N260" i="7" s="1"/>
  <c r="P260" i="7" s="1"/>
  <c r="I260" i="7" s="1"/>
  <c r="M265" i="7"/>
  <c r="N265" i="7" s="1"/>
  <c r="P265" i="7" s="1"/>
  <c r="I265" i="7" s="1"/>
  <c r="P310" i="7"/>
  <c r="I310" i="7" s="1"/>
  <c r="M316" i="7"/>
  <c r="N316" i="7" s="1"/>
  <c r="P316" i="7" s="1"/>
  <c r="I316" i="7" s="1"/>
  <c r="M318" i="7"/>
  <c r="N318" i="7" s="1"/>
  <c r="P318" i="7" s="1"/>
  <c r="I318" i="7" s="1"/>
  <c r="M49" i="7"/>
  <c r="N49" i="7" s="1"/>
  <c r="P49" i="7" s="1"/>
  <c r="I49" i="7" s="1"/>
  <c r="M11" i="7"/>
  <c r="N11" i="7" s="1"/>
  <c r="P11" i="7" s="1"/>
  <c r="I11" i="7" s="1"/>
  <c r="M17" i="7"/>
  <c r="N17" i="7" s="1"/>
  <c r="P17" i="7" s="1"/>
  <c r="I17" i="7" s="1"/>
  <c r="M23" i="7"/>
  <c r="N23" i="7" s="1"/>
  <c r="P23" i="7" s="1"/>
  <c r="I23" i="7" s="1"/>
  <c r="M59" i="7"/>
  <c r="N59" i="7" s="1"/>
  <c r="P59" i="7" s="1"/>
  <c r="I59" i="7" s="1"/>
  <c r="M90" i="7"/>
  <c r="N90" i="7" s="1"/>
  <c r="P90" i="7" s="1"/>
  <c r="I90" i="7" s="1"/>
  <c r="M101" i="7"/>
  <c r="N101" i="7" s="1"/>
  <c r="P101" i="7" s="1"/>
  <c r="I101" i="7" s="1"/>
  <c r="M112" i="7"/>
  <c r="N112" i="7" s="1"/>
  <c r="P112" i="7" s="1"/>
  <c r="I112" i="7" s="1"/>
  <c r="M129" i="7"/>
  <c r="N129" i="7" s="1"/>
  <c r="P129" i="7" s="1"/>
  <c r="I129" i="7" s="1"/>
  <c r="M166" i="7"/>
  <c r="N166" i="7" s="1"/>
  <c r="P166" i="7" s="1"/>
  <c r="I166" i="7" s="1"/>
  <c r="M170" i="7"/>
  <c r="N170" i="7" s="1"/>
  <c r="P170" i="7" s="1"/>
  <c r="I170" i="7" s="1"/>
  <c r="M192" i="7"/>
  <c r="N192" i="7" s="1"/>
  <c r="P192" i="7" s="1"/>
  <c r="I192" i="7" s="1"/>
  <c r="M217" i="7"/>
  <c r="N217" i="7" s="1"/>
  <c r="P217" i="7" s="1"/>
  <c r="I217" i="7" s="1"/>
  <c r="M252" i="7"/>
  <c r="N252" i="7" s="1"/>
  <c r="P252" i="7" s="1"/>
  <c r="I252" i="7" s="1"/>
  <c r="M267" i="7"/>
  <c r="N267" i="7" s="1"/>
  <c r="P267" i="7" s="1"/>
  <c r="I267" i="7" s="1"/>
  <c r="M269" i="7"/>
  <c r="N269" i="7" s="1"/>
  <c r="P269" i="7" s="1"/>
  <c r="I269" i="7" s="1"/>
  <c r="M271" i="7"/>
  <c r="N271" i="7" s="1"/>
  <c r="P271" i="7" s="1"/>
  <c r="I271" i="7" s="1"/>
  <c r="M273" i="7"/>
  <c r="N273" i="7" s="1"/>
  <c r="P273" i="7" s="1"/>
  <c r="I273" i="7" s="1"/>
  <c r="M275" i="7"/>
  <c r="N275" i="7" s="1"/>
  <c r="P275" i="7" s="1"/>
  <c r="I275" i="7" s="1"/>
  <c r="M277" i="7"/>
  <c r="N277" i="7" s="1"/>
  <c r="P277" i="7" s="1"/>
  <c r="I277" i="7" s="1"/>
  <c r="M280" i="7"/>
  <c r="N280" i="7" s="1"/>
  <c r="P280" i="7" s="1"/>
  <c r="I280" i="7" s="1"/>
  <c r="M34" i="7"/>
  <c r="N34" i="7" s="1"/>
  <c r="P34" i="7" s="1"/>
  <c r="I34" i="7" s="1"/>
  <c r="P57" i="7"/>
  <c r="I57" i="7" s="1"/>
  <c r="M66" i="7"/>
  <c r="N66" i="7" s="1"/>
  <c r="P66" i="7" s="1"/>
  <c r="I66" i="7" s="1"/>
  <c r="M92" i="7"/>
  <c r="N92" i="7" s="1"/>
  <c r="P92" i="7" s="1"/>
  <c r="I92" i="7" s="1"/>
  <c r="M135" i="7"/>
  <c r="N135" i="7" s="1"/>
  <c r="P135" i="7" s="1"/>
  <c r="I135" i="7" s="1"/>
  <c r="M137" i="7"/>
  <c r="N137" i="7" s="1"/>
  <c r="P137" i="7" s="1"/>
  <c r="I137" i="7" s="1"/>
  <c r="M140" i="7"/>
  <c r="N140" i="7" s="1"/>
  <c r="P140" i="7" s="1"/>
  <c r="I140" i="7" s="1"/>
  <c r="M183" i="7"/>
  <c r="N183" i="7" s="1"/>
  <c r="P183" i="7" s="1"/>
  <c r="I183" i="7" s="1"/>
  <c r="M187" i="7"/>
  <c r="N187" i="7" s="1"/>
  <c r="P187" i="7" s="1"/>
  <c r="I187" i="7" s="1"/>
  <c r="P219" i="7"/>
  <c r="I219" i="7" s="1"/>
  <c r="M223" i="7"/>
  <c r="N223" i="7" s="1"/>
  <c r="P223" i="7" s="1"/>
  <c r="I223" i="7" s="1"/>
  <c r="M284" i="7"/>
  <c r="N284" i="7" s="1"/>
  <c r="P284" i="7" s="1"/>
  <c r="I284" i="7" s="1"/>
  <c r="M286" i="7"/>
  <c r="N286" i="7" s="1"/>
  <c r="P286" i="7" s="1"/>
  <c r="I286" i="7" s="1"/>
  <c r="M288" i="7"/>
  <c r="N288" i="7" s="1"/>
  <c r="P288" i="7" s="1"/>
  <c r="I288" i="7" s="1"/>
  <c r="M292" i="7"/>
  <c r="N292" i="7" s="1"/>
  <c r="P292" i="7" s="1"/>
  <c r="I292" i="7" s="1"/>
  <c r="M296" i="7"/>
  <c r="N296" i="7" s="1"/>
  <c r="P296" i="7" s="1"/>
  <c r="I296" i="7" s="1"/>
  <c r="P314" i="7"/>
  <c r="I314" i="7" s="1"/>
  <c r="M32" i="7"/>
  <c r="N32" i="7" s="1"/>
  <c r="P32" i="7" s="1"/>
  <c r="I32" i="7" s="1"/>
  <c r="M36" i="7"/>
  <c r="N36" i="7" s="1"/>
  <c r="P36" i="7" s="1"/>
  <c r="I36" i="7" s="1"/>
  <c r="M64" i="7"/>
  <c r="N64" i="7" s="1"/>
  <c r="P64" i="7" s="1"/>
  <c r="I64" i="7" s="1"/>
  <c r="M68" i="7"/>
  <c r="N68" i="7" s="1"/>
  <c r="P68" i="7" s="1"/>
  <c r="I68" i="7" s="1"/>
  <c r="M94" i="7"/>
  <c r="N94" i="7" s="1"/>
  <c r="P94" i="7" s="1"/>
  <c r="I94" i="7" s="1"/>
  <c r="M43" i="7"/>
  <c r="N43" i="7" s="1"/>
  <c r="P43" i="7" s="1"/>
  <c r="I43" i="7" s="1"/>
  <c r="M74" i="7"/>
  <c r="N74" i="7" s="1"/>
  <c r="P74" i="7" s="1"/>
  <c r="I74" i="7" s="1"/>
  <c r="M88" i="7"/>
  <c r="N88" i="7" s="1"/>
  <c r="P88" i="7" s="1"/>
  <c r="I88" i="7" s="1"/>
  <c r="M98" i="7"/>
  <c r="N98" i="7" s="1"/>
  <c r="P98" i="7" s="1"/>
  <c r="I98" i="7" s="1"/>
  <c r="M125" i="7"/>
  <c r="N125" i="7" s="1"/>
  <c r="P125" i="7" s="1"/>
  <c r="I125" i="7" s="1"/>
  <c r="M146" i="7"/>
  <c r="N146" i="7" s="1"/>
  <c r="P146" i="7" s="1"/>
  <c r="I146" i="7" s="1"/>
  <c r="M148" i="7"/>
  <c r="N148" i="7" s="1"/>
  <c r="P148" i="7" s="1"/>
  <c r="I148" i="7" s="1"/>
  <c r="M160" i="7"/>
  <c r="N160" i="7" s="1"/>
  <c r="P160" i="7" s="1"/>
  <c r="I160" i="7" s="1"/>
  <c r="M199" i="7"/>
  <c r="N199" i="7" s="1"/>
  <c r="P199" i="7" s="1"/>
  <c r="I199" i="7" s="1"/>
  <c r="M208" i="7"/>
  <c r="N208" i="7" s="1"/>
  <c r="P208" i="7" s="1"/>
  <c r="I208" i="7" s="1"/>
  <c r="M226" i="7"/>
  <c r="N226" i="7" s="1"/>
  <c r="P226" i="7" s="1"/>
  <c r="I226" i="7" s="1"/>
  <c r="M228" i="7"/>
  <c r="N228" i="7" s="1"/>
  <c r="P228" i="7" s="1"/>
  <c r="I228" i="7" s="1"/>
  <c r="M290" i="7"/>
  <c r="N290" i="7" s="1"/>
  <c r="P290" i="7" s="1"/>
  <c r="I290" i="7" s="1"/>
  <c r="M294" i="7"/>
  <c r="N294" i="7" s="1"/>
  <c r="P294" i="7" s="1"/>
  <c r="I294" i="7" s="1"/>
  <c r="M300" i="7"/>
  <c r="N300" i="7" s="1"/>
  <c r="P300" i="7" s="1"/>
  <c r="I300" i="7" s="1"/>
  <c r="M302" i="7"/>
  <c r="N302" i="7" s="1"/>
  <c r="P302" i="7" s="1"/>
  <c r="I302" i="7" s="1"/>
  <c r="M304" i="7"/>
  <c r="N304" i="7" s="1"/>
  <c r="P304" i="7" s="1"/>
  <c r="I304" i="7" s="1"/>
  <c r="M307" i="7"/>
  <c r="N307" i="7" s="1"/>
  <c r="P307" i="7" s="1"/>
  <c r="I307" i="7" s="1"/>
  <c r="M309" i="7"/>
  <c r="N309" i="7" s="1"/>
  <c r="P309" i="7" s="1"/>
  <c r="I309" i="7" s="1"/>
  <c r="M311" i="7"/>
  <c r="N311" i="7" s="1"/>
  <c r="P311" i="7" s="1"/>
  <c r="I311" i="7" s="1"/>
  <c r="M313" i="7"/>
  <c r="N313" i="7" s="1"/>
  <c r="P313" i="7" s="1"/>
  <c r="I313" i="7" s="1"/>
  <c r="M39" i="7"/>
  <c r="N39" i="7" s="1"/>
  <c r="P39" i="7" s="1"/>
  <c r="I39" i="7" s="1"/>
  <c r="M46" i="7"/>
  <c r="N46" i="7" s="1"/>
  <c r="P46" i="7" s="1"/>
  <c r="I46" i="7" s="1"/>
  <c r="M55" i="7"/>
  <c r="N55" i="7" s="1"/>
  <c r="P55" i="7" s="1"/>
  <c r="I55" i="7" s="1"/>
  <c r="M21" i="7"/>
  <c r="N21" i="7" s="1"/>
  <c r="P21" i="7" s="1"/>
  <c r="I21" i="7" s="1"/>
  <c r="M107" i="7"/>
  <c r="N107" i="7" s="1"/>
  <c r="P107" i="7" s="1"/>
  <c r="I107" i="7" s="1"/>
  <c r="M126" i="7"/>
  <c r="N126" i="7" s="1"/>
  <c r="P126" i="7" s="1"/>
  <c r="I126" i="7" s="1"/>
  <c r="M210" i="7"/>
  <c r="N210" i="7" s="1"/>
  <c r="P210" i="7" s="1"/>
  <c r="I210" i="7" s="1"/>
  <c r="M233" i="7"/>
  <c r="N233" i="7" s="1"/>
  <c r="P233" i="7" s="1"/>
  <c r="I233" i="7" s="1"/>
  <c r="M245" i="7"/>
  <c r="N245" i="7" s="1"/>
  <c r="P245" i="7" s="1"/>
  <c r="I245" i="7" s="1"/>
  <c r="M247" i="7"/>
  <c r="N247" i="7" s="1"/>
  <c r="P247" i="7" s="1"/>
  <c r="I247" i="7" s="1"/>
  <c r="P12" i="7"/>
  <c r="I12" i="7" s="1"/>
  <c r="M111" i="7"/>
  <c r="N111" i="7" s="1"/>
  <c r="P111" i="7" s="1"/>
  <c r="I111" i="7" s="1"/>
  <c r="M115" i="7"/>
  <c r="N115" i="7" s="1"/>
  <c r="P115" i="7" s="1"/>
  <c r="I115" i="7" s="1"/>
  <c r="M155" i="7"/>
  <c r="N155" i="7" s="1"/>
  <c r="P155" i="7" s="1"/>
  <c r="I155" i="7" s="1"/>
  <c r="M202" i="7"/>
  <c r="N202" i="7" s="1"/>
  <c r="P202" i="7" s="1"/>
  <c r="I202" i="7" s="1"/>
  <c r="M214" i="7"/>
  <c r="N214" i="7" s="1"/>
  <c r="P214" i="7" s="1"/>
  <c r="I214" i="7" s="1"/>
  <c r="M221" i="7"/>
  <c r="N221" i="7" s="1"/>
  <c r="P221" i="7" s="1"/>
  <c r="I221" i="7" s="1"/>
  <c r="M230" i="7"/>
  <c r="N230" i="7" s="1"/>
  <c r="P230" i="7" s="1"/>
  <c r="I230" i="7" s="1"/>
  <c r="M241" i="7"/>
  <c r="N241" i="7" s="1"/>
  <c r="M16" i="7"/>
  <c r="N16" i="7" s="1"/>
  <c r="P16" i="7" s="1"/>
  <c r="I16" i="7" s="1"/>
  <c r="M27" i="7"/>
  <c r="N27" i="7" s="1"/>
  <c r="P27" i="7" s="1"/>
  <c r="I27" i="7" s="1"/>
  <c r="M31" i="7"/>
  <c r="N31" i="7" s="1"/>
  <c r="P31" i="7" s="1"/>
  <c r="I31" i="7" s="1"/>
  <c r="M38" i="7"/>
  <c r="N38" i="7" s="1"/>
  <c r="P38" i="7" s="1"/>
  <c r="I38" i="7" s="1"/>
  <c r="M47" i="7"/>
  <c r="N47" i="7" s="1"/>
  <c r="P47" i="7" s="1"/>
  <c r="I47" i="7" s="1"/>
  <c r="M54" i="7"/>
  <c r="N54" i="7" s="1"/>
  <c r="P54" i="7" s="1"/>
  <c r="I54" i="7" s="1"/>
  <c r="M70" i="7"/>
  <c r="N70" i="7" s="1"/>
  <c r="P70" i="7" s="1"/>
  <c r="I70" i="7" s="1"/>
  <c r="M86" i="7"/>
  <c r="N86" i="7" s="1"/>
  <c r="P86" i="7" s="1"/>
  <c r="I86" i="7" s="1"/>
  <c r="M106" i="7"/>
  <c r="N106" i="7" s="1"/>
  <c r="P106" i="7" s="1"/>
  <c r="I106" i="7" s="1"/>
  <c r="M121" i="7"/>
  <c r="N121" i="7" s="1"/>
  <c r="P121" i="7" s="1"/>
  <c r="I121" i="7" s="1"/>
  <c r="M134" i="7"/>
  <c r="N134" i="7" s="1"/>
  <c r="P134" i="7" s="1"/>
  <c r="I134" i="7" s="1"/>
  <c r="M150" i="7"/>
  <c r="N150" i="7" s="1"/>
  <c r="P150" i="7" s="1"/>
  <c r="I150" i="7" s="1"/>
  <c r="M163" i="7"/>
  <c r="N163" i="7" s="1"/>
  <c r="P163" i="7" s="1"/>
  <c r="I163" i="7" s="1"/>
  <c r="M168" i="7"/>
  <c r="N168" i="7" s="1"/>
  <c r="P168" i="7" s="1"/>
  <c r="I168" i="7" s="1"/>
  <c r="M174" i="7"/>
  <c r="N174" i="7" s="1"/>
  <c r="P174" i="7" s="1"/>
  <c r="I174" i="7" s="1"/>
  <c r="M178" i="7"/>
  <c r="N178" i="7" s="1"/>
  <c r="P178" i="7" s="1"/>
  <c r="I178" i="7" s="1"/>
  <c r="M191" i="7"/>
  <c r="N191" i="7" s="1"/>
  <c r="P191" i="7" s="1"/>
  <c r="I191" i="7" s="1"/>
  <c r="M195" i="7"/>
  <c r="N195" i="7" s="1"/>
  <c r="P195" i="7" s="1"/>
  <c r="I195" i="7" s="1"/>
  <c r="M254" i="7"/>
  <c r="N254" i="7" s="1"/>
  <c r="P254" i="7" s="1"/>
  <c r="I254" i="7" s="1"/>
  <c r="M262" i="7"/>
  <c r="N262" i="7" s="1"/>
  <c r="P262" i="7" s="1"/>
  <c r="I262" i="7" s="1"/>
  <c r="M8" i="7"/>
  <c r="N8" i="7" s="1"/>
  <c r="P8" i="7" s="1"/>
  <c r="I8" i="7" s="1"/>
  <c r="M18" i="7"/>
  <c r="N18" i="7" s="1"/>
  <c r="P18" i="7" s="1"/>
  <c r="I18" i="7" s="1"/>
  <c r="M20" i="7"/>
  <c r="N20" i="7" s="1"/>
  <c r="P20" i="7" s="1"/>
  <c r="I20" i="7" s="1"/>
  <c r="M110" i="7"/>
  <c r="N110" i="7" s="1"/>
  <c r="P110" i="7" s="1"/>
  <c r="I110" i="7" s="1"/>
  <c r="M119" i="7"/>
  <c r="N119" i="7" s="1"/>
  <c r="P119" i="7" s="1"/>
  <c r="I119" i="7" s="1"/>
  <c r="M123" i="7"/>
  <c r="N123" i="7" s="1"/>
  <c r="P123" i="7" s="1"/>
  <c r="I123" i="7" s="1"/>
  <c r="M234" i="7"/>
  <c r="N234" i="7" s="1"/>
  <c r="P234" i="7" s="1"/>
  <c r="I234" i="7" s="1"/>
  <c r="M246" i="7"/>
  <c r="N246" i="7" s="1"/>
  <c r="P246" i="7" s="1"/>
  <c r="I246" i="7" s="1"/>
  <c r="P227" i="7"/>
  <c r="I227" i="7" s="1"/>
  <c r="M7" i="7"/>
  <c r="N7" i="7" s="1"/>
  <c r="P7" i="7" s="1"/>
  <c r="I7" i="7" s="1"/>
  <c r="M9" i="7"/>
  <c r="N9" i="7" s="1"/>
  <c r="P9" i="7" s="1"/>
  <c r="I9" i="7" s="1"/>
  <c r="M13" i="7"/>
  <c r="N13" i="7" s="1"/>
  <c r="P13" i="7" s="1"/>
  <c r="I13" i="7" s="1"/>
  <c r="M26" i="7"/>
  <c r="N26" i="7" s="1"/>
  <c r="P26" i="7" s="1"/>
  <c r="I26" i="7" s="1"/>
  <c r="M28" i="7"/>
  <c r="N28" i="7" s="1"/>
  <c r="P28" i="7" s="1"/>
  <c r="I28" i="7" s="1"/>
  <c r="M44" i="7"/>
  <c r="N44" i="7" s="1"/>
  <c r="P44" i="7" s="1"/>
  <c r="I44" i="7" s="1"/>
  <c r="M60" i="7"/>
  <c r="N60" i="7" s="1"/>
  <c r="P60" i="7" s="1"/>
  <c r="I60" i="7" s="1"/>
  <c r="M76" i="7"/>
  <c r="N76" i="7" s="1"/>
  <c r="P76" i="7" s="1"/>
  <c r="I76" i="7" s="1"/>
  <c r="M118" i="7"/>
  <c r="N118" i="7" s="1"/>
  <c r="P118" i="7" s="1"/>
  <c r="I118" i="7" s="1"/>
  <c r="M127" i="7"/>
  <c r="N127" i="7" s="1"/>
  <c r="P127" i="7" s="1"/>
  <c r="I127" i="7" s="1"/>
  <c r="M131" i="7"/>
  <c r="N131" i="7" s="1"/>
  <c r="P131" i="7" s="1"/>
  <c r="I131" i="7" s="1"/>
  <c r="M147" i="7"/>
  <c r="N147" i="7" s="1"/>
  <c r="P147" i="7" s="1"/>
  <c r="I147" i="7" s="1"/>
  <c r="M203" i="7"/>
  <c r="N203" i="7" s="1"/>
  <c r="P203" i="7" s="1"/>
  <c r="I203" i="7" s="1"/>
  <c r="M213" i="7"/>
  <c r="N213" i="7" s="1"/>
  <c r="P213" i="7" s="1"/>
  <c r="I213" i="7" s="1"/>
  <c r="M222" i="7"/>
  <c r="N222" i="7" s="1"/>
  <c r="M229" i="7"/>
  <c r="N229" i="7" s="1"/>
  <c r="P229" i="7" s="1"/>
  <c r="I229" i="7" s="1"/>
  <c r="M261" i="7"/>
  <c r="N261" i="7" s="1"/>
  <c r="P261" i="7" s="1"/>
  <c r="I261" i="7" s="1"/>
  <c r="M15" i="7"/>
  <c r="N15" i="7" s="1"/>
  <c r="P15" i="7" s="1"/>
  <c r="I15" i="7" s="1"/>
  <c r="M30" i="7"/>
  <c r="N30" i="7" s="1"/>
  <c r="P30" i="7" s="1"/>
  <c r="I30" i="7" s="1"/>
  <c r="M62" i="7"/>
  <c r="N62" i="7" s="1"/>
  <c r="P62" i="7" s="1"/>
  <c r="I62" i="7" s="1"/>
  <c r="M71" i="7"/>
  <c r="N71" i="7" s="1"/>
  <c r="P71" i="7" s="1"/>
  <c r="I71" i="7" s="1"/>
  <c r="M78" i="7"/>
  <c r="N78" i="7" s="1"/>
  <c r="P78" i="7" s="1"/>
  <c r="I78" i="7" s="1"/>
  <c r="M87" i="7"/>
  <c r="N87" i="7" s="1"/>
  <c r="P87" i="7" s="1"/>
  <c r="I87" i="7" s="1"/>
  <c r="M103" i="7"/>
  <c r="N103" i="7" s="1"/>
  <c r="P103" i="7" s="1"/>
  <c r="I103" i="7" s="1"/>
  <c r="M116" i="7"/>
  <c r="N116" i="7" s="1"/>
  <c r="P116" i="7" s="1"/>
  <c r="I116" i="7" s="1"/>
  <c r="M142" i="7"/>
  <c r="N142" i="7" s="1"/>
  <c r="P142" i="7" s="1"/>
  <c r="I142" i="7" s="1"/>
  <c r="M158" i="7"/>
  <c r="N158" i="7" s="1"/>
  <c r="P158" i="7" s="1"/>
  <c r="I158" i="7" s="1"/>
  <c r="M162" i="7"/>
  <c r="N162" i="7" s="1"/>
  <c r="P162" i="7" s="1"/>
  <c r="I162" i="7" s="1"/>
  <c r="M175" i="7"/>
  <c r="N175" i="7" s="1"/>
  <c r="P175" i="7" s="1"/>
  <c r="I175" i="7" s="1"/>
  <c r="M179" i="7"/>
  <c r="N179" i="7" s="1"/>
  <c r="P179" i="7" s="1"/>
  <c r="I179" i="7" s="1"/>
  <c r="M184" i="7"/>
  <c r="N184" i="7" s="1"/>
  <c r="P184" i="7" s="1"/>
  <c r="I184" i="7" s="1"/>
  <c r="M190" i="7"/>
  <c r="N190" i="7" s="1"/>
  <c r="P190" i="7" s="1"/>
  <c r="I190" i="7" s="1"/>
  <c r="M194" i="7"/>
  <c r="N194" i="7" s="1"/>
  <c r="P194" i="7" s="1"/>
  <c r="I194" i="7" s="1"/>
  <c r="P253" i="7"/>
  <c r="I253" i="7" s="1"/>
  <c r="M154" i="7"/>
  <c r="N154" i="7" s="1"/>
  <c r="P154" i="7" s="1"/>
  <c r="I154" i="7" s="1"/>
  <c r="M157" i="7"/>
  <c r="N157" i="7" s="1"/>
  <c r="P157" i="7" s="1"/>
  <c r="I157" i="7" s="1"/>
  <c r="M165" i="7"/>
  <c r="N165" i="7" s="1"/>
  <c r="P165" i="7" s="1"/>
  <c r="I165" i="7" s="1"/>
  <c r="M173" i="7"/>
  <c r="N173" i="7" s="1"/>
  <c r="P173" i="7" s="1"/>
  <c r="I173" i="7" s="1"/>
  <c r="M181" i="7"/>
  <c r="N181" i="7" s="1"/>
  <c r="P181" i="7" s="1"/>
  <c r="I181" i="7" s="1"/>
  <c r="M189" i="7"/>
  <c r="N189" i="7" s="1"/>
  <c r="P189" i="7" s="1"/>
  <c r="I189" i="7" s="1"/>
  <c r="M197" i="7"/>
  <c r="N197" i="7" s="1"/>
  <c r="P197" i="7" s="1"/>
  <c r="I197" i="7" s="1"/>
  <c r="M205" i="7"/>
  <c r="N205" i="7" s="1"/>
  <c r="P205" i="7" s="1"/>
  <c r="I205" i="7" s="1"/>
  <c r="P220" i="7"/>
  <c r="I220" i="7" s="1"/>
  <c r="M235" i="7"/>
  <c r="N235" i="7" s="1"/>
  <c r="P235" i="7" s="1"/>
  <c r="I235" i="7" s="1"/>
  <c r="M161" i="7"/>
  <c r="N161" i="7" s="1"/>
  <c r="P161" i="7" s="1"/>
  <c r="I161" i="7" s="1"/>
  <c r="M169" i="7"/>
  <c r="N169" i="7" s="1"/>
  <c r="P169" i="7" s="1"/>
  <c r="I169" i="7" s="1"/>
  <c r="M177" i="7"/>
  <c r="N177" i="7" s="1"/>
  <c r="P177" i="7" s="1"/>
  <c r="I177" i="7" s="1"/>
  <c r="M185" i="7"/>
  <c r="N185" i="7" s="1"/>
  <c r="P185" i="7" s="1"/>
  <c r="I185" i="7" s="1"/>
  <c r="M193" i="7"/>
  <c r="N193" i="7" s="1"/>
  <c r="P193" i="7" s="1"/>
  <c r="I193" i="7" s="1"/>
  <c r="M201" i="7"/>
  <c r="N201" i="7" s="1"/>
  <c r="P201" i="7" s="1"/>
  <c r="I201" i="7" s="1"/>
  <c r="P206" i="7"/>
  <c r="I206" i="7" s="1"/>
  <c r="P241" i="7"/>
  <c r="I241" i="7" s="1"/>
  <c r="P222" i="7"/>
  <c r="I222" i="7" s="1"/>
  <c r="M243" i="7"/>
  <c r="N243" i="7" s="1"/>
  <c r="P243" i="7" s="1"/>
  <c r="I243" i="7" s="1"/>
  <c r="M239" i="7"/>
  <c r="N239" i="7" s="1"/>
  <c r="P239" i="7" s="1"/>
  <c r="I239" i="7" s="1"/>
  <c r="M6" i="7"/>
  <c r="N6" i="7" s="1"/>
  <c r="P6" i="7" s="1"/>
  <c r="I6" i="7" s="1"/>
</calcChain>
</file>

<file path=xl/sharedStrings.xml><?xml version="1.0" encoding="utf-8"?>
<sst xmlns="http://schemas.openxmlformats.org/spreadsheetml/2006/main" count="638" uniqueCount="520">
  <si>
    <t>Identificación de la amenaza</t>
  </si>
  <si>
    <t>¿Qué sucedió?</t>
  </si>
  <si>
    <t>¿Podría volver a ocurrir?</t>
  </si>
  <si>
    <t>¿Cuándo sucedió?</t>
  </si>
  <si>
    <t>¿Cómo se actuó?</t>
  </si>
  <si>
    <t>SI</t>
  </si>
  <si>
    <t>NO</t>
  </si>
  <si>
    <t>¿Sufrieron lesiones los trabajadores?</t>
  </si>
  <si>
    <t xml:space="preserve">Se debe determinar si el centro de trabajo o su entorno fueron afectados por emergencias, desastres o catástrofes en el pasado (Incluyendo situaciones disruptivas). </t>
  </si>
  <si>
    <t>Erupción volcánica</t>
  </si>
  <si>
    <t>Incendios Forestales</t>
  </si>
  <si>
    <t>Tsunami</t>
  </si>
  <si>
    <t>“En Emergencias o Desastres ocurridos en el pasado, ¿sufrieron lesiones los trabajadores(as), o se vio afectado el centro de trabajo?</t>
  </si>
  <si>
    <t>Nota: Actualice con la información que no estaba considerada en el punto anterior</t>
  </si>
  <si>
    <t>ANTECEDENTES GENERALES DEL CENTRO DE TRABAJO</t>
  </si>
  <si>
    <t>EMPRESA:</t>
  </si>
  <si>
    <t>RUT:</t>
  </si>
  <si>
    <t>NOMBRE DEL CENTRO DE TRABAJO:</t>
  </si>
  <si>
    <t>N°DE TRABAJADORES:</t>
  </si>
  <si>
    <t>RECURSOS BÁSICOS</t>
  </si>
  <si>
    <t>N.A.</t>
  </si>
  <si>
    <t>N°</t>
  </si>
  <si>
    <t>¿Cuenta con sistemas de detección y extinción de incendios conforme a la legislación nacional vigente, y se les realiza mantención de manera programada?</t>
  </si>
  <si>
    <t>¿Existe amenaza en el visor Chile Preparado de Sernapred?</t>
  </si>
  <si>
    <t>¿Se realiza mantención de manera programada al sistema de energía eléctrica?</t>
  </si>
  <si>
    <t>¿Realiza mantención de manera programada al sistema de agua?</t>
  </si>
  <si>
    <t>¿Existen zonas de seguridad diferenciadas según la amenaza, conocida por todos los trabajadores del centro de trabajo?</t>
  </si>
  <si>
    <t xml:space="preserve">¿Existen planos de evacuación en cada nivel o área, que incluyan la ubicación del observador y estos están visibles? </t>
  </si>
  <si>
    <t>¿Todos los pasillos pertenecientes al recorrido de evacuación se mantienen libres, despejados?</t>
  </si>
  <si>
    <t>Se encuentran instaladas y operativa TODAS las luces de emergencia exigidas y necesarias? (Según OGUC: al menos en vías de evacuación, salidas de emergencia y donde se encuentren los equipos de extinción de incendios)</t>
  </si>
  <si>
    <t>Se cuenta con TODA la señaletica necesaria instalada? (Vías de Evacuación, paneles eléctricos, zonas de seguridad, extintores, gabinetes de emergencia, puertas de emergencia, zonas de peligro, etc.)</t>
  </si>
  <si>
    <t>En caso de haber trabajadores extranjeros en el centro de trabajo que no hablen español ¿las palabras de las señalizaciones están en el idioma oficial de dichos trabajadores?</t>
  </si>
  <si>
    <t>¿Todas las vías de evacuación y escaleras existentes cuentan con barandas, pasamanos y piso antideslizante?</t>
  </si>
  <si>
    <t>¿Las puertas de escape abren en el sentido de la evacuación?</t>
  </si>
  <si>
    <t>¿Las puertas de escape abren desde el interior sin la utilización de llaves o mecanismos que requieran algún esfuerzo o conocimiento especial?</t>
  </si>
  <si>
    <t>Las vías de evacuación están todas preparadas para el desplazamiento seguro de personas en situación de discapacidad?</t>
  </si>
  <si>
    <t>¿Todas las puertas de acceso a las escaleras se encuentran señalizadas y son fácilmente reconocibles?</t>
  </si>
  <si>
    <t>¿El acceso y el interior de las cajas de escaleras se encuentra despejado, libre de materiales que entorpezcan la evacuación y libre de instalaciones de servicio?</t>
  </si>
  <si>
    <t>¿Las puertas de escape son fácilmente reconocibles y se mantienen señalizadas y despejadas?</t>
  </si>
  <si>
    <t>Existe instalados y operativos detectores de humo en zonas donde existe riesgo que se pueda iniciar un incendio?</t>
  </si>
  <si>
    <t>Si el centro de trabajo se encuentra en una edificación, instalación o recinto, utilizado por varias empresas (ya sea con administración común o independientes entre sí) ¿existe una coordinación que a lo menos contemple la gestión del riesgo de desastres?</t>
  </si>
  <si>
    <t>SISMO</t>
  </si>
  <si>
    <t>¿En el centro de trabajo, todas las repisas, luminarias y otros elementos que pudieran caer sobre las personas durante un sismo, se encuentran bien adosados y sujetos?</t>
  </si>
  <si>
    <t>¿Cuenta con seguro contra sismos?</t>
  </si>
  <si>
    <t>Si la construcción o una parte de la edificación es de adobe o no está regularizada ante la Dirección de Obras Municipales, ¿cuenta con rutas seguras de salida hacia una zona de seguridad?</t>
  </si>
  <si>
    <t>En la edificación, ¿todos los pilares y vigas están en buenas condiciones estructurales? (Sin trisaduras ni grietas importantes)</t>
  </si>
  <si>
    <t>¿La edificación donde se encuentra el centro de trabajo es de uso exclusivo de la empresa?</t>
  </si>
  <si>
    <t>¿Cuenta con sistemas de detección y extinción de incendios conforme a la legislación nacional vigente?</t>
  </si>
  <si>
    <t>¿Todos los lugares de trabajo se encuentran libres de elementos que puedan caer sobre las personas durante un sismo?</t>
  </si>
  <si>
    <t>Fuera de las edificaciones,¿existe una zona despejada, libre de cables y postes?</t>
  </si>
  <si>
    <t>En una construcción sismo resistente, ¿Existen lugares de protección sísmica? (Con muebles anclados , vidrios laminados y libres de objetos que puedan caer)</t>
  </si>
  <si>
    <t>En caso que el centro de trabajo comparta la edificación ¿existe un plan general de la instalación?</t>
  </si>
  <si>
    <t>Si en el centro de trabajo laboran personas que dependen de un tercero o necesitan de un dispositivo para poder desplazarse, se han tomado
todas las medidas para adecuar los espacios y condiciones a ellos?</t>
  </si>
  <si>
    <t>Si en el centro de trabajo laboran personas que dependen de un tercero o necesitan de un dispositivo para poder desplazarse, se han tomado todas las medidas para adecuar los espacios y condiciones a ellos?</t>
  </si>
  <si>
    <t>Si en el centro de trabajo laboran personas que no ven o no pueden oir, se han tomado todas las medidas para adecuar los espacios y condiciones a ellos?</t>
  </si>
  <si>
    <t>CORTE DE AGUA</t>
  </si>
  <si>
    <t>¿El centro de trabajo cuenta con un plan diseñado para mantener el suministro de agua en caso de corte?</t>
  </si>
  <si>
    <t>¿En el centro de trabajo se mantienen planos guías de cañerías de aguas?</t>
  </si>
  <si>
    <t>¿Causaría un accidente no contar con agua en el centro de trabajo por ser un elemento clave en alguno de los procesos?</t>
  </si>
  <si>
    <t>El centro de trabajo cuenta con abastecimiento de agua por medio de pozo o estanque?</t>
  </si>
  <si>
    <t>¿Tiene el número telefónico de la compañía de aguas en el plan de emergencias?</t>
  </si>
  <si>
    <t>¿El centro cuenta con un sistema de reserva de agua para emergencias?</t>
  </si>
  <si>
    <t>¿El centro de trabajo cuenta con sanitarios y grifería de bajo consumo de agua?</t>
  </si>
  <si>
    <t>CORTE DE ENERGÍA ELÉCTRICA</t>
  </si>
  <si>
    <t>¿Cuenta en el centro de trabajo con equipos generadores autónomos que me permitan continuar con el desarrollo de las labores?</t>
  </si>
  <si>
    <t>¿Se cuenta con sistemas de abastecimiento de energía no convencional? (Solar, eolica, otra...)</t>
  </si>
  <si>
    <t>¿El sistema de bombas de agua del centro de trabajo, está conectado al sistema de energía de emergencia?</t>
  </si>
  <si>
    <t>¿En caso de contar con equipos generadores autómonos, se realizan mantenciones preventivas?</t>
  </si>
  <si>
    <t>¿Los trabajadores que laboran en el centro de trabajo saben como actuar en caso de un asalto o robo?</t>
  </si>
  <si>
    <t>¿Existe un procedimiento de actuación interna en caso de un asalto?</t>
  </si>
  <si>
    <t>¿Existe un procedimiento de actuación de coordinación externa con organismos de orden y seguridad (Carabineros / Seguridad Municipal)?</t>
  </si>
  <si>
    <t>¿El centro de trabajo, cuenta con circuito cerrado de TV (CCTV)?</t>
  </si>
  <si>
    <t>Las cámaras son visibles a simple vista por personas ajenas al centro de trabajo?</t>
  </si>
  <si>
    <t>Es controlado o restringido el acceso de personas y vehículos, al centro de trabajo?</t>
  </si>
  <si>
    <t>La iluminación de los accesos y perímetro está conectado al sistema de energía de emergencia?</t>
  </si>
  <si>
    <t>Las chapas de las puertas y portones de acceso están conectados al sistema de energía de emergencia?</t>
  </si>
  <si>
    <t>¿Existe un programa de retiro de valores del centro de trabajo?</t>
  </si>
  <si>
    <t>INCENDIO ESTRUCTURAL</t>
  </si>
  <si>
    <t xml:space="preserve">¿Los trabajadores del centro de trabajo se encuentran instruidos y entrenados sobre la manera de usar los extintores en caso de emergencia? </t>
  </si>
  <si>
    <t>¿Cumple con la Reglamentación en lo referido a detección y extinción de incendios?</t>
  </si>
  <si>
    <t>¿Tiene un protocolo de actuación con el centro de trabajo colindante frente a una emergencia?</t>
  </si>
  <si>
    <t>¿Todas las instalaciones eléctricas cumplen con toda la reglamentación vigente al momento de su construcción, modificación o ampliación?</t>
  </si>
  <si>
    <t>¿El sistema de interrupción automática (protector magnetico) opera correctamente?</t>
  </si>
  <si>
    <t>¿Se realizan mantenciones periódicas de los equipos y sistemas electricos, según normativa SEC?</t>
  </si>
  <si>
    <t>¿Los materiales peligrosos se encuentran almacenados de acuerdo a la legislación vigente?</t>
  </si>
  <si>
    <t>¿El centro de trabajo, cuenta con una Brigada contra Incendios?</t>
  </si>
  <si>
    <t>¿Cuenta con seguro contra incendio?</t>
  </si>
  <si>
    <t>¿Se cuenta con sistemas de detección y extinción de incendios conforme a la legislación nacional vigente?</t>
  </si>
  <si>
    <t>¿Se ha identificado la existencia de extensiones eléctricas o enchufes sobrecargados en el centro de trabajo?</t>
  </si>
  <si>
    <t>¿Sus vecinos, emplean o tienen almacenadas sustancias peligrosas o combustibles?</t>
  </si>
  <si>
    <t>¿Se fuma al interior del centro de trabajo?</t>
  </si>
  <si>
    <t>¿Realiza trabajos en caliente (soldadura, devastado, cocina o equipo con llama abierta)?</t>
  </si>
  <si>
    <t xml:space="preserve">En caso que el centro de trabajo comparta la edificación ¿existe un plan general de la instalación? </t>
  </si>
  <si>
    <t>¿Su centro de trabajo se encuentra sobre la cota 30 (m.s.n.m)? (revisar visor Chile Preparado - página web ONEMI)</t>
  </si>
  <si>
    <t>¿Si la empresa realiza labores terreno, estas se efectúan (o podrían en el futuro) en sectores sobre la cota 30 (m.s.n.m)? (revisar visor Chile Preparado - página web ONEMI)</t>
  </si>
  <si>
    <t>¿Su centro de trabajo ha resultado sin daños debido a un tsunami o maremoto?</t>
  </si>
  <si>
    <t>¿El Visor Chile Preparado indicó que el centro de trabajo está fuera de la zona de esta amenaza?</t>
  </si>
  <si>
    <t>¿En el Análisis Histórico se detectó que el centro de trabajo es muy poco probable que esté expuesto a esta amenaza?</t>
  </si>
  <si>
    <t>¿Conoce las vías de evacuación y zonas seguras aledañas al centro de trabajo para llegar a la cota 30 metros sobre el nivel del mar (m.s.n.m)?</t>
  </si>
  <si>
    <t>¿Conoce los procedimientos oficiales frente a las alarmas de Tsunami o maremoto para la activación y desactivación de las mismas?</t>
  </si>
  <si>
    <t>¿Cuenta con seguro contra tsunami?</t>
  </si>
  <si>
    <t>¿Es controlado o restringido el acceso de personas y vehículos, al centro de trabajo?</t>
  </si>
  <si>
    <t>ALUVIÓN</t>
  </si>
  <si>
    <t>¿Su centro de trabajo se encuentra lejos de una quebrada, esteros o cauce de agua?</t>
  </si>
  <si>
    <t>¿Los trabajadores deben realizar labores lejos de una quebrada, esteros o cauce de agua?</t>
  </si>
  <si>
    <t>¿Su centro de trabajo ha resultado sin daños debido a un aluvión?</t>
  </si>
  <si>
    <t>¿En el Análisis Histórico se detectó qes muy poco probable que el centro de trabajo esté expuesto a esta amenaza.?</t>
  </si>
  <si>
    <t>¿Su centro de trabajo cuenta con un plan de respuesta ante emergencia que considere amenazas frente a aluvión?</t>
  </si>
  <si>
    <t>¿Todos los trabajadores (tanto directos como indirectos) que laboran en el centro de trabajo han sido capacitados respecto a la amenaza de aluvión?</t>
  </si>
  <si>
    <t>¿El centro de trabajo cuenta con la capacidad de enfrentar situaciones de aislamiento?</t>
  </si>
  <si>
    <t>¿Cuenta con seguro contra aluviones?</t>
  </si>
  <si>
    <t>¿Si no es posible evacuar en el centro de trabajo, es posible acceder a partes altas de un inmueble (pisos superiores de la infraestructura)?</t>
  </si>
  <si>
    <t>¿El sector donde se ubica su centro de trabajo ha resultado sin daños por inundaciones por cauces de agua?</t>
  </si>
  <si>
    <t>¿Los trabajadores realizan labores en sectores lejos de una quebrada, esteros o cauce de aguas?</t>
  </si>
  <si>
    <t>¿Su empresa o servicio cuenta con un plan de respuesta ante emergencia que considere amenazas frente a inundación por crecidas de cauces de agua ?</t>
  </si>
  <si>
    <t>¿Todos los trabajadores (tanto directos como indirectos) que laboran en el centro de trabajo han sido capacitados respecto a la amenaza de inundación por crecidas de cauces de agua?</t>
  </si>
  <si>
    <t>¿ Cuenta con seguro contra crecidas de cauces de agua?</t>
  </si>
  <si>
    <t>¿Se cuenta con una forma de cerrar la cara del predio que da hacia la calle, de manera que no ingrese agua desde allí?</t>
  </si>
  <si>
    <t>¿Se cuenta con una forma de cerrar los costados del predio, que dan hacia los predios vecinos, de manera que no ingrese agua desde ellos?</t>
  </si>
  <si>
    <t>¿Hay forma de dar la alarma de ingreso del agua?</t>
  </si>
  <si>
    <t>¿Se cuenta con una forma segura de evacuar a los trabajadores?</t>
  </si>
  <si>
    <t>¿Se ha realizado protección del sistema eléctrico, para prevenir que se energice el agua de una eventual inundación?</t>
  </si>
  <si>
    <t>INUNDACION POR ANEGAMIENTO POR AGUAS LLUVIAS</t>
  </si>
  <si>
    <t>¿El sector donde se ubica su centro de trabajo ha resultado sin daños por inundaciones por aguas lluvias?</t>
  </si>
  <si>
    <t>¿Los trabajadores realizan labores en sectores que han resultado sin daños por inundaciones por aguas lluvias?</t>
  </si>
  <si>
    <t>¿En el Análisis Histórico se detectó que es muy poco probable que el centro de trabajo esté expuesto a esta amenaza.?</t>
  </si>
  <si>
    <t>¿Su empresa o servicio cuenta con un plan de respuesta ante emergencia que considere amenazas frente a inundación por anegamiento de aguas lluvias?</t>
  </si>
  <si>
    <t>¿Todos los trabajadores (tanto directos como indirectos) que laboran en el centro de trabajo han sido capacitados respecto a la amenaza de inundación por aguas lluvias?</t>
  </si>
  <si>
    <t>¿El centro de trabajo cuenta con medida de protección del borde perimetral que impida el ingreso del agua?</t>
  </si>
  <si>
    <t>¿Cuenta con un programa de mantención de todos los sistemas de encausamiento y recolección de aguas lluvias?</t>
  </si>
  <si>
    <t>¿ Cuenta con seguro contra anegamiento por aguas lluvias?</t>
  </si>
  <si>
    <t>ERUPCIONES VOLCÁNICAS</t>
  </si>
  <si>
    <t>¿Su centro de trabajo se encuentra fuera de la zona de riesgo respecto a la erupción de un volcán? (revisar visor Chile Preparado)</t>
  </si>
  <si>
    <t>¿Los trabajadores realizan labores fuera de la zona de riesgo respecto a la erupción de un volcán? (revisar visor Chile Preparado)</t>
  </si>
  <si>
    <t>¿Su centro de trabajo cuenta con un plan de respuesta ante emergencia que considere amenazas frente a emergencia de erupción volcánica?</t>
  </si>
  <si>
    <t>¿El empleador y los trabajadores (tanto directos como indirectos) que laboran en el centro de trabajo han sido capacitados respecto a la amenaza de inundación por erupciones volcánicas?</t>
  </si>
  <si>
    <t>¿En el centro de trabajo la infraestructura está preparada para resistir el peso de cenizas en la techumbre?</t>
  </si>
  <si>
    <t>¿Conoce las vías de evacuación y zonas seguras comunicadas por la Autoridad?</t>
  </si>
  <si>
    <t xml:space="preserve">¿Conoce los procedimientos oficiales frente a las alarmas de erupciones volcánicas para la activación y desactivación de las mismas ? </t>
  </si>
  <si>
    <t>¿Cuenta con seguro contra erupciones volcánicas?</t>
  </si>
  <si>
    <t>¿Hay forma de prevenir que la ceniza ingrese a los ambientes donde están las personas?</t>
  </si>
  <si>
    <t>¿Se cuenta con un medio para cubrir rapidamente los depósitos y fuentes de agua?</t>
  </si>
  <si>
    <t>¿Se puede asegurar agua fresca y alimentos para tus animales?</t>
  </si>
  <si>
    <t>¿Se cuenta con una radio que reciba noticias y cuente con energía?</t>
  </si>
  <si>
    <t>¿Todos los techos de las construcciones tienen un angulo mayor a 30°?</t>
  </si>
  <si>
    <t>¿Hay forma de prevenir que la ceniza ingrese a las máquinas o motores?</t>
  </si>
  <si>
    <t>¿En el centro de trabajo, todas las personas son sanas respecto a enfermedades respiratorias?</t>
  </si>
  <si>
    <t>NEVADAS</t>
  </si>
  <si>
    <t xml:space="preserve">¿Su centro de trabajo o las actividades que desarrollan los trabajadores en una zona,en la que ha resultado sin daños producto de las nevadas? </t>
  </si>
  <si>
    <t>¿Su empresa o servicio cuenta con un plan de respuesta ante emergencia que considere amenazas frente a emergencia de nevada?</t>
  </si>
  <si>
    <t>¿El empleador y los trabajadores (tanto directos como indirectos) que laboran en el centro de trabajo han sido capacitados respecto a la amenaza de nevadas?</t>
  </si>
  <si>
    <t>¿Conoce los procedimientos oficiales frente a las alarmas de nevadas para la activación y desactivación de las mismas ?</t>
  </si>
  <si>
    <t>Puede mantener agua no congelada para sus animales?</t>
  </si>
  <si>
    <t>¿Cuenta con un lugar donde puedan guarecerse sus animales?</t>
  </si>
  <si>
    <t>¿Cuenta con combustible para calefacción, almacenado?</t>
  </si>
  <si>
    <t>¿Sus paredes y ático están correctamente aislados?</t>
  </si>
  <si>
    <t>¿Sus techos son suficientemente fuertes para sostener pesos excepcionales?</t>
  </si>
  <si>
    <t>¿Todas las tuberías cuentan con aislación térmica apropiada?</t>
  </si>
  <si>
    <t>¿En caso que el centro de trabajo comparta la edificación ¿existe un plan general de la instalación?</t>
  </si>
  <si>
    <t>MAREJADAS</t>
  </si>
  <si>
    <t>¿Su centro de trabajo o las actividades que desarrollan los trabajadores en una zona, ha resultado sin daños producto de marejadas?</t>
  </si>
  <si>
    <t>¿Su empresa o servicio cuenta con un plan de respuesta ante emergencia que considere amenazas frente a emergencia de marejada?</t>
  </si>
  <si>
    <t>¿El empleador y los trabajadores (tanto directos como indirectos) que laboran en el centro de trabajo han sido capacitados respecto a la amenaza de marejadas?</t>
  </si>
  <si>
    <t>¿Conoce los procedimientos oficiales frente a las alarmas de marejadas para la activación y desactivación de las mismas ?</t>
  </si>
  <si>
    <t>¿Cuenta con seguro contra marejadas?</t>
  </si>
  <si>
    <t>¿El predio cuenta con muros exteriores resistentes que impiden el ingreso del agua de las olas?</t>
  </si>
  <si>
    <t xml:space="preserve">¿Las ventanas de las edificaciones cuentan con cortinas metalicas exteriores? </t>
  </si>
  <si>
    <t>¿Puertas y subterráneos cuentan con algún tipo de protección que impida el ingreso de agua?</t>
  </si>
  <si>
    <t>INCENDIO FORESTAL</t>
  </si>
  <si>
    <t>¿Alguna edificación de su centro de trabajo se encuentra a más de 50 metros de un area forestal, pastizal o un bosque?</t>
  </si>
  <si>
    <t>¿Edificaciones contiguas o alguna edificación del bloque de edificaciones en que se encuentra su centro de trabajo, se encuentra a más de 50 metros de un area forestal, pastizal o un bosque?</t>
  </si>
  <si>
    <t>¿Su centro de trabajo ha resultado sin daños debido a un incendio forestal?</t>
  </si>
  <si>
    <t>¿Su centro de trabajo se encuentra fuera de la zona de riesgo respecto a los incendios forestales? (revisar visor Chile Preparado</t>
  </si>
  <si>
    <t>¿Tiene un protocolo de actuación frente a una emergencia por incendios forestales ?</t>
  </si>
  <si>
    <t>¿Cuenta con herramientas adecuadas para despejar un área que sirva de cortafuego?</t>
  </si>
  <si>
    <t>¿Cuenta con un programa de desmalesado y limpieza de las áreas en torno a las edificaciones de su centro de trabajo?</t>
  </si>
  <si>
    <t xml:space="preserve">¿Cuenta con un Plan de control de la vegetación en torno de las edificaciones del centro de trabajo?
</t>
  </si>
  <si>
    <t>¿Existe una coordinación o trabajo conjunto con los dueños de los predios o empresas alrededor suyo, para prevenir incendios forestales?</t>
  </si>
  <si>
    <t>¿Cuenta con seguro contra incendio forestal?</t>
  </si>
  <si>
    <t>¿Las edificaciones de su centro de trabajo cuentan con una franja libre de fuego a lo menos de 50 metros en torno a ellas? (Sin elementos combustibles, pasto y vegetación libre de resina, aceites y cera)</t>
  </si>
  <si>
    <t>Techo, paredes y aleros de las edificaciones de su centro de trabajo, son de material incombustible?</t>
  </si>
  <si>
    <t>ORDEN PÚBLICO</t>
  </si>
  <si>
    <t>¿En la zona donde está su centro de trabajo, ha resultado sin daños a las personas o a la propiedad por hecho atribuible a desorden público o relacionado con la seguridad publica?</t>
  </si>
  <si>
    <t>¿Considera poco probable que algún hecho de desorden público o relacionado con la seguridad pública ocurrido en otro lugar del país se replique en el lugar donde se encuentra el centro de trabajo?</t>
  </si>
  <si>
    <t>Si existen ventanas que den a la calle, se cuenta con protecciones que prevengan que se quiebren los vidrios desde el exterior?</t>
  </si>
  <si>
    <t>¿Sabe que hacer en caso de recibir un elemento en el correo que considere sospechoso en el centro de trabajo?</t>
  </si>
  <si>
    <t>Si el centro de trabajo cuenta con cámaras de seguridad, son visibles a simple vista desde el exterior?</t>
  </si>
  <si>
    <t>Existe al interior del centro de trabajo, lo más alejado posible del la calle, un lugar construido de material sólido que pueda servir de refugio para los trabajadores?</t>
  </si>
  <si>
    <t>Recursos generales mínimos</t>
  </si>
  <si>
    <t>Vulnerabilidades por amenaza en el centro de trabajo</t>
  </si>
  <si>
    <t>SUSTANCIAS PELIGROSAS</t>
  </si>
  <si>
    <t>¿En el centro de trabajo hay inexistencia en algún proceso o almacenamiento de alguna sustancias peligrosas?</t>
  </si>
  <si>
    <t>¿En la zona donde está su centro de trabajo, ha resultado sin daños las personas o la propiedad, debido al uso o exposición a sustancias peligrosas?</t>
  </si>
  <si>
    <t>¿Inexistencia de sustancias peligrosas en espacios comunes con otras empresas u organizaciones?</t>
  </si>
  <si>
    <t>¿Su empresa o servicio cuenta con un protocolo de respuesta ante emergencias asociadas a sustancias peligrosas?</t>
  </si>
  <si>
    <t>¿Todos los trabajadores que manipulan sustancias peligrosas tienen la capacitación y conocimientos requeridos?</t>
  </si>
  <si>
    <t>¿Los materiales peligrosos los mantiene en sus envases y éstos viene correctamente rotulados?</t>
  </si>
  <si>
    <t>¿Cuenta con los planos de las instalaciones donde se encuentran almacenadas las sustancias peligrosas?</t>
  </si>
  <si>
    <t>¿Cuenta con el listado de sistemas y equipos disponibles en la instalación para enfrenar emergencias, señalando su ubicación?</t>
  </si>
  <si>
    <t>En caso de contar con sustancias peligrosas que sea transportadas por medio de cañerías, se realizan mantenciones periódicas al sistema de tuberías y válvulas?</t>
  </si>
  <si>
    <t xml:space="preserve">Cuando se realizan fumigaciones en las instalaciones de la empresa, ¿los trabajadores saben el tiempo de reingreso a los lugares de trabajo?
</t>
  </si>
  <si>
    <t>¿Se tiene el orden, control y autorización sanitaria (en caso de corresponder) que requieren las sustancias peligrosas, y establece la normativa, que garanticen estándares suficientes para asegurar la vida y salud de las personas en el centro de trabajo y entorno ?</t>
  </si>
  <si>
    <t>¿Cuando se reciben sustancias peligrosas en el centro de trabajo, vienen correctamente identificadas en la factura y/o guía de despacho y portan la hoja de Datos de Seguridad en el Transporte?</t>
  </si>
  <si>
    <t>¿En caso de contar con un protocolo (plan) se detalla la cadena de mando?</t>
  </si>
  <si>
    <t>En caso de contar con gas de cañería ¿sabe el número de contacto de la empresa proveedora en caso de alguna emergencia?</t>
  </si>
  <si>
    <t>En caso de contar con gas de cañería, en el centro de trabajo se cuenta con los planos de instalación de ésta.</t>
  </si>
  <si>
    <t>En caso de contar con almacenamiento de sustancias peligrosas o la utilización de éstas en los procesos productivos, se encuentra esta amenaza a bordada en el plan de emergencias</t>
  </si>
  <si>
    <t>Si algún trabajador percibe un olor a gas o desconocido, sabe a quién dirigirse para que se active el plan de emergencia?</t>
  </si>
  <si>
    <t>En caso de evacuación por fugas de gas u otra sustancia, los trabajadores saben cuál es la zona de seguridad?</t>
  </si>
  <si>
    <t>En caso de contar con sustancias peligrosas en espacios comunes con otras empresas u organizaciones ¿existe una coordinaciòn entre ellas respecto de la gestiòn de los riesgos de estas sustancias?</t>
  </si>
  <si>
    <t>AMENAZA (OTRA AMENAZA)</t>
  </si>
  <si>
    <t>ASALTO ROBO</t>
  </si>
  <si>
    <t>Fecha de implementación Anexo 1:</t>
  </si>
  <si>
    <t>NOMBRE DEL COORDINADOR (A) GRD:</t>
  </si>
  <si>
    <t>NOMBRES REPRESENTANTES COMITÉ GRD:</t>
  </si>
  <si>
    <t>ANÁLISIS HISTORÍCO  (A)</t>
  </si>
  <si>
    <t>DEFINICIÓN DE RESPONSABLES</t>
  </si>
  <si>
    <t>DIAGNÓSTICO DE RIESGOS Y RECURSOS</t>
  </si>
  <si>
    <t>DIAGNÓSTICO DE RIESGOS Y RECURSOS AIDEP)</t>
  </si>
  <si>
    <t>IDENTIFICACIÓN DE AMENAZAS, VULNERABILIDADES Y RECURSOS BÁSICOS  PARTE 1</t>
  </si>
  <si>
    <t>Magnitud del Riesgo</t>
  </si>
  <si>
    <t>PLANIFICACIÓN DE LA RESPUESTA ASOCIADA A LOS RIESGOS RESIDUALES</t>
  </si>
  <si>
    <t>Plazo máximo para la implementación de las medidas</t>
  </si>
  <si>
    <t>Responsable de la implementación de las medidas</t>
  </si>
  <si>
    <t>Fecha de verificación de las medidas</t>
  </si>
  <si>
    <t>Responsable de verificación de las medidas</t>
  </si>
  <si>
    <t>Observaciones</t>
  </si>
  <si>
    <t>MEDIDAS PARA EL PLAN  DE REDUCCIÓN DEL RIESGO DE DESASTRES (PLAN DE TRABAJO)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</si>
  <si>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</si>
  <si>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</si>
  <si>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</si>
  <si>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</si>
  <si>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</si>
  <si>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</si>
  <si>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</si>
  <si>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</si>
  <si>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</si>
  <si>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</si>
  <si>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</si>
  <si>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</si>
  <si>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</si>
  <si>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</si>
  <si>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</si>
  <si>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</si>
  <si>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</si>
  <si>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</si>
  <si>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</si>
  <si>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</si>
  <si>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</si>
  <si>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</si>
  <si>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</si>
  <si>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</si>
  <si>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</si>
  <si>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</si>
  <si>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</si>
  <si>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</si>
  <si>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</si>
  <si>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</si>
  <si>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</si>
  <si>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3.2.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</si>
  <si>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</si>
  <si>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</si>
  <si>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</si>
  <si>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</si>
  <si>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</si>
  <si>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</si>
  <si>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</si>
  <si>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</si>
  <si>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</si>
  <si>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</si>
  <si>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</si>
  <si>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</si>
  <si>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</si>
  <si>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</si>
  <si>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</si>
  <si>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</si>
  <si>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</si>
  <si>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</si>
  <si>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</si>
  <si>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</si>
  <si>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</si>
  <si>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</si>
  <si>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</si>
  <si>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</si>
  <si>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</si>
  <si>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</si>
  <si>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</si>
  <si>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</si>
  <si>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</si>
  <si>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</si>
  <si>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</si>
  <si>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</si>
  <si>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</si>
  <si>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</si>
  <si>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</si>
  <si>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</si>
  <si>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</si>
  <si>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</si>
  <si>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</si>
  <si>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</si>
  <si>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</si>
  <si>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</si>
  <si>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</si>
  <si>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</si>
  <si>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</si>
  <si>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</si>
  <si>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</si>
  <si>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</si>
  <si>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</si>
  <si>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</si>
  <si>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</si>
  <si>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</si>
  <si>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</si>
  <si>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</si>
  <si>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</si>
  <si>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</si>
  <si>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</si>
  <si>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</si>
  <si>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</si>
  <si>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</si>
  <si>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</si>
  <si>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</si>
  <si>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</si>
  <si>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</si>
  <si>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</si>
  <si>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</si>
  <si>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</si>
  <si>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</si>
  <si>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</si>
  <si>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</si>
  <si>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</si>
  <si>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</si>
  <si>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</si>
  <si>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</si>
  <si>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</si>
  <si>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</si>
  <si>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</si>
  <si>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</si>
  <si>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</si>
  <si>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</si>
  <si>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</si>
  <si>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</si>
  <si>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</si>
  <si>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</si>
  <si>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</si>
  <si>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</si>
  <si>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</si>
  <si>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</si>
  <si>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</si>
  <si>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</si>
  <si>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</si>
  <si>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</si>
  <si>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</si>
  <si>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10.1</t>
  </si>
  <si>
    <t>10.2</t>
  </si>
  <si>
    <t>10.3</t>
  </si>
  <si>
    <t>¿En el Análisis Histórico se detectó que es muy poco probable que el centro de trabajo esté expuesto a esta amenaza?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</si>
  <si>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</si>
  <si>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</si>
  <si>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</si>
  <si>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</si>
  <si>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</si>
  <si>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</si>
  <si>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</si>
  <si>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</si>
  <si>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</si>
  <si>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</si>
  <si>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</si>
  <si>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</si>
  <si>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</si>
  <si>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</si>
  <si>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</si>
  <si>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</si>
  <si>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</si>
  <si>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</si>
  <si>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</si>
  <si>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</si>
  <si>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</si>
  <si>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</si>
  <si>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</si>
  <si>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</si>
  <si>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</si>
  <si>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</si>
  <si>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</si>
  <si>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</si>
  <si>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</si>
  <si>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</si>
  <si>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</si>
  <si>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</si>
  <si>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</si>
  <si>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</si>
  <si>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</si>
  <si>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</si>
  <si>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</si>
  <si>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</si>
  <si>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</si>
  <si>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</si>
  <si>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</si>
  <si>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</si>
  <si>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</si>
  <si>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</si>
  <si>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</si>
  <si>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</si>
  <si>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</si>
  <si>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</si>
  <si>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</si>
  <si>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</si>
  <si>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13.1</t>
  </si>
  <si>
    <t>13.2</t>
  </si>
  <si>
    <t>13.3</t>
  </si>
  <si>
    <t>13.4</t>
  </si>
  <si>
    <t>13.5</t>
  </si>
  <si>
    <t>13.6</t>
  </si>
  <si>
    <t>13.7</t>
  </si>
  <si>
    <t>13.9</t>
  </si>
  <si>
    <t>13.11</t>
  </si>
  <si>
    <t>13.13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</si>
  <si>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</si>
  <si>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</si>
  <si>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</si>
  <si>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</si>
  <si>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</si>
  <si>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</si>
  <si>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</si>
  <si>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</si>
  <si>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</si>
  <si>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</si>
  <si>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</si>
  <si>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</si>
  <si>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</si>
  <si>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</si>
  <si>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</si>
  <si>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</si>
  <si>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</si>
  <si>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</si>
  <si>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15.1</t>
  </si>
  <si>
    <t>15.2</t>
  </si>
  <si>
    <t>15.3</t>
  </si>
  <si>
    <t>15.4</t>
  </si>
  <si>
    <t>15.5</t>
  </si>
  <si>
    <t>16.1</t>
  </si>
  <si>
    <t>16.2</t>
  </si>
  <si>
    <t>16.3</t>
  </si>
  <si>
    <t>16.4</t>
  </si>
  <si>
    <t>16.5</t>
  </si>
  <si>
    <t>15.6</t>
  </si>
  <si>
    <t>16.6</t>
  </si>
  <si>
    <t>15.7</t>
  </si>
  <si>
    <t>15.8</t>
  </si>
  <si>
    <t>16.8</t>
  </si>
  <si>
    <t>16.9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</si>
  <si>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</si>
  <si>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</si>
  <si>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</si>
  <si>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</si>
  <si>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</si>
  <si>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</si>
  <si>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</si>
  <si>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</si>
  <si>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</si>
  <si>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</si>
  <si>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</si>
  <si>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</si>
  <si>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</si>
  <si>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</si>
  <si>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</si>
  <si>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</si>
  <si>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</si>
  <si>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</si>
  <si>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Baja</t>
  </si>
  <si>
    <t>Media</t>
  </si>
  <si>
    <t>Alta</t>
  </si>
  <si>
    <t>VEP</t>
  </si>
  <si>
    <t>Trivial</t>
  </si>
  <si>
    <t>Tolerable</t>
  </si>
  <si>
    <t>Moderado</t>
  </si>
  <si>
    <t>Importante</t>
  </si>
  <si>
    <t>Intolerable</t>
  </si>
  <si>
    <t>¿Los trabajadores del centro realizan labores solamente en las dependencias del centro de trabajo?</t>
  </si>
  <si>
    <t>INUNDACIÓN POR CRECIDAS DE CAUCES DE AGUA</t>
  </si>
  <si>
    <t>¿Sabe que hacer en caso de recibir una llamada telefónica por amenaza de bomba en el centro de trabajo o si se entera con antelación de que podría haber revueltas en el sector?</t>
  </si>
  <si>
    <t>¿Cuenta con el listado de equipos e instrumental disponible en la instalación para detectar y analizar sustancias peligrosas y señalar su ubicación?</t>
  </si>
  <si>
    <t>¿Se realiza trabajos de reparaciones preventivas, cambios o mejoras en general? (En sistemas eléctricos deficientes, reforzamiento de estructuras débiles o de tabiques, laminado de vidrios en áreas de trabajo, reemplazo de cañerias deterioradas, poda o transplante de vegetación?</t>
  </si>
  <si>
    <t>En caso de contar con servicio de guardias de seguridad ¿éstos conocen el plan de emergencia del centro de trabajo?</t>
  </si>
  <si>
    <t>TSUNAMI MAREMOTO</t>
  </si>
  <si>
    <t>13.8</t>
  </si>
  <si>
    <t>13.10</t>
  </si>
  <si>
    <t>13.12</t>
  </si>
  <si>
    <t>13.14</t>
  </si>
  <si>
    <t>15.9</t>
  </si>
  <si>
    <t>15.10</t>
  </si>
  <si>
    <t>15.11</t>
  </si>
  <si>
    <t>¿Cuenta con el listado de sustancias peligrosas almacenadas en las instalaciones?</t>
  </si>
  <si>
    <t>¿Cuenta con un protocolo (plan) y equipamiento para actuar ante una emergencia con materiales peligrosos, para el control de derrames, fugas o fuego?</t>
  </si>
  <si>
    <t>16.19</t>
  </si>
  <si>
    <t>16.20</t>
  </si>
  <si>
    <t>16.21</t>
  </si>
  <si>
    <t>16.22</t>
  </si>
  <si>
    <t>Si</t>
  </si>
  <si>
    <t>No</t>
  </si>
  <si>
    <t>No Aplica</t>
  </si>
  <si>
    <t>Cumple</t>
  </si>
  <si>
    <t xml:space="preserve">Bajo </t>
  </si>
  <si>
    <t>Medio</t>
  </si>
  <si>
    <t>Alto</t>
  </si>
  <si>
    <t>Per</t>
  </si>
  <si>
    <t>Est</t>
  </si>
  <si>
    <t>Cont</t>
  </si>
  <si>
    <t>Pond</t>
  </si>
  <si>
    <t>Frec</t>
  </si>
  <si>
    <t>¿Cuánto afecta la situación a…?</t>
  </si>
  <si>
    <t>…las personas</t>
  </si>
  <si>
    <t>…la  estructura física</t>
  </si>
  <si>
    <t>...la  continuidad operacional</t>
  </si>
  <si>
    <t>redo</t>
  </si>
  <si>
    <t>¿Con qué frecuencia podría ocurrir el incumplimiento?</t>
  </si>
  <si>
    <t>Medidas de Tratamiento 
Mitigación y/o Preparación*
*La preparación debe incluir Plan de respuesta</t>
  </si>
  <si>
    <r>
      <rPr>
        <b/>
        <sz val="11"/>
        <color rgb="FF4F0B7B"/>
        <rFont val="Verdana"/>
        <family val="2"/>
      </rPr>
      <t>¿Cumple?</t>
    </r>
    <r>
      <rPr>
        <sz val="9"/>
        <color rgb="FF4F0B7B"/>
        <rFont val="Verdana"/>
        <family val="2"/>
      </rPr>
      <t xml:space="preserve"> </t>
    </r>
    <r>
      <rPr>
        <sz val="8"/>
        <color rgb="FF4F0B7B"/>
        <rFont val="Verdana"/>
        <family val="2"/>
      </rPr>
      <t>(Al seleccionar "Si", evaluar si es necesario continuar la evaluación)</t>
    </r>
  </si>
  <si>
    <t xml:space="preserve">IDENTIFICACIÓN DE AMENAZAS, VULNERABILIDADES Y RECURSOS BÁSICOS </t>
  </si>
  <si>
    <t>(Contenidos mínimos. Si existe otra condición no considerada en el listado, utilizar sección Otra Amenaza)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</si>
</sst>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b/>
      <sz val="10"/>
      <color theme="0"/>
      <name val="Verdan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Verdana"/>
      <family val="2"/>
    </font>
    <font>
      <b/>
      <sz val="16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rgb="FF4F0B7B"/>
      <name val="Calibri"/>
      <family val="2"/>
      <scheme val="minor"/>
    </font>
    <font>
      <b/>
      <sz val="9"/>
      <color rgb="FF4F0B7B"/>
      <name val="Verdana"/>
      <family val="2"/>
    </font>
    <font>
      <sz val="9"/>
      <color rgb="FF4F0B7B"/>
      <name val="Verdana"/>
      <family val="2"/>
    </font>
    <font>
      <sz val="8"/>
      <color rgb="FF4F0B7B"/>
      <name val="Verdana"/>
      <family val="2"/>
    </font>
    <font>
      <b/>
      <sz val="11"/>
      <color rgb="FF4F0B7B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0B7B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4F0B7B"/>
      </left>
      <right style="medium">
        <color rgb="FF4F0B7B"/>
      </right>
      <top style="medium">
        <color rgb="FF4F0B7B"/>
      </top>
      <bottom style="medium">
        <color rgb="FF4F0B7B"/>
      </bottom>
      <diagonal/>
    </border>
    <border>
      <left/>
      <right/>
      <top/>
      <bottom style="medium">
        <color rgb="FF4F0B7B"/>
      </bottom>
      <diagonal/>
    </border>
    <border>
      <left/>
      <right style="medium">
        <color rgb="FF4F0B7B"/>
      </right>
      <top style="medium">
        <color rgb="FF4F0B7B"/>
      </top>
      <bottom style="medium">
        <color rgb="FF4F0B7B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vertical="center" wrapText="1"/>
    </xf>
    <xf numFmtId="0" fontId="0" fillId="2" borderId="1" xfId="0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/>
    <xf numFmtId="0" fontId="6" fillId="0" borderId="0" xfId="0" applyFont="1"/>
    <xf numFmtId="0" fontId="0" fillId="0" borderId="7" xfId="0" applyBorder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7" xfId="0" applyBorder="1" applyAlignment="1">
      <alignment horizontal="justify" vertical="center" wrapText="1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16" fontId="0" fillId="0" borderId="12" xfId="0" applyNumberFormat="1" applyBorder="1" applyAlignment="1">
      <alignment horizontal="center" vertical="top"/>
    </xf>
    <xf numFmtId="0" fontId="8" fillId="8" borderId="12" xfId="0" applyFont="1" applyFill="1" applyBorder="1" applyAlignment="1">
      <alignment horizontal="left" vertical="top"/>
    </xf>
    <xf numFmtId="0" fontId="8" fillId="8" borderId="12" xfId="0" applyFont="1" applyFill="1" applyBorder="1" applyAlignment="1">
      <alignment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0" fillId="0" borderId="12" xfId="0" applyBorder="1" applyAlignment="1" applyProtection="1">
      <alignment vertical="top" wrapText="1"/>
      <protection locked="0"/>
    </xf>
    <xf numFmtId="14" fontId="0" fillId="0" borderId="12" xfId="0" applyNumberFormat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4" fontId="0" fillId="0" borderId="0" xfId="0" applyNumberFormat="1" applyAlignment="1" applyProtection="1">
      <alignment vertical="top" wrapText="1"/>
      <protection locked="0"/>
    </xf>
    <xf numFmtId="0" fontId="0" fillId="0" borderId="12" xfId="0" applyBorder="1" applyAlignment="1" applyProtection="1">
      <alignment horizontal="center" vertical="center"/>
      <protection locked="0" hidden="1"/>
    </xf>
    <xf numFmtId="0" fontId="0" fillId="0" borderId="12" xfId="0" applyBorder="1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wrapText="1"/>
      <protection locked="0" hidden="1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0" xfId="0" applyFill="1" applyAlignment="1">
      <alignment horizontal="center" vertical="center" wrapText="1"/>
    </xf>
    <xf numFmtId="0" fontId="7" fillId="8" borderId="10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/>
    <xf numFmtId="0" fontId="15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top" wrapText="1"/>
    </xf>
    <xf numFmtId="0" fontId="14" fillId="0" borderId="21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8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0B7B"/>
      <color rgb="FFE0119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eb.senapred.cl/visor-chile-preparado-2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104775</xdr:rowOff>
    </xdr:from>
    <xdr:to>
      <xdr:col>2</xdr:col>
      <xdr:colOff>581025</xdr:colOff>
      <xdr:row>3</xdr:row>
      <xdr:rowOff>107848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775"/>
          <a:ext cx="809625" cy="574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111125</xdr:colOff>
      <xdr:row>0</xdr:row>
      <xdr:rowOff>34925</xdr:rowOff>
    </xdr:from>
    <xdr:to>
      <xdr:col>2</xdr:col>
      <xdr:colOff>1016000</xdr:colOff>
      <xdr:row>4</xdr:row>
      <xdr:rowOff>151683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925"/>
          <a:ext cx="1238250" cy="87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428625</xdr:colOff>
      <xdr:row>22</xdr:row>
      <xdr:rowOff>711994</xdr:rowOff>
    </xdr:from>
    <xdr:to>
      <xdr:col>8</xdr:col>
      <xdr:colOff>396030</xdr:colOff>
      <xdr:row>24</xdr:row>
      <xdr:rowOff>79375</xdr:rowOff>
    </xdr:to>
    <xdr:pic>
      <xdr:nvPicPr>
        <xdr:cNvPr id="4" name="Imagen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9625" y="9030494"/>
          <a:ext cx="6841280" cy="58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93133</xdr:colOff>
      <xdr:row>0</xdr:row>
      <xdr:rowOff>101599</xdr:rowOff>
    </xdr:from>
    <xdr:to>
      <xdr:col>1</xdr:col>
      <xdr:colOff>134936</xdr:colOff>
      <xdr:row>2</xdr:row>
      <xdr:rowOff>356657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04875C-7BC6-4148-B4E5-C37FBE47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3" y="101599"/>
          <a:ext cx="1057803" cy="72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16"/>
  <sheetViews>
    <sheetView showGridLines="0" topLeftCell="A10" workbookViewId="0">
      <selection activeCell="B10" sqref="B10:D10"/>
    </sheetView>
  </sheetViews>
  <sheetFormatPr baseColWidth="10" defaultRowHeight="15" x14ac:dyDescent="0.25"/>
  <cols>
    <col min="1" max="1" width="2.5703125" customWidth="1"/>
    <col min="2" max="2" width="5" customWidth="1"/>
    <col min="3" max="3" width="48.140625" customWidth="1"/>
    <col min="4" max="4" width="23.42578125" customWidth="1"/>
    <col min="5" max="6" width="24.42578125" customWidth="1"/>
    <col min="7" max="7" width="27.140625" customWidth="1"/>
    <col min="9" max="9" width="0" hidden="1" customWidth="1"/>
  </cols>
  <sheetData>
    <row r="5" spans="2:7" ht="33" customHeight="1" x14ac:dyDescent="0.25">
      <c r="B5" s="49" t="s">
        <v>14</v>
      </c>
      <c r="C5" s="50"/>
      <c r="D5" s="50"/>
      <c r="E5" s="50"/>
      <c r="F5" s="50"/>
      <c r="G5" s="50"/>
    </row>
    <row r="6" spans="2:7" ht="3.75" customHeight="1" x14ac:dyDescent="0.3">
      <c r="B6" s="51"/>
      <c r="C6" s="51"/>
      <c r="D6" s="51"/>
      <c r="E6" s="51"/>
      <c r="F6" s="51"/>
      <c r="G6" s="51"/>
    </row>
    <row r="7" spans="2:7" ht="3.75" customHeight="1" x14ac:dyDescent="0.3">
      <c r="B7" s="4"/>
      <c r="C7" s="4"/>
      <c r="D7" s="4"/>
      <c r="E7" s="4"/>
      <c r="F7" s="4"/>
      <c r="G7" s="4"/>
    </row>
    <row r="8" spans="2:7" ht="33.75" customHeight="1" x14ac:dyDescent="0.25">
      <c r="B8" s="52" t="s">
        <v>15</v>
      </c>
      <c r="C8" s="52"/>
      <c r="D8" s="52"/>
      <c r="E8" s="53" t="s">
        <v>16</v>
      </c>
      <c r="F8" s="54"/>
      <c r="G8" s="55"/>
    </row>
    <row r="9" spans="2:7" ht="33.75" customHeight="1" x14ac:dyDescent="0.25">
      <c r="B9" s="52" t="s">
        <v>17</v>
      </c>
      <c r="C9" s="52"/>
      <c r="D9" s="52"/>
      <c r="E9" s="53" t="s">
        <v>18</v>
      </c>
      <c r="F9" s="54"/>
      <c r="G9" s="55"/>
    </row>
    <row r="10" spans="2:7" ht="25.5" customHeight="1" x14ac:dyDescent="0.25">
      <c r="B10" s="52" t="s">
        <v>212</v>
      </c>
      <c r="C10" s="52"/>
      <c r="D10" s="52"/>
      <c r="E10" s="53"/>
      <c r="F10" s="54"/>
      <c r="G10" s="55"/>
    </row>
    <row r="12" spans="2:7" ht="33" customHeight="1" x14ac:dyDescent="0.25">
      <c r="B12" s="49" t="s">
        <v>216</v>
      </c>
      <c r="C12" s="50"/>
      <c r="D12" s="50"/>
      <c r="E12" s="50"/>
      <c r="F12" s="50"/>
      <c r="G12" s="50"/>
    </row>
    <row r="13" spans="2:7" ht="3.75" customHeight="1" x14ac:dyDescent="0.3">
      <c r="B13" s="51"/>
      <c r="C13" s="51"/>
      <c r="D13" s="51"/>
      <c r="E13" s="51"/>
      <c r="F13" s="51"/>
      <c r="G13" s="51"/>
    </row>
    <row r="14" spans="2:7" ht="3.75" customHeight="1" x14ac:dyDescent="0.3">
      <c r="B14" s="4"/>
      <c r="C14" s="4"/>
      <c r="D14" s="4"/>
      <c r="E14" s="4"/>
      <c r="F14" s="4"/>
      <c r="G14" s="4"/>
    </row>
    <row r="15" spans="2:7" ht="57.75" customHeight="1" x14ac:dyDescent="0.25">
      <c r="B15" s="52" t="s">
        <v>213</v>
      </c>
      <c r="C15" s="52"/>
      <c r="D15" s="52"/>
      <c r="E15" s="53"/>
      <c r="F15" s="54"/>
      <c r="G15" s="55"/>
    </row>
    <row r="16" spans="2:7" ht="64.5" customHeight="1" x14ac:dyDescent="0.25">
      <c r="B16" s="52" t="s">
        <v>214</v>
      </c>
      <c r="C16" s="52"/>
      <c r="D16" s="52"/>
      <c r="E16" s="53"/>
      <c r="F16" s="54"/>
      <c r="G16" s="55"/>
    </row>
  </sheetData>
  <mergeCells count="12">
    <mergeCell ref="B6:G6"/>
    <mergeCell ref="B16:D16"/>
    <mergeCell ref="E16:G16"/>
    <mergeCell ref="B8:D8"/>
    <mergeCell ref="B9:D9"/>
    <mergeCell ref="B10:D10"/>
    <mergeCell ref="B13:G13"/>
    <mergeCell ref="B15:D15"/>
    <mergeCell ref="E15:G15"/>
    <mergeCell ref="E8:G8"/>
    <mergeCell ref="E9:G9"/>
    <mergeCell ref="E10: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K29"/>
  <sheetViews>
    <sheetView showGridLines="0" zoomScale="90" zoomScaleNormal="90" workbookViewId="0">
      <selection activeCell="E23" sqref="E23"/>
    </sheetView>
  </sheetViews>
  <sheetFormatPr baseColWidth="10" defaultRowHeight="15" x14ac:dyDescent="0.25"/>
  <cols>
    <col min="1" max="1" width="2.5703125" customWidth="1"/>
    <col min="2" max="2" width="5" customWidth="1"/>
    <col min="3" max="3" width="48.140625" customWidth="1"/>
    <col min="4" max="4" width="26.140625" customWidth="1"/>
    <col min="5" max="6" width="24.42578125" customWidth="1"/>
    <col min="7" max="7" width="27.140625" customWidth="1"/>
    <col min="8" max="8" width="27.42578125" customWidth="1"/>
    <col min="10" max="10" width="0" hidden="1" customWidth="1"/>
  </cols>
  <sheetData>
    <row r="5" spans="2:10" ht="18.75" x14ac:dyDescent="0.3">
      <c r="B5" s="51"/>
      <c r="C5" s="51"/>
      <c r="D5" s="51"/>
      <c r="E5" s="51"/>
      <c r="F5" s="51"/>
      <c r="G5" s="51"/>
      <c r="H5" s="51"/>
    </row>
    <row r="6" spans="2:10" ht="33" customHeight="1" x14ac:dyDescent="0.25">
      <c r="B6" s="57" t="s">
        <v>218</v>
      </c>
      <c r="C6" s="57"/>
      <c r="D6" s="57"/>
      <c r="E6" s="57"/>
      <c r="F6" s="57"/>
      <c r="G6" s="57"/>
      <c r="H6" s="57"/>
    </row>
    <row r="7" spans="2:10" ht="33" customHeight="1" x14ac:dyDescent="0.25">
      <c r="B7" s="57" t="s">
        <v>215</v>
      </c>
      <c r="C7" s="57"/>
      <c r="D7" s="57"/>
      <c r="E7" s="57"/>
      <c r="F7" s="57"/>
      <c r="G7" s="57"/>
      <c r="H7" s="57"/>
    </row>
    <row r="8" spans="2:10" ht="27.75" customHeight="1" x14ac:dyDescent="0.25">
      <c r="B8" s="60" t="s">
        <v>8</v>
      </c>
      <c r="C8" s="61"/>
      <c r="D8" s="61"/>
      <c r="E8" s="61"/>
      <c r="F8" s="61"/>
      <c r="G8" s="61"/>
      <c r="H8" s="61"/>
    </row>
    <row r="9" spans="2:10" ht="27.75" customHeight="1" x14ac:dyDescent="0.25">
      <c r="B9" s="60" t="s">
        <v>12</v>
      </c>
      <c r="C9" s="61"/>
      <c r="D9" s="61"/>
      <c r="E9" s="61"/>
      <c r="F9" s="61"/>
      <c r="G9" s="61"/>
      <c r="H9" s="61"/>
    </row>
    <row r="11" spans="2:10" ht="33" customHeight="1" x14ac:dyDescent="0.25">
      <c r="B11" s="43"/>
      <c r="C11" s="44" t="s">
        <v>0</v>
      </c>
      <c r="D11" s="45" t="s">
        <v>1</v>
      </c>
      <c r="E11" s="45" t="s">
        <v>3</v>
      </c>
      <c r="F11" s="45" t="s">
        <v>7</v>
      </c>
      <c r="G11" s="45" t="s">
        <v>4</v>
      </c>
      <c r="H11" s="45" t="s">
        <v>2</v>
      </c>
    </row>
    <row r="12" spans="2:10" ht="34.5" customHeight="1" x14ac:dyDescent="0.25">
      <c r="B12" s="13">
        <v>1</v>
      </c>
      <c r="D12" s="10"/>
      <c r="E12" s="10"/>
      <c r="F12" s="10"/>
      <c r="G12" s="10"/>
      <c r="H12" s="10" t="s">
        <v>5</v>
      </c>
      <c r="J12" t="s">
        <v>5</v>
      </c>
    </row>
    <row r="13" spans="2:10" ht="34.5" customHeight="1" x14ac:dyDescent="0.25">
      <c r="B13" s="2">
        <v>2</v>
      </c>
      <c r="C13" s="2"/>
      <c r="D13" s="1"/>
      <c r="E13" s="1"/>
      <c r="F13" s="1"/>
      <c r="G13" s="1"/>
      <c r="H13" s="1" t="s">
        <v>5</v>
      </c>
      <c r="J13" t="s">
        <v>6</v>
      </c>
    </row>
    <row r="14" spans="2:10" ht="34.5" customHeight="1" x14ac:dyDescent="0.25">
      <c r="B14" s="2">
        <v>3</v>
      </c>
      <c r="C14" s="2"/>
      <c r="D14" s="1"/>
      <c r="E14" s="1"/>
      <c r="F14" s="1"/>
      <c r="G14" s="1"/>
      <c r="H14" s="1" t="s">
        <v>6</v>
      </c>
    </row>
    <row r="15" spans="2:10" ht="34.5" customHeight="1" x14ac:dyDescent="0.25">
      <c r="B15" s="2">
        <v>4</v>
      </c>
      <c r="C15" s="2"/>
      <c r="D15" s="3"/>
      <c r="E15" s="3"/>
      <c r="F15" s="1"/>
      <c r="G15" s="3"/>
      <c r="H15" s="1"/>
    </row>
    <row r="16" spans="2:10" ht="34.5" customHeight="1" x14ac:dyDescent="0.25">
      <c r="B16" s="2">
        <v>5</v>
      </c>
      <c r="C16" s="2"/>
      <c r="D16" s="3"/>
      <c r="E16" s="3"/>
      <c r="F16" s="1"/>
      <c r="G16" s="3"/>
      <c r="H16" s="1"/>
    </row>
    <row r="17" spans="2:11" ht="34.5" customHeight="1" x14ac:dyDescent="0.25">
      <c r="B17" s="2">
        <v>6</v>
      </c>
      <c r="C17" s="2"/>
      <c r="D17" s="3"/>
      <c r="E17" s="3"/>
      <c r="F17" s="1"/>
      <c r="G17" s="3"/>
      <c r="H17" s="1"/>
    </row>
    <row r="18" spans="2:11" ht="34.5" customHeight="1" x14ac:dyDescent="0.25">
      <c r="B18" s="2">
        <v>7</v>
      </c>
      <c r="C18" s="2"/>
      <c r="D18" s="3"/>
      <c r="E18" s="3"/>
      <c r="F18" s="1"/>
      <c r="G18" s="3"/>
      <c r="H18" s="1"/>
    </row>
    <row r="19" spans="2:11" ht="43.5" customHeight="1" x14ac:dyDescent="0.25">
      <c r="B19" s="2">
        <v>8</v>
      </c>
      <c r="C19" s="2"/>
      <c r="D19" s="3"/>
      <c r="E19" s="3"/>
      <c r="F19" s="3"/>
      <c r="G19" s="3"/>
      <c r="H19" s="1"/>
    </row>
    <row r="20" spans="2:11" ht="34.5" customHeight="1" x14ac:dyDescent="0.25"/>
    <row r="21" spans="2:11" ht="33" customHeight="1" x14ac:dyDescent="0.25">
      <c r="B21" s="58" t="s">
        <v>219</v>
      </c>
      <c r="C21" s="59"/>
      <c r="D21" s="59"/>
      <c r="E21" s="59"/>
      <c r="F21" s="59"/>
      <c r="G21" s="59"/>
      <c r="H21" s="59"/>
    </row>
    <row r="22" spans="2:11" ht="18.75" x14ac:dyDescent="0.3">
      <c r="B22" s="51"/>
      <c r="C22" s="51"/>
      <c r="D22" s="51"/>
      <c r="E22" s="12"/>
      <c r="F22" s="9"/>
      <c r="G22" s="9"/>
      <c r="H22" s="9"/>
    </row>
    <row r="23" spans="2:11" ht="60.75" customHeight="1" x14ac:dyDescent="0.25">
      <c r="B23" s="46" t="s">
        <v>21</v>
      </c>
      <c r="C23" s="47" t="s">
        <v>0</v>
      </c>
      <c r="D23" s="48" t="s">
        <v>23</v>
      </c>
      <c r="E23" s="12"/>
      <c r="F23" s="11"/>
      <c r="G23" s="8"/>
      <c r="H23" s="9"/>
    </row>
    <row r="24" spans="2:11" ht="34.5" customHeight="1" x14ac:dyDescent="0.25">
      <c r="B24" s="2">
        <v>1</v>
      </c>
      <c r="C24" s="2" t="s">
        <v>9</v>
      </c>
      <c r="D24" s="1" t="s">
        <v>6</v>
      </c>
      <c r="E24" s="12"/>
      <c r="F24" s="11"/>
      <c r="G24" s="8" t="s">
        <v>5</v>
      </c>
      <c r="H24" s="9"/>
    </row>
    <row r="25" spans="2:11" ht="34.5" customHeight="1" x14ac:dyDescent="0.25">
      <c r="B25" s="2">
        <v>2</v>
      </c>
      <c r="C25" s="2" t="s">
        <v>10</v>
      </c>
      <c r="D25" s="1"/>
      <c r="E25" s="12"/>
      <c r="F25" s="11"/>
      <c r="G25" s="8" t="s">
        <v>6</v>
      </c>
      <c r="H25" s="9"/>
    </row>
    <row r="26" spans="2:11" ht="34.5" customHeight="1" x14ac:dyDescent="0.25">
      <c r="B26" s="2">
        <v>3</v>
      </c>
      <c r="C26" s="2" t="s">
        <v>11</v>
      </c>
      <c r="D26" s="1" t="s">
        <v>5</v>
      </c>
      <c r="E26" s="12"/>
      <c r="F26" s="11"/>
      <c r="G26" s="8" t="s">
        <v>20</v>
      </c>
      <c r="H26" s="9"/>
    </row>
    <row r="27" spans="2:11" ht="33" customHeight="1" x14ac:dyDescent="0.25">
      <c r="C27" s="56" t="s">
        <v>13</v>
      </c>
      <c r="D27" s="56"/>
      <c r="E27" s="12"/>
      <c r="F27" s="11"/>
      <c r="G27" s="8"/>
      <c r="H27" s="9"/>
    </row>
    <row r="28" spans="2:11" ht="33" customHeight="1" x14ac:dyDescent="0.25">
      <c r="C28" s="6"/>
      <c r="D28" s="6"/>
      <c r="E28" s="12"/>
      <c r="F28" s="9"/>
      <c r="G28" s="7"/>
      <c r="H28" s="7"/>
      <c r="I28" s="7"/>
      <c r="J28" s="7"/>
      <c r="K28" s="7"/>
    </row>
    <row r="29" spans="2:11" ht="33" customHeight="1" x14ac:dyDescent="0.25">
      <c r="C29" s="6"/>
      <c r="D29" s="6"/>
      <c r="E29" s="5"/>
    </row>
  </sheetData>
  <mergeCells count="8">
    <mergeCell ref="B5:H5"/>
    <mergeCell ref="C27:D27"/>
    <mergeCell ref="B7:H7"/>
    <mergeCell ref="B6:H6"/>
    <mergeCell ref="B21:H21"/>
    <mergeCell ref="B8:H8"/>
    <mergeCell ref="B9:H9"/>
    <mergeCell ref="B22:D22"/>
  </mergeCells>
  <dataValidations count="2">
    <dataValidation type="list" allowBlank="1" showInputMessage="1" showErrorMessage="1" sqref="H12:H19" xr:uid="{00000000-0002-0000-0100-000000000000}">
      <formula1>$J$12:$J$13</formula1>
    </dataValidation>
    <dataValidation type="list" allowBlank="1" showInputMessage="1" showErrorMessage="1" sqref="D24:D26" xr:uid="{00000000-0002-0000-0100-000001000000}">
      <formula1>$G$8:$G$10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6AD0-5568-4DB5-9D0F-D2B19EBCCB94}">
  <dimension ref="A1:V318"/>
  <sheetViews>
    <sheetView showGridLines="0" tabSelected="1" zoomScale="90" zoomScaleNormal="90" workbookViewId="0">
      <pane ySplit="4" topLeftCell="A5" activePane="bottomLeft" state="frozen"/>
      <selection pane="bottomLeft" activeCell="C6" sqref="C6"/>
    </sheetView>
  </sheetViews>
  <sheetFormatPr baseColWidth="10" defaultColWidth="11.5703125" defaultRowHeight="15" x14ac:dyDescent="0.25"/>
  <cols>
    <col min="1" max="1" width="14.85546875" style="21" customWidth="1"/>
    <col min="2" max="2" width="5.5703125" style="20" customWidth="1"/>
    <col min="3" max="3" width="122.85546875" style="21" customWidth="1"/>
    <col min="4" max="4" width="13" style="21" customWidth="1"/>
    <col min="5" max="7" width="12.5703125" style="21" customWidth="1"/>
    <col min="8" max="8" width="17.42578125" style="21" customWidth="1"/>
    <col min="9" max="9" width="14.5703125" style="21" customWidth="1"/>
    <col min="10" max="16" width="6.140625" style="21" hidden="1" customWidth="1"/>
    <col min="17" max="17" width="46.42578125" style="21" customWidth="1"/>
    <col min="18" max="18" width="16.85546875" style="21" customWidth="1"/>
    <col min="19" max="19" width="18.5703125" style="21" customWidth="1"/>
    <col min="20" max="20" width="17.85546875" style="21" customWidth="1"/>
    <col min="21" max="21" width="19.85546875" style="21" customWidth="1"/>
    <col min="22" max="22" width="21.5703125" style="21" customWidth="1"/>
    <col min="23" max="16384" width="11.5703125" style="21"/>
  </cols>
  <sheetData>
    <row r="1" spans="1:22" ht="15.75" thickBot="1" x14ac:dyDescent="0.3"/>
    <row r="2" spans="1:22" ht="21.75" thickBot="1" x14ac:dyDescent="0.3">
      <c r="A2" s="67" t="s">
        <v>217</v>
      </c>
      <c r="B2" s="68"/>
      <c r="C2" s="68"/>
      <c r="D2" s="69"/>
      <c r="E2" s="69"/>
      <c r="F2" s="69"/>
      <c r="G2" s="69"/>
      <c r="H2" s="69"/>
      <c r="I2" s="69"/>
      <c r="J2" s="34"/>
      <c r="K2" s="34"/>
      <c r="L2" s="34"/>
      <c r="M2" s="34"/>
      <c r="N2" s="34"/>
      <c r="O2" s="34"/>
      <c r="P2" s="35"/>
      <c r="Q2" s="63" t="s">
        <v>221</v>
      </c>
      <c r="R2" s="64"/>
      <c r="S2" s="64"/>
      <c r="T2" s="64"/>
      <c r="U2" s="64"/>
      <c r="V2" s="64"/>
    </row>
    <row r="3" spans="1:22" ht="30.6" customHeight="1" thickBot="1" x14ac:dyDescent="0.3">
      <c r="A3" s="74" t="s">
        <v>518</v>
      </c>
      <c r="B3" s="75"/>
      <c r="C3" s="76"/>
      <c r="D3" s="62" t="s">
        <v>517</v>
      </c>
      <c r="E3" s="70" t="s">
        <v>510</v>
      </c>
      <c r="F3" s="70"/>
      <c r="G3" s="70"/>
      <c r="H3" s="70" t="s">
        <v>515</v>
      </c>
      <c r="I3" s="70" t="s">
        <v>220</v>
      </c>
      <c r="Q3" s="65" t="s">
        <v>227</v>
      </c>
      <c r="R3" s="66"/>
      <c r="S3" s="66"/>
      <c r="T3" s="66"/>
      <c r="U3" s="66"/>
      <c r="V3" s="66"/>
    </row>
    <row r="4" spans="1:22" ht="79.7" customHeight="1" thickBot="1" x14ac:dyDescent="0.3">
      <c r="A4" s="71" t="s">
        <v>519</v>
      </c>
      <c r="B4" s="72"/>
      <c r="C4" s="73"/>
      <c r="D4" s="62"/>
      <c r="E4" s="33" t="s">
        <v>511</v>
      </c>
      <c r="F4" s="33" t="s">
        <v>512</v>
      </c>
      <c r="G4" s="33" t="s">
        <v>513</v>
      </c>
      <c r="H4" s="70"/>
      <c r="I4" s="70"/>
      <c r="J4" s="19" t="s">
        <v>505</v>
      </c>
      <c r="K4" s="19" t="s">
        <v>506</v>
      </c>
      <c r="L4" s="19" t="s">
        <v>507</v>
      </c>
      <c r="M4" s="19" t="s">
        <v>508</v>
      </c>
      <c r="N4" s="19" t="s">
        <v>514</v>
      </c>
      <c r="O4" s="19" t="s">
        <v>509</v>
      </c>
      <c r="P4" s="19" t="s">
        <v>472</v>
      </c>
      <c r="Q4" s="32" t="s">
        <v>516</v>
      </c>
      <c r="R4" s="32" t="s">
        <v>222</v>
      </c>
      <c r="S4" s="32" t="s">
        <v>223</v>
      </c>
      <c r="T4" s="32" t="s">
        <v>224</v>
      </c>
      <c r="U4" s="32" t="s">
        <v>225</v>
      </c>
      <c r="V4" s="32" t="s">
        <v>226</v>
      </c>
    </row>
    <row r="5" spans="1:22" x14ac:dyDescent="0.25">
      <c r="B5" s="21"/>
    </row>
    <row r="6" spans="1:22" ht="30" x14ac:dyDescent="0.25">
      <c r="A6" s="77" t="s">
        <v>19</v>
      </c>
      <c r="B6" s="24" t="s">
        <v>228</v>
      </c>
      <c r="C6" s="25" t="s">
        <v>22</v>
      </c>
      <c r="D6" s="40"/>
      <c r="E6" s="41"/>
      <c r="F6" s="41"/>
      <c r="G6" s="41"/>
      <c r="H6" s="41"/>
      <c r="I6" s="26" t="str">
        <f>IFERROR(VLOOKUP(P6,Hoja3!$A$5:$B$12,2,0),"")</f>
        <v>Trivial</v>
      </c>
      <c r="J6" s="19">
        <f>IF(E6="Alto",4,IF(E6="Medio",2,1))</f>
        <v>1</v>
      </c>
      <c r="K6" s="19">
        <f t="shared" ref="K6:L6" si="0">IF(F6="Alto",4,IF(F6="Medio",2,1))</f>
        <v>1</v>
      </c>
      <c r="L6" s="19">
        <f t="shared" si="0"/>
        <v>1</v>
      </c>
      <c r="M6" s="23">
        <f>(J6*0.6)+(K6*0.2)+(L6*0.2)</f>
        <v>1</v>
      </c>
      <c r="N6" s="23">
        <f>ROUND(M6,0)</f>
        <v>1</v>
      </c>
      <c r="O6" s="19">
        <f>IF(H6="Alta",4,IF(H6="Media",2,1))</f>
        <v>1</v>
      </c>
      <c r="P6" s="19">
        <f>N6*O6</f>
        <v>1</v>
      </c>
      <c r="Q6" s="36"/>
      <c r="R6" s="37"/>
      <c r="S6" s="36"/>
      <c r="T6" s="37"/>
      <c r="U6" s="36"/>
      <c r="V6" s="36"/>
    </row>
    <row r="7" spans="1:22" x14ac:dyDescent="0.25">
      <c r="A7" s="77"/>
      <c r="B7" s="24" t="s">
        <v>229</v>
      </c>
      <c r="C7" s="25" t="s">
        <v>24</v>
      </c>
      <c r="D7" s="40"/>
      <c r="E7" s="41"/>
      <c r="F7" s="41"/>
      <c r="G7" s="41"/>
      <c r="H7" s="41"/>
      <c r="I7" s="26" t="str">
        <f>IFERROR(VLOOKUP(P7,Hoja3!$A$5:$B$12,2,0),"")</f>
        <v>Trivial</v>
      </c>
      <c r="J7" s="19">
        <f t="shared" ref="J7:J70" si="1">IF(E7="Alto",4,IF(E7="Medio",2,1))</f>
        <v>1</v>
      </c>
      <c r="K7" s="19">
        <f t="shared" ref="K7:K70" si="2">IF(F7="Alto",4,IF(F7="Medio",2,1))</f>
        <v>1</v>
      </c>
      <c r="L7" s="19">
        <f t="shared" ref="L7:L70" si="3">IF(G7="Alto",4,IF(G7="Medio",2,1))</f>
        <v>1</v>
      </c>
      <c r="M7" s="23">
        <f t="shared" ref="M7:M70" si="4">(J7*0.6)+(K7*0.2)+(L7*0.2)</f>
        <v>1</v>
      </c>
      <c r="N7" s="23">
        <f t="shared" ref="N7:N70" si="5">ROUND(M7,0)</f>
        <v>1</v>
      </c>
      <c r="O7" s="19">
        <f t="shared" ref="O7:O70" si="6">IF(H7="Alta",4,IF(H7="Media",2,1))</f>
        <v>1</v>
      </c>
      <c r="P7" s="19">
        <f t="shared" ref="P7:P70" si="7">N7*O7</f>
        <v>1</v>
      </c>
      <c r="Q7" s="36"/>
      <c r="R7" s="37"/>
      <c r="S7" s="36"/>
      <c r="T7" s="37"/>
      <c r="U7" s="36"/>
      <c r="V7" s="36"/>
    </row>
    <row r="8" spans="1:22" x14ac:dyDescent="0.25">
      <c r="A8" s="77"/>
      <c r="B8" s="24" t="s">
        <v>230</v>
      </c>
      <c r="C8" s="25" t="s">
        <v>25</v>
      </c>
      <c r="D8" s="40"/>
      <c r="E8" s="41"/>
      <c r="F8" s="41"/>
      <c r="G8" s="41"/>
      <c r="H8" s="41"/>
      <c r="I8" s="26" t="str">
        <f>IFERROR(VLOOKUP(P8,Hoja3!$A$5:$B$12,2,0),"")</f>
        <v>Trivial</v>
      </c>
      <c r="J8" s="19">
        <f t="shared" si="1"/>
        <v>1</v>
      </c>
      <c r="K8" s="19">
        <f t="shared" si="2"/>
        <v>1</v>
      </c>
      <c r="L8" s="19">
        <f t="shared" si="3"/>
        <v>1</v>
      </c>
      <c r="M8" s="23">
        <f t="shared" si="4"/>
        <v>1</v>
      </c>
      <c r="N8" s="23">
        <f t="shared" si="5"/>
        <v>1</v>
      </c>
      <c r="O8" s="19">
        <f t="shared" si="6"/>
        <v>1</v>
      </c>
      <c r="P8" s="19">
        <f t="shared" si="7"/>
        <v>1</v>
      </c>
      <c r="Q8" s="36"/>
      <c r="R8" s="37"/>
      <c r="S8" s="36"/>
      <c r="T8" s="37"/>
      <c r="U8" s="36"/>
      <c r="V8" s="36"/>
    </row>
    <row r="9" spans="1:22" ht="45" x14ac:dyDescent="0.25">
      <c r="A9" s="77"/>
      <c r="B9" s="24" t="s">
        <v>231</v>
      </c>
      <c r="C9" s="25" t="s">
        <v>482</v>
      </c>
      <c r="D9" s="40"/>
      <c r="E9" s="41"/>
      <c r="F9" s="41"/>
      <c r="G9" s="41"/>
      <c r="H9" s="41"/>
      <c r="I9" s="26" t="str">
        <f>IFERROR(VLOOKUP(P9,Hoja3!$A$5:$B$12,2,0),"")</f>
        <v>Trivial</v>
      </c>
      <c r="J9" s="19">
        <f t="shared" si="1"/>
        <v>1</v>
      </c>
      <c r="K9" s="19">
        <f t="shared" si="2"/>
        <v>1</v>
      </c>
      <c r="L9" s="19">
        <f t="shared" si="3"/>
        <v>1</v>
      </c>
      <c r="M9" s="23">
        <f t="shared" si="4"/>
        <v>1</v>
      </c>
      <c r="N9" s="23">
        <f t="shared" si="5"/>
        <v>1</v>
      </c>
      <c r="O9" s="19">
        <f t="shared" si="6"/>
        <v>1</v>
      </c>
      <c r="P9" s="19">
        <f t="shared" si="7"/>
        <v>1</v>
      </c>
      <c r="Q9" s="36"/>
      <c r="R9" s="37"/>
      <c r="S9" s="36"/>
      <c r="T9" s="37"/>
      <c r="U9" s="36"/>
      <c r="V9" s="36"/>
    </row>
    <row r="10" spans="1:22" x14ac:dyDescent="0.25">
      <c r="A10" s="77"/>
      <c r="B10" s="24" t="s">
        <v>232</v>
      </c>
      <c r="C10" s="25" t="s">
        <v>26</v>
      </c>
      <c r="D10" s="40"/>
      <c r="E10" s="41"/>
      <c r="F10" s="41"/>
      <c r="G10" s="41"/>
      <c r="H10" s="41"/>
      <c r="I10" s="26" t="str">
        <f>IFERROR(VLOOKUP(P10,Hoja3!$A$5:$B$12,2,0),"")</f>
        <v>Trivial</v>
      </c>
      <c r="J10" s="19">
        <f t="shared" si="1"/>
        <v>1</v>
      </c>
      <c r="K10" s="19">
        <f t="shared" si="2"/>
        <v>1</v>
      </c>
      <c r="L10" s="19">
        <f t="shared" si="3"/>
        <v>1</v>
      </c>
      <c r="M10" s="23">
        <f t="shared" si="4"/>
        <v>1</v>
      </c>
      <c r="N10" s="23">
        <f t="shared" si="5"/>
        <v>1</v>
      </c>
      <c r="O10" s="19">
        <f t="shared" si="6"/>
        <v>1</v>
      </c>
      <c r="P10" s="19">
        <f t="shared" si="7"/>
        <v>1</v>
      </c>
      <c r="Q10" s="36"/>
      <c r="R10" s="37"/>
      <c r="S10" s="36"/>
      <c r="T10" s="37"/>
      <c r="U10" s="36"/>
      <c r="V10" s="36"/>
    </row>
    <row r="11" spans="1:22" x14ac:dyDescent="0.25">
      <c r="A11" s="77"/>
      <c r="B11" s="24" t="s">
        <v>233</v>
      </c>
      <c r="C11" s="25" t="s">
        <v>27</v>
      </c>
      <c r="D11" s="40"/>
      <c r="E11" s="41"/>
      <c r="F11" s="41"/>
      <c r="G11" s="41"/>
      <c r="H11" s="41"/>
      <c r="I11" s="26" t="str">
        <f>IFERROR(VLOOKUP(P11,Hoja3!$A$5:$B$12,2,0),"")</f>
        <v>Trivial</v>
      </c>
      <c r="J11" s="19">
        <f t="shared" si="1"/>
        <v>1</v>
      </c>
      <c r="K11" s="19">
        <f t="shared" si="2"/>
        <v>1</v>
      </c>
      <c r="L11" s="19">
        <f t="shared" si="3"/>
        <v>1</v>
      </c>
      <c r="M11" s="23">
        <f t="shared" si="4"/>
        <v>1</v>
      </c>
      <c r="N11" s="23">
        <f t="shared" si="5"/>
        <v>1</v>
      </c>
      <c r="O11" s="19">
        <f t="shared" si="6"/>
        <v>1</v>
      </c>
      <c r="P11" s="19">
        <f t="shared" si="7"/>
        <v>1</v>
      </c>
      <c r="Q11" s="36"/>
      <c r="R11" s="37"/>
      <c r="S11" s="36"/>
      <c r="T11" s="37"/>
      <c r="U11" s="36"/>
      <c r="V11" s="36"/>
    </row>
    <row r="12" spans="1:22" x14ac:dyDescent="0.25">
      <c r="A12" s="77"/>
      <c r="B12" s="24" t="s">
        <v>234</v>
      </c>
      <c r="C12" s="25" t="s">
        <v>28</v>
      </c>
      <c r="D12" s="40"/>
      <c r="E12" s="41"/>
      <c r="F12" s="41"/>
      <c r="G12" s="41"/>
      <c r="H12" s="41"/>
      <c r="I12" s="26" t="str">
        <f>IFERROR(VLOOKUP(P12,Hoja3!$A$5:$B$12,2,0),"")</f>
        <v>Trivial</v>
      </c>
      <c r="J12" s="19">
        <f t="shared" si="1"/>
        <v>1</v>
      </c>
      <c r="K12" s="19">
        <f t="shared" si="2"/>
        <v>1</v>
      </c>
      <c r="L12" s="19">
        <f t="shared" si="3"/>
        <v>1</v>
      </c>
      <c r="M12" s="23">
        <f t="shared" si="4"/>
        <v>1</v>
      </c>
      <c r="N12" s="23">
        <f t="shared" si="5"/>
        <v>1</v>
      </c>
      <c r="O12" s="19">
        <f t="shared" si="6"/>
        <v>1</v>
      </c>
      <c r="P12" s="19">
        <f t="shared" si="7"/>
        <v>1</v>
      </c>
      <c r="Q12" s="36"/>
      <c r="R12" s="37"/>
      <c r="S12" s="36"/>
      <c r="T12" s="37"/>
      <c r="U12" s="36"/>
      <c r="V12" s="36"/>
    </row>
    <row r="13" spans="1:22" ht="30" x14ac:dyDescent="0.25">
      <c r="A13" s="77"/>
      <c r="B13" s="24" t="s">
        <v>235</v>
      </c>
      <c r="C13" s="25" t="s">
        <v>29</v>
      </c>
      <c r="D13" s="40"/>
      <c r="E13" s="41"/>
      <c r="F13" s="41"/>
      <c r="G13" s="41"/>
      <c r="H13" s="41"/>
      <c r="I13" s="26" t="str">
        <f>IFERROR(VLOOKUP(P13,Hoja3!$A$5:$B$12,2,0),"")</f>
        <v>Trivial</v>
      </c>
      <c r="J13" s="19">
        <f t="shared" si="1"/>
        <v>1</v>
      </c>
      <c r="K13" s="19">
        <f t="shared" si="2"/>
        <v>1</v>
      </c>
      <c r="L13" s="19">
        <f t="shared" si="3"/>
        <v>1</v>
      </c>
      <c r="M13" s="23">
        <f t="shared" si="4"/>
        <v>1</v>
      </c>
      <c r="N13" s="23">
        <f t="shared" si="5"/>
        <v>1</v>
      </c>
      <c r="O13" s="19">
        <f t="shared" si="6"/>
        <v>1</v>
      </c>
      <c r="P13" s="19">
        <f t="shared" si="7"/>
        <v>1</v>
      </c>
      <c r="Q13" s="36"/>
      <c r="R13" s="37"/>
      <c r="S13" s="36"/>
      <c r="T13" s="37"/>
      <c r="U13" s="36"/>
      <c r="V13" s="36"/>
    </row>
    <row r="14" spans="1:22" ht="30" x14ac:dyDescent="0.25">
      <c r="A14" s="77"/>
      <c r="B14" s="24" t="s">
        <v>236</v>
      </c>
      <c r="C14" s="25" t="s">
        <v>30</v>
      </c>
      <c r="D14" s="40"/>
      <c r="E14" s="41"/>
      <c r="F14" s="41"/>
      <c r="G14" s="41"/>
      <c r="H14" s="41"/>
      <c r="I14" s="26" t="str">
        <f>IFERROR(VLOOKUP(P14,Hoja3!$A$5:$B$12,2,0),"")</f>
        <v>Trivial</v>
      </c>
      <c r="J14" s="19">
        <f t="shared" si="1"/>
        <v>1</v>
      </c>
      <c r="K14" s="19">
        <f t="shared" si="2"/>
        <v>1</v>
      </c>
      <c r="L14" s="19">
        <f t="shared" si="3"/>
        <v>1</v>
      </c>
      <c r="M14" s="23">
        <f t="shared" si="4"/>
        <v>1</v>
      </c>
      <c r="N14" s="23">
        <f t="shared" si="5"/>
        <v>1</v>
      </c>
      <c r="O14" s="19">
        <f t="shared" si="6"/>
        <v>1</v>
      </c>
      <c r="P14" s="19">
        <f t="shared" si="7"/>
        <v>1</v>
      </c>
      <c r="Q14" s="36"/>
      <c r="R14" s="37"/>
      <c r="S14" s="36"/>
      <c r="T14" s="37"/>
      <c r="U14" s="36"/>
      <c r="V14" s="36"/>
    </row>
    <row r="15" spans="1:22" ht="30" x14ac:dyDescent="0.25">
      <c r="A15" s="77"/>
      <c r="B15" s="24" t="s">
        <v>237</v>
      </c>
      <c r="C15" s="25" t="s">
        <v>31</v>
      </c>
      <c r="D15" s="40"/>
      <c r="E15" s="41"/>
      <c r="F15" s="41"/>
      <c r="G15" s="41"/>
      <c r="H15" s="41"/>
      <c r="I15" s="26" t="str">
        <f>IFERROR(VLOOKUP(P15,Hoja3!$A$5:$B$12,2,0),"")</f>
        <v>Trivial</v>
      </c>
      <c r="J15" s="19">
        <f t="shared" si="1"/>
        <v>1</v>
      </c>
      <c r="K15" s="19">
        <f t="shared" si="2"/>
        <v>1</v>
      </c>
      <c r="L15" s="19">
        <f t="shared" si="3"/>
        <v>1</v>
      </c>
      <c r="M15" s="23">
        <f t="shared" si="4"/>
        <v>1</v>
      </c>
      <c r="N15" s="23">
        <f t="shared" si="5"/>
        <v>1</v>
      </c>
      <c r="O15" s="19">
        <f t="shared" si="6"/>
        <v>1</v>
      </c>
      <c r="P15" s="19">
        <f t="shared" si="7"/>
        <v>1</v>
      </c>
      <c r="Q15" s="36"/>
      <c r="R15" s="37"/>
      <c r="S15" s="36"/>
      <c r="T15" s="37"/>
      <c r="U15" s="36"/>
      <c r="V15" s="36"/>
    </row>
    <row r="16" spans="1:22" x14ac:dyDescent="0.25">
      <c r="A16" s="77"/>
      <c r="B16" s="24" t="s">
        <v>238</v>
      </c>
      <c r="C16" s="25" t="s">
        <v>32</v>
      </c>
      <c r="D16" s="40"/>
      <c r="E16" s="41"/>
      <c r="F16" s="41"/>
      <c r="G16" s="41"/>
      <c r="H16" s="41"/>
      <c r="I16" s="26" t="str">
        <f>IFERROR(VLOOKUP(P16,Hoja3!$A$5:$B$12,2,0),"")</f>
        <v>Trivial</v>
      </c>
      <c r="J16" s="19">
        <f t="shared" si="1"/>
        <v>1</v>
      </c>
      <c r="K16" s="19">
        <f t="shared" si="2"/>
        <v>1</v>
      </c>
      <c r="L16" s="19">
        <f t="shared" si="3"/>
        <v>1</v>
      </c>
      <c r="M16" s="23">
        <f t="shared" si="4"/>
        <v>1</v>
      </c>
      <c r="N16" s="23">
        <f t="shared" si="5"/>
        <v>1</v>
      </c>
      <c r="O16" s="19">
        <f t="shared" si="6"/>
        <v>1</v>
      </c>
      <c r="P16" s="19">
        <f t="shared" si="7"/>
        <v>1</v>
      </c>
      <c r="Q16" s="36"/>
      <c r="R16" s="37"/>
      <c r="S16" s="36"/>
      <c r="T16" s="37"/>
      <c r="U16" s="36"/>
      <c r="V16" s="36"/>
    </row>
    <row r="17" spans="1:22" x14ac:dyDescent="0.25">
      <c r="A17" s="77"/>
      <c r="B17" s="24" t="s">
        <v>239</v>
      </c>
      <c r="C17" s="25" t="s">
        <v>33</v>
      </c>
      <c r="D17" s="40"/>
      <c r="E17" s="41"/>
      <c r="F17" s="41"/>
      <c r="G17" s="41"/>
      <c r="H17" s="41"/>
      <c r="I17" s="26" t="str">
        <f>IFERROR(VLOOKUP(P17,Hoja3!$A$5:$B$12,2,0),"")</f>
        <v>Trivial</v>
      </c>
      <c r="J17" s="19">
        <f t="shared" si="1"/>
        <v>1</v>
      </c>
      <c r="K17" s="19">
        <f t="shared" si="2"/>
        <v>1</v>
      </c>
      <c r="L17" s="19">
        <f t="shared" si="3"/>
        <v>1</v>
      </c>
      <c r="M17" s="23">
        <f t="shared" si="4"/>
        <v>1</v>
      </c>
      <c r="N17" s="23">
        <f t="shared" si="5"/>
        <v>1</v>
      </c>
      <c r="O17" s="19">
        <f t="shared" si="6"/>
        <v>1</v>
      </c>
      <c r="P17" s="19">
        <f t="shared" si="7"/>
        <v>1</v>
      </c>
      <c r="Q17" s="36"/>
      <c r="R17" s="37"/>
      <c r="S17" s="36"/>
      <c r="T17" s="37"/>
      <c r="U17" s="36"/>
      <c r="V17" s="36"/>
    </row>
    <row r="18" spans="1:22" ht="30" x14ac:dyDescent="0.25">
      <c r="A18" s="77"/>
      <c r="B18" s="24" t="s">
        <v>240</v>
      </c>
      <c r="C18" s="25" t="s">
        <v>34</v>
      </c>
      <c r="D18" s="40"/>
      <c r="E18" s="41"/>
      <c r="F18" s="41"/>
      <c r="G18" s="41"/>
      <c r="H18" s="41"/>
      <c r="I18" s="26" t="str">
        <f>IFERROR(VLOOKUP(P18,Hoja3!$A$5:$B$12,2,0),"")</f>
        <v>Trivial</v>
      </c>
      <c r="J18" s="19">
        <f t="shared" si="1"/>
        <v>1</v>
      </c>
      <c r="K18" s="19">
        <f t="shared" si="2"/>
        <v>1</v>
      </c>
      <c r="L18" s="19">
        <f t="shared" si="3"/>
        <v>1</v>
      </c>
      <c r="M18" s="23">
        <f t="shared" si="4"/>
        <v>1</v>
      </c>
      <c r="N18" s="23">
        <f t="shared" si="5"/>
        <v>1</v>
      </c>
      <c r="O18" s="19">
        <f t="shared" si="6"/>
        <v>1</v>
      </c>
      <c r="P18" s="19">
        <f t="shared" si="7"/>
        <v>1</v>
      </c>
      <c r="Q18" s="36"/>
      <c r="R18" s="37"/>
      <c r="S18" s="36"/>
      <c r="T18" s="37"/>
      <c r="U18" s="36"/>
      <c r="V18" s="36"/>
    </row>
    <row r="19" spans="1:22" x14ac:dyDescent="0.25">
      <c r="A19" s="77"/>
      <c r="B19" s="24" t="s">
        <v>241</v>
      </c>
      <c r="C19" s="25" t="s">
        <v>35</v>
      </c>
      <c r="D19" s="40"/>
      <c r="E19" s="41"/>
      <c r="F19" s="41"/>
      <c r="G19" s="41"/>
      <c r="H19" s="41"/>
      <c r="I19" s="26" t="str">
        <f>IFERROR(VLOOKUP(P19,Hoja3!$A$5:$B$12,2,0),"")</f>
        <v>Trivial</v>
      </c>
      <c r="J19" s="19">
        <f t="shared" si="1"/>
        <v>1</v>
      </c>
      <c r="K19" s="19">
        <f t="shared" si="2"/>
        <v>1</v>
      </c>
      <c r="L19" s="19">
        <f t="shared" si="3"/>
        <v>1</v>
      </c>
      <c r="M19" s="23">
        <f t="shared" si="4"/>
        <v>1</v>
      </c>
      <c r="N19" s="23">
        <f t="shared" si="5"/>
        <v>1</v>
      </c>
      <c r="O19" s="19">
        <f t="shared" si="6"/>
        <v>1</v>
      </c>
      <c r="P19" s="19">
        <f t="shared" si="7"/>
        <v>1</v>
      </c>
      <c r="Q19" s="36"/>
      <c r="R19" s="37"/>
      <c r="S19" s="36"/>
      <c r="T19" s="37"/>
      <c r="U19" s="36"/>
      <c r="V19" s="36"/>
    </row>
    <row r="20" spans="1:22" x14ac:dyDescent="0.25">
      <c r="A20" s="77"/>
      <c r="B20" s="24" t="s">
        <v>242</v>
      </c>
      <c r="C20" s="25" t="s">
        <v>36</v>
      </c>
      <c r="D20" s="40"/>
      <c r="E20" s="41"/>
      <c r="F20" s="41"/>
      <c r="G20" s="41"/>
      <c r="H20" s="41"/>
      <c r="I20" s="26" t="str">
        <f>IFERROR(VLOOKUP(P20,Hoja3!$A$5:$B$12,2,0),"")</f>
        <v>Trivial</v>
      </c>
      <c r="J20" s="19">
        <f t="shared" si="1"/>
        <v>1</v>
      </c>
      <c r="K20" s="19">
        <f t="shared" si="2"/>
        <v>1</v>
      </c>
      <c r="L20" s="19">
        <f t="shared" si="3"/>
        <v>1</v>
      </c>
      <c r="M20" s="23">
        <f t="shared" si="4"/>
        <v>1</v>
      </c>
      <c r="N20" s="23">
        <f t="shared" si="5"/>
        <v>1</v>
      </c>
      <c r="O20" s="19">
        <f t="shared" si="6"/>
        <v>1</v>
      </c>
      <c r="P20" s="19">
        <f t="shared" si="7"/>
        <v>1</v>
      </c>
      <c r="Q20" s="36"/>
      <c r="R20" s="37"/>
      <c r="S20" s="36"/>
      <c r="T20" s="37"/>
      <c r="U20" s="36"/>
      <c r="V20" s="36"/>
    </row>
    <row r="21" spans="1:22" ht="30" x14ac:dyDescent="0.25">
      <c r="A21" s="77"/>
      <c r="B21" s="24" t="s">
        <v>243</v>
      </c>
      <c r="C21" s="25" t="s">
        <v>37</v>
      </c>
      <c r="D21" s="40"/>
      <c r="E21" s="41"/>
      <c r="F21" s="41"/>
      <c r="G21" s="41"/>
      <c r="H21" s="41"/>
      <c r="I21" s="26" t="str">
        <f>IFERROR(VLOOKUP(P21,Hoja3!$A$5:$B$12,2,0),"")</f>
        <v>Trivial</v>
      </c>
      <c r="J21" s="19">
        <f t="shared" si="1"/>
        <v>1</v>
      </c>
      <c r="K21" s="19">
        <f t="shared" si="2"/>
        <v>1</v>
      </c>
      <c r="L21" s="19">
        <f t="shared" si="3"/>
        <v>1</v>
      </c>
      <c r="M21" s="23">
        <f t="shared" si="4"/>
        <v>1</v>
      </c>
      <c r="N21" s="23">
        <f t="shared" si="5"/>
        <v>1</v>
      </c>
      <c r="O21" s="19">
        <f t="shared" si="6"/>
        <v>1</v>
      </c>
      <c r="P21" s="19">
        <f t="shared" si="7"/>
        <v>1</v>
      </c>
      <c r="Q21" s="36"/>
      <c r="R21" s="37"/>
      <c r="S21" s="36"/>
      <c r="T21" s="37"/>
      <c r="U21" s="36"/>
      <c r="V21" s="36"/>
    </row>
    <row r="22" spans="1:22" x14ac:dyDescent="0.25">
      <c r="A22" s="77"/>
      <c r="B22" s="24" t="s">
        <v>244</v>
      </c>
      <c r="C22" s="25" t="s">
        <v>38</v>
      </c>
      <c r="D22" s="40"/>
      <c r="E22" s="41"/>
      <c r="F22" s="41"/>
      <c r="G22" s="41"/>
      <c r="H22" s="41"/>
      <c r="I22" s="26" t="str">
        <f>IFERROR(VLOOKUP(P22,Hoja3!$A$5:$B$12,2,0),"")</f>
        <v>Trivial</v>
      </c>
      <c r="J22" s="19">
        <f t="shared" si="1"/>
        <v>1</v>
      </c>
      <c r="K22" s="19">
        <f t="shared" si="2"/>
        <v>1</v>
      </c>
      <c r="L22" s="19">
        <f t="shared" si="3"/>
        <v>1</v>
      </c>
      <c r="M22" s="23">
        <f t="shared" si="4"/>
        <v>1</v>
      </c>
      <c r="N22" s="23">
        <f t="shared" si="5"/>
        <v>1</v>
      </c>
      <c r="O22" s="19">
        <f t="shared" si="6"/>
        <v>1</v>
      </c>
      <c r="P22" s="19">
        <f t="shared" si="7"/>
        <v>1</v>
      </c>
      <c r="Q22" s="36"/>
      <c r="R22" s="37"/>
      <c r="S22" s="36"/>
      <c r="T22" s="37"/>
      <c r="U22" s="36"/>
      <c r="V22" s="36"/>
    </row>
    <row r="23" spans="1:22" x14ac:dyDescent="0.25">
      <c r="A23" s="77"/>
      <c r="B23" s="24" t="s">
        <v>245</v>
      </c>
      <c r="C23" s="25" t="s">
        <v>39</v>
      </c>
      <c r="D23" s="40"/>
      <c r="E23" s="41"/>
      <c r="F23" s="41"/>
      <c r="G23" s="41"/>
      <c r="H23" s="41"/>
      <c r="I23" s="26" t="str">
        <f>IFERROR(VLOOKUP(P23,Hoja3!$A$5:$B$12,2,0),"")</f>
        <v>Trivial</v>
      </c>
      <c r="J23" s="19">
        <f t="shared" si="1"/>
        <v>1</v>
      </c>
      <c r="K23" s="19">
        <f t="shared" si="2"/>
        <v>1</v>
      </c>
      <c r="L23" s="19">
        <f t="shared" si="3"/>
        <v>1</v>
      </c>
      <c r="M23" s="23">
        <f t="shared" si="4"/>
        <v>1</v>
      </c>
      <c r="N23" s="23">
        <f t="shared" si="5"/>
        <v>1</v>
      </c>
      <c r="O23" s="19">
        <f t="shared" si="6"/>
        <v>1</v>
      </c>
      <c r="P23" s="19">
        <f t="shared" si="7"/>
        <v>1</v>
      </c>
      <c r="Q23" s="36"/>
      <c r="R23" s="37"/>
      <c r="S23" s="36"/>
      <c r="T23" s="37"/>
      <c r="U23" s="36"/>
      <c r="V23" s="36"/>
    </row>
    <row r="24" spans="1:22" ht="30" x14ac:dyDescent="0.25">
      <c r="A24" s="77"/>
      <c r="B24" s="24" t="s">
        <v>246</v>
      </c>
      <c r="C24" s="25" t="s">
        <v>40</v>
      </c>
      <c r="D24" s="40"/>
      <c r="E24" s="41"/>
      <c r="F24" s="41"/>
      <c r="G24" s="41"/>
      <c r="H24" s="41"/>
      <c r="I24" s="26" t="str">
        <f>IFERROR(VLOOKUP(P24,Hoja3!$A$5:$B$12,2,0),"")</f>
        <v>Trivial</v>
      </c>
      <c r="J24" s="19">
        <f t="shared" si="1"/>
        <v>1</v>
      </c>
      <c r="K24" s="19">
        <f t="shared" si="2"/>
        <v>1</v>
      </c>
      <c r="L24" s="19">
        <f t="shared" si="3"/>
        <v>1</v>
      </c>
      <c r="M24" s="23">
        <f t="shared" si="4"/>
        <v>1</v>
      </c>
      <c r="N24" s="23">
        <f t="shared" si="5"/>
        <v>1</v>
      </c>
      <c r="O24" s="19">
        <f t="shared" si="6"/>
        <v>1</v>
      </c>
      <c r="P24" s="19">
        <f t="shared" si="7"/>
        <v>1</v>
      </c>
      <c r="Q24" s="36"/>
      <c r="R24" s="37"/>
      <c r="S24" s="36"/>
      <c r="T24" s="37"/>
      <c r="U24" s="36"/>
      <c r="V24" s="36"/>
    </row>
    <row r="25" spans="1:22" x14ac:dyDescent="0.25">
      <c r="D25" s="42"/>
      <c r="E25" s="42"/>
      <c r="F25" s="42"/>
      <c r="G25" s="42"/>
      <c r="H25" s="42"/>
      <c r="Q25" s="38"/>
      <c r="R25" s="39"/>
      <c r="S25" s="38"/>
      <c r="T25" s="39"/>
      <c r="U25" s="38"/>
      <c r="V25" s="38"/>
    </row>
    <row r="26" spans="1:22" ht="14.45" customHeight="1" x14ac:dyDescent="0.25">
      <c r="A26" s="77" t="s">
        <v>41</v>
      </c>
      <c r="B26" s="30" t="s">
        <v>188</v>
      </c>
      <c r="C26" s="31"/>
      <c r="D26" s="40"/>
      <c r="E26" s="41"/>
      <c r="F26" s="41"/>
      <c r="G26" s="41"/>
      <c r="H26" s="41"/>
      <c r="I26" s="26" t="str">
        <f>IFERROR(VLOOKUP(P26,Hoja3!$A$5:$B$12,2,0),"")</f>
        <v>Trivial</v>
      </c>
      <c r="J26" s="19">
        <f t="shared" si="1"/>
        <v>1</v>
      </c>
      <c r="K26" s="19">
        <f t="shared" si="2"/>
        <v>1</v>
      </c>
      <c r="L26" s="19">
        <f t="shared" si="3"/>
        <v>1</v>
      </c>
      <c r="M26" s="23">
        <f t="shared" si="4"/>
        <v>1</v>
      </c>
      <c r="N26" s="23">
        <f t="shared" si="5"/>
        <v>1</v>
      </c>
      <c r="O26" s="19">
        <f t="shared" si="6"/>
        <v>1</v>
      </c>
      <c r="P26" s="19">
        <f t="shared" si="7"/>
        <v>1</v>
      </c>
      <c r="Q26" s="36"/>
      <c r="R26" s="37"/>
      <c r="S26" s="36"/>
      <c r="T26" s="37"/>
      <c r="U26" s="36"/>
      <c r="V26" s="36"/>
    </row>
    <row r="27" spans="1:22" x14ac:dyDescent="0.25">
      <c r="A27" s="77"/>
      <c r="B27" s="24" t="s">
        <v>247</v>
      </c>
      <c r="C27" s="27" t="s">
        <v>478</v>
      </c>
      <c r="D27" s="40"/>
      <c r="E27" s="41"/>
      <c r="F27" s="41"/>
      <c r="G27" s="41"/>
      <c r="H27" s="41"/>
      <c r="I27" s="26" t="str">
        <f>IFERROR(VLOOKUP(P27,Hoja3!$A$5:$B$12,2,0),"")</f>
        <v>Trivial</v>
      </c>
      <c r="J27" s="19">
        <f t="shared" si="1"/>
        <v>1</v>
      </c>
      <c r="K27" s="19">
        <f t="shared" si="2"/>
        <v>1</v>
      </c>
      <c r="L27" s="19">
        <f t="shared" si="3"/>
        <v>1</v>
      </c>
      <c r="M27" s="23">
        <f t="shared" si="4"/>
        <v>1</v>
      </c>
      <c r="N27" s="23">
        <f t="shared" si="5"/>
        <v>1</v>
      </c>
      <c r="O27" s="19">
        <f t="shared" si="6"/>
        <v>1</v>
      </c>
      <c r="P27" s="19">
        <f t="shared" si="7"/>
        <v>1</v>
      </c>
      <c r="Q27" s="36"/>
      <c r="R27" s="37"/>
      <c r="S27" s="36"/>
      <c r="T27" s="37"/>
      <c r="U27" s="36"/>
      <c r="V27" s="36"/>
    </row>
    <row r="28" spans="1:22" ht="30" x14ac:dyDescent="0.25">
      <c r="A28" s="77"/>
      <c r="B28" s="24" t="s">
        <v>247</v>
      </c>
      <c r="C28" s="27" t="s">
        <v>42</v>
      </c>
      <c r="D28" s="40"/>
      <c r="E28" s="41"/>
      <c r="F28" s="41"/>
      <c r="G28" s="41"/>
      <c r="H28" s="41"/>
      <c r="I28" s="26" t="str">
        <f>IFERROR(VLOOKUP(P28,Hoja3!$A$5:$B$12,2,0),"")</f>
        <v>Trivial</v>
      </c>
      <c r="J28" s="19">
        <f t="shared" si="1"/>
        <v>1</v>
      </c>
      <c r="K28" s="19">
        <f t="shared" si="2"/>
        <v>1</v>
      </c>
      <c r="L28" s="19">
        <f t="shared" si="3"/>
        <v>1</v>
      </c>
      <c r="M28" s="23">
        <f t="shared" si="4"/>
        <v>1</v>
      </c>
      <c r="N28" s="23">
        <f t="shared" si="5"/>
        <v>1</v>
      </c>
      <c r="O28" s="19">
        <f t="shared" si="6"/>
        <v>1</v>
      </c>
      <c r="P28" s="19">
        <f t="shared" si="7"/>
        <v>1</v>
      </c>
      <c r="Q28" s="36"/>
      <c r="R28" s="37"/>
      <c r="S28" s="36"/>
      <c r="T28" s="37"/>
      <c r="U28" s="36"/>
      <c r="V28" s="36"/>
    </row>
    <row r="29" spans="1:22" x14ac:dyDescent="0.25">
      <c r="A29" s="77"/>
      <c r="B29" s="24" t="s">
        <v>248</v>
      </c>
      <c r="C29" s="27" t="s">
        <v>43</v>
      </c>
      <c r="D29" s="40"/>
      <c r="E29" s="41"/>
      <c r="F29" s="41"/>
      <c r="G29" s="41"/>
      <c r="H29" s="41"/>
      <c r="I29" s="26" t="str">
        <f>IFERROR(VLOOKUP(P29,Hoja3!$A$5:$B$12,2,0),"")</f>
        <v>Trivial</v>
      </c>
      <c r="J29" s="19">
        <f t="shared" si="1"/>
        <v>1</v>
      </c>
      <c r="K29" s="19">
        <f t="shared" si="2"/>
        <v>1</v>
      </c>
      <c r="L29" s="19">
        <f t="shared" si="3"/>
        <v>1</v>
      </c>
      <c r="M29" s="23">
        <f t="shared" si="4"/>
        <v>1</v>
      </c>
      <c r="N29" s="23">
        <f t="shared" si="5"/>
        <v>1</v>
      </c>
      <c r="O29" s="19">
        <f t="shared" si="6"/>
        <v>1</v>
      </c>
      <c r="P29" s="19">
        <f t="shared" si="7"/>
        <v>1</v>
      </c>
      <c r="Q29" s="36"/>
      <c r="R29" s="37"/>
      <c r="S29" s="36"/>
      <c r="T29" s="37"/>
      <c r="U29" s="36"/>
      <c r="V29" s="36"/>
    </row>
    <row r="30" spans="1:22" ht="14.45" customHeight="1" x14ac:dyDescent="0.25">
      <c r="A30" s="77"/>
      <c r="B30" s="30" t="s">
        <v>189</v>
      </c>
      <c r="C30" s="31"/>
      <c r="D30" s="40"/>
      <c r="E30" s="41"/>
      <c r="F30" s="41"/>
      <c r="G30" s="41"/>
      <c r="H30" s="41"/>
      <c r="I30" s="26" t="str">
        <f>IFERROR(VLOOKUP(P30,Hoja3!$A$5:$B$12,2,0),"")</f>
        <v>Trivial</v>
      </c>
      <c r="J30" s="19">
        <f t="shared" si="1"/>
        <v>1</v>
      </c>
      <c r="K30" s="19">
        <f t="shared" si="2"/>
        <v>1</v>
      </c>
      <c r="L30" s="19">
        <f t="shared" si="3"/>
        <v>1</v>
      </c>
      <c r="M30" s="23">
        <f t="shared" si="4"/>
        <v>1</v>
      </c>
      <c r="N30" s="23">
        <f t="shared" si="5"/>
        <v>1</v>
      </c>
      <c r="O30" s="19">
        <f t="shared" si="6"/>
        <v>1</v>
      </c>
      <c r="P30" s="19">
        <f t="shared" si="7"/>
        <v>1</v>
      </c>
      <c r="Q30" s="36"/>
      <c r="R30" s="37"/>
      <c r="S30" s="36"/>
      <c r="T30" s="37"/>
      <c r="U30" s="36"/>
      <c r="V30" s="36"/>
    </row>
    <row r="31" spans="1:22" ht="30" x14ac:dyDescent="0.25">
      <c r="A31" s="77"/>
      <c r="B31" s="24" t="s">
        <v>249</v>
      </c>
      <c r="C31" s="27" t="s">
        <v>44</v>
      </c>
      <c r="D31" s="40"/>
      <c r="E31" s="41"/>
      <c r="F31" s="41"/>
      <c r="G31" s="41"/>
      <c r="H31" s="41"/>
      <c r="I31" s="26" t="str">
        <f>IFERROR(VLOOKUP(P31,Hoja3!$A$5:$B$12,2,0),"")</f>
        <v>Trivial</v>
      </c>
      <c r="J31" s="19">
        <f t="shared" si="1"/>
        <v>1</v>
      </c>
      <c r="K31" s="19">
        <f t="shared" si="2"/>
        <v>1</v>
      </c>
      <c r="L31" s="19">
        <f t="shared" si="3"/>
        <v>1</v>
      </c>
      <c r="M31" s="23">
        <f t="shared" si="4"/>
        <v>1</v>
      </c>
      <c r="N31" s="23">
        <f t="shared" si="5"/>
        <v>1</v>
      </c>
      <c r="O31" s="19">
        <f t="shared" si="6"/>
        <v>1</v>
      </c>
      <c r="P31" s="19">
        <f t="shared" si="7"/>
        <v>1</v>
      </c>
      <c r="Q31" s="36"/>
      <c r="R31" s="37"/>
      <c r="S31" s="36"/>
      <c r="T31" s="37"/>
      <c r="U31" s="36"/>
      <c r="V31" s="36"/>
    </row>
    <row r="32" spans="1:22" x14ac:dyDescent="0.25">
      <c r="A32" s="77"/>
      <c r="B32" s="24" t="s">
        <v>250</v>
      </c>
      <c r="C32" s="27" t="s">
        <v>45</v>
      </c>
      <c r="D32" s="40"/>
      <c r="E32" s="41"/>
      <c r="F32" s="41"/>
      <c r="G32" s="41"/>
      <c r="H32" s="41"/>
      <c r="I32" s="26" t="str">
        <f>IFERROR(VLOOKUP(P32,Hoja3!$A$5:$B$12,2,0),"")</f>
        <v>Trivial</v>
      </c>
      <c r="J32" s="19">
        <f t="shared" si="1"/>
        <v>1</v>
      </c>
      <c r="K32" s="19">
        <f t="shared" si="2"/>
        <v>1</v>
      </c>
      <c r="L32" s="19">
        <f t="shared" si="3"/>
        <v>1</v>
      </c>
      <c r="M32" s="23">
        <f t="shared" si="4"/>
        <v>1</v>
      </c>
      <c r="N32" s="23">
        <f t="shared" si="5"/>
        <v>1</v>
      </c>
      <c r="O32" s="19">
        <f t="shared" si="6"/>
        <v>1</v>
      </c>
      <c r="P32" s="19">
        <f t="shared" si="7"/>
        <v>1</v>
      </c>
      <c r="Q32" s="36"/>
      <c r="R32" s="37"/>
      <c r="S32" s="36"/>
      <c r="T32" s="37"/>
      <c r="U32" s="36"/>
      <c r="V32" s="36"/>
    </row>
    <row r="33" spans="1:22" x14ac:dyDescent="0.25">
      <c r="A33" s="77"/>
      <c r="B33" s="24" t="s">
        <v>251</v>
      </c>
      <c r="C33" s="27" t="s">
        <v>48</v>
      </c>
      <c r="D33" s="40"/>
      <c r="E33" s="41"/>
      <c r="F33" s="41"/>
      <c r="G33" s="41"/>
      <c r="H33" s="41"/>
      <c r="I33" s="26" t="str">
        <f>IFERROR(VLOOKUP(P33,Hoja3!$A$5:$B$12,2,0),"")</f>
        <v>Trivial</v>
      </c>
      <c r="J33" s="19">
        <f t="shared" si="1"/>
        <v>1</v>
      </c>
      <c r="K33" s="19">
        <f t="shared" si="2"/>
        <v>1</v>
      </c>
      <c r="L33" s="19">
        <f t="shared" si="3"/>
        <v>1</v>
      </c>
      <c r="M33" s="23">
        <f t="shared" si="4"/>
        <v>1</v>
      </c>
      <c r="N33" s="23">
        <f t="shared" si="5"/>
        <v>1</v>
      </c>
      <c r="O33" s="19">
        <f t="shared" si="6"/>
        <v>1</v>
      </c>
      <c r="P33" s="19">
        <f t="shared" si="7"/>
        <v>1</v>
      </c>
      <c r="Q33" s="36"/>
      <c r="R33" s="37"/>
      <c r="S33" s="36"/>
      <c r="T33" s="37"/>
      <c r="U33" s="36"/>
      <c r="V33" s="36"/>
    </row>
    <row r="34" spans="1:22" x14ac:dyDescent="0.25">
      <c r="A34" s="77"/>
      <c r="B34" s="24" t="s">
        <v>252</v>
      </c>
      <c r="C34" s="27" t="s">
        <v>49</v>
      </c>
      <c r="D34" s="40"/>
      <c r="E34" s="41"/>
      <c r="F34" s="41"/>
      <c r="G34" s="41"/>
      <c r="H34" s="41"/>
      <c r="I34" s="26" t="str">
        <f>IFERROR(VLOOKUP(P34,Hoja3!$A$5:$B$12,2,0),"")</f>
        <v>Trivial</v>
      </c>
      <c r="J34" s="19">
        <f t="shared" si="1"/>
        <v>1</v>
      </c>
      <c r="K34" s="19">
        <f t="shared" si="2"/>
        <v>1</v>
      </c>
      <c r="L34" s="19">
        <f t="shared" si="3"/>
        <v>1</v>
      </c>
      <c r="M34" s="23">
        <f t="shared" si="4"/>
        <v>1</v>
      </c>
      <c r="N34" s="23">
        <f t="shared" si="5"/>
        <v>1</v>
      </c>
      <c r="O34" s="19">
        <f t="shared" si="6"/>
        <v>1</v>
      </c>
      <c r="P34" s="19">
        <f t="shared" si="7"/>
        <v>1</v>
      </c>
      <c r="Q34" s="36"/>
      <c r="R34" s="37"/>
      <c r="S34" s="36"/>
      <c r="T34" s="37"/>
      <c r="U34" s="36"/>
      <c r="V34" s="36"/>
    </row>
    <row r="35" spans="1:22" ht="30" x14ac:dyDescent="0.25">
      <c r="A35" s="77"/>
      <c r="B35" s="24" t="s">
        <v>253</v>
      </c>
      <c r="C35" s="27" t="s">
        <v>50</v>
      </c>
      <c r="D35" s="40"/>
      <c r="E35" s="41"/>
      <c r="F35" s="41"/>
      <c r="G35" s="41"/>
      <c r="H35" s="41"/>
      <c r="I35" s="26" t="str">
        <f>IFERROR(VLOOKUP(P35,Hoja3!$A$5:$B$12,2,0),"")</f>
        <v>Trivial</v>
      </c>
      <c r="J35" s="19">
        <f t="shared" si="1"/>
        <v>1</v>
      </c>
      <c r="K35" s="19">
        <f t="shared" si="2"/>
        <v>1</v>
      </c>
      <c r="L35" s="19">
        <f t="shared" si="3"/>
        <v>1</v>
      </c>
      <c r="M35" s="23">
        <f t="shared" si="4"/>
        <v>1</v>
      </c>
      <c r="N35" s="23">
        <f t="shared" si="5"/>
        <v>1</v>
      </c>
      <c r="O35" s="19">
        <f t="shared" si="6"/>
        <v>1</v>
      </c>
      <c r="P35" s="19">
        <f t="shared" si="7"/>
        <v>1</v>
      </c>
      <c r="Q35" s="36"/>
      <c r="R35" s="37"/>
      <c r="S35" s="36"/>
      <c r="T35" s="37"/>
      <c r="U35" s="36"/>
      <c r="V35" s="36"/>
    </row>
    <row r="36" spans="1:22" x14ac:dyDescent="0.25">
      <c r="A36" s="77"/>
      <c r="B36" s="24" t="s">
        <v>254</v>
      </c>
      <c r="C36" s="27" t="s">
        <v>46</v>
      </c>
      <c r="D36" s="40"/>
      <c r="E36" s="41"/>
      <c r="F36" s="41"/>
      <c r="G36" s="41"/>
      <c r="H36" s="41"/>
      <c r="I36" s="26" t="str">
        <f>IFERROR(VLOOKUP(P36,Hoja3!$A$5:$B$12,2,0),"")</f>
        <v>Trivial</v>
      </c>
      <c r="J36" s="19">
        <f t="shared" si="1"/>
        <v>1</v>
      </c>
      <c r="K36" s="19">
        <f t="shared" si="2"/>
        <v>1</v>
      </c>
      <c r="L36" s="19">
        <f t="shared" si="3"/>
        <v>1</v>
      </c>
      <c r="M36" s="23">
        <f t="shared" si="4"/>
        <v>1</v>
      </c>
      <c r="N36" s="23">
        <f t="shared" si="5"/>
        <v>1</v>
      </c>
      <c r="O36" s="19">
        <f t="shared" si="6"/>
        <v>1</v>
      </c>
      <c r="P36" s="19">
        <f t="shared" si="7"/>
        <v>1</v>
      </c>
      <c r="Q36" s="36"/>
      <c r="R36" s="37"/>
      <c r="S36" s="36"/>
      <c r="T36" s="37"/>
      <c r="U36" s="36"/>
      <c r="V36" s="36"/>
    </row>
    <row r="37" spans="1:22" x14ac:dyDescent="0.25">
      <c r="A37" s="77"/>
      <c r="B37" s="24" t="s">
        <v>255</v>
      </c>
      <c r="C37" s="27" t="s">
        <v>51</v>
      </c>
      <c r="D37" s="40"/>
      <c r="E37" s="41"/>
      <c r="F37" s="41"/>
      <c r="G37" s="41"/>
      <c r="H37" s="41"/>
      <c r="I37" s="26" t="str">
        <f>IFERROR(VLOOKUP(P37,Hoja3!$A$5:$B$12,2,0),"")</f>
        <v>Trivial</v>
      </c>
      <c r="J37" s="19">
        <f t="shared" si="1"/>
        <v>1</v>
      </c>
      <c r="K37" s="19">
        <f t="shared" si="2"/>
        <v>1</v>
      </c>
      <c r="L37" s="19">
        <f t="shared" si="3"/>
        <v>1</v>
      </c>
      <c r="M37" s="23">
        <f t="shared" si="4"/>
        <v>1</v>
      </c>
      <c r="N37" s="23">
        <f t="shared" si="5"/>
        <v>1</v>
      </c>
      <c r="O37" s="19">
        <f t="shared" si="6"/>
        <v>1</v>
      </c>
      <c r="P37" s="19">
        <f t="shared" si="7"/>
        <v>1</v>
      </c>
      <c r="Q37" s="36"/>
      <c r="R37" s="37"/>
      <c r="S37" s="36"/>
      <c r="T37" s="37"/>
      <c r="U37" s="36"/>
      <c r="V37" s="36"/>
    </row>
    <row r="38" spans="1:22" ht="30" x14ac:dyDescent="0.25">
      <c r="A38" s="77"/>
      <c r="B38" s="24" t="s">
        <v>256</v>
      </c>
      <c r="C38" s="27" t="s">
        <v>53</v>
      </c>
      <c r="D38" s="40"/>
      <c r="E38" s="41"/>
      <c r="F38" s="41"/>
      <c r="G38" s="41"/>
      <c r="H38" s="41"/>
      <c r="I38" s="26" t="str">
        <f>IFERROR(VLOOKUP(P38,Hoja3!$A$5:$B$12,2,0),"")</f>
        <v>Trivial</v>
      </c>
      <c r="J38" s="19">
        <f t="shared" si="1"/>
        <v>1</v>
      </c>
      <c r="K38" s="19">
        <f t="shared" si="2"/>
        <v>1</v>
      </c>
      <c r="L38" s="19">
        <f t="shared" si="3"/>
        <v>1</v>
      </c>
      <c r="M38" s="23">
        <f t="shared" si="4"/>
        <v>1</v>
      </c>
      <c r="N38" s="23">
        <f t="shared" si="5"/>
        <v>1</v>
      </c>
      <c r="O38" s="19">
        <f t="shared" si="6"/>
        <v>1</v>
      </c>
      <c r="P38" s="19">
        <f t="shared" si="7"/>
        <v>1</v>
      </c>
      <c r="Q38" s="36"/>
      <c r="R38" s="37"/>
      <c r="S38" s="36"/>
      <c r="T38" s="37"/>
      <c r="U38" s="36"/>
      <c r="V38" s="36"/>
    </row>
    <row r="39" spans="1:22" ht="30" x14ac:dyDescent="0.25">
      <c r="A39" s="77"/>
      <c r="B39" s="24" t="s">
        <v>257</v>
      </c>
      <c r="C39" s="27" t="s">
        <v>54</v>
      </c>
      <c r="D39" s="40"/>
      <c r="E39" s="41"/>
      <c r="F39" s="41"/>
      <c r="G39" s="41"/>
      <c r="H39" s="41"/>
      <c r="I39" s="26" t="str">
        <f>IFERROR(VLOOKUP(P39,Hoja3!$A$5:$B$12,2,0),"")</f>
        <v>Trivial</v>
      </c>
      <c r="J39" s="19">
        <f t="shared" si="1"/>
        <v>1</v>
      </c>
      <c r="K39" s="19">
        <f t="shared" si="2"/>
        <v>1</v>
      </c>
      <c r="L39" s="19">
        <f t="shared" si="3"/>
        <v>1</v>
      </c>
      <c r="M39" s="23">
        <f t="shared" si="4"/>
        <v>1</v>
      </c>
      <c r="N39" s="23">
        <f t="shared" si="5"/>
        <v>1</v>
      </c>
      <c r="O39" s="19">
        <f t="shared" si="6"/>
        <v>1</v>
      </c>
      <c r="P39" s="19">
        <f t="shared" si="7"/>
        <v>1</v>
      </c>
      <c r="Q39" s="36"/>
      <c r="R39" s="37"/>
      <c r="S39" s="36"/>
      <c r="T39" s="37"/>
      <c r="U39" s="36"/>
      <c r="V39" s="36"/>
    </row>
    <row r="40" spans="1:22" x14ac:dyDescent="0.25">
      <c r="D40" s="42"/>
      <c r="E40" s="42"/>
      <c r="F40" s="42"/>
      <c r="G40" s="42"/>
      <c r="H40" s="42"/>
      <c r="Q40" s="38"/>
      <c r="R40" s="39"/>
      <c r="S40" s="38"/>
      <c r="T40" s="39"/>
      <c r="U40" s="38"/>
      <c r="V40" s="38"/>
    </row>
    <row r="41" spans="1:22" x14ac:dyDescent="0.25">
      <c r="A41" s="77" t="s">
        <v>55</v>
      </c>
      <c r="B41" s="30" t="s">
        <v>188</v>
      </c>
      <c r="C41" s="31"/>
      <c r="D41" s="40"/>
      <c r="E41" s="41"/>
      <c r="F41" s="41"/>
      <c r="G41" s="41"/>
      <c r="H41" s="41"/>
      <c r="I41" s="26" t="str">
        <f>IFERROR(VLOOKUP(P41,Hoja3!$A$5:$B$12,2,0),"")</f>
        <v>Trivial</v>
      </c>
      <c r="J41" s="19">
        <f t="shared" si="1"/>
        <v>1</v>
      </c>
      <c r="K41" s="19">
        <f t="shared" si="2"/>
        <v>1</v>
      </c>
      <c r="L41" s="19">
        <f t="shared" si="3"/>
        <v>1</v>
      </c>
      <c r="M41" s="23">
        <f t="shared" si="4"/>
        <v>1</v>
      </c>
      <c r="N41" s="23">
        <f t="shared" si="5"/>
        <v>1</v>
      </c>
      <c r="O41" s="19">
        <f t="shared" si="6"/>
        <v>1</v>
      </c>
      <c r="P41" s="19">
        <f t="shared" si="7"/>
        <v>1</v>
      </c>
      <c r="Q41" s="36"/>
      <c r="R41" s="37"/>
      <c r="S41" s="36"/>
      <c r="T41" s="37"/>
      <c r="U41" s="36"/>
      <c r="V41" s="36"/>
    </row>
    <row r="42" spans="1:22" x14ac:dyDescent="0.25">
      <c r="A42" s="77"/>
      <c r="B42" s="24" t="s">
        <v>258</v>
      </c>
      <c r="C42" s="27" t="s">
        <v>56</v>
      </c>
      <c r="D42" s="40"/>
      <c r="E42" s="41"/>
      <c r="F42" s="41"/>
      <c r="G42" s="41"/>
      <c r="H42" s="41"/>
      <c r="I42" s="26" t="str">
        <f>IFERROR(VLOOKUP(P42,Hoja3!$A$5:$B$12,2,0),"")</f>
        <v>Trivial</v>
      </c>
      <c r="J42" s="19">
        <f t="shared" si="1"/>
        <v>1</v>
      </c>
      <c r="K42" s="19">
        <f t="shared" si="2"/>
        <v>1</v>
      </c>
      <c r="L42" s="19">
        <f t="shared" si="3"/>
        <v>1</v>
      </c>
      <c r="M42" s="23">
        <f t="shared" si="4"/>
        <v>1</v>
      </c>
      <c r="N42" s="23">
        <f t="shared" si="5"/>
        <v>1</v>
      </c>
      <c r="O42" s="19">
        <f t="shared" si="6"/>
        <v>1</v>
      </c>
      <c r="P42" s="19">
        <f t="shared" si="7"/>
        <v>1</v>
      </c>
      <c r="Q42" s="36"/>
      <c r="R42" s="37"/>
      <c r="S42" s="36"/>
      <c r="T42" s="37"/>
      <c r="U42" s="36"/>
      <c r="V42" s="36"/>
    </row>
    <row r="43" spans="1:22" x14ac:dyDescent="0.25">
      <c r="A43" s="77"/>
      <c r="B43" s="24" t="s">
        <v>259</v>
      </c>
      <c r="C43" s="27" t="s">
        <v>57</v>
      </c>
      <c r="D43" s="40"/>
      <c r="E43" s="41"/>
      <c r="F43" s="41"/>
      <c r="G43" s="41"/>
      <c r="H43" s="41"/>
      <c r="I43" s="26" t="str">
        <f>IFERROR(VLOOKUP(P43,Hoja3!$A$5:$B$12,2,0),"")</f>
        <v>Trivial</v>
      </c>
      <c r="J43" s="19">
        <f t="shared" si="1"/>
        <v>1</v>
      </c>
      <c r="K43" s="19">
        <f t="shared" si="2"/>
        <v>1</v>
      </c>
      <c r="L43" s="19">
        <f t="shared" si="3"/>
        <v>1</v>
      </c>
      <c r="M43" s="23">
        <f t="shared" si="4"/>
        <v>1</v>
      </c>
      <c r="N43" s="23">
        <f t="shared" si="5"/>
        <v>1</v>
      </c>
      <c r="O43" s="19">
        <f t="shared" si="6"/>
        <v>1</v>
      </c>
      <c r="P43" s="19">
        <f t="shared" si="7"/>
        <v>1</v>
      </c>
      <c r="Q43" s="36"/>
      <c r="R43" s="37"/>
      <c r="S43" s="36"/>
      <c r="T43" s="37"/>
      <c r="U43" s="36"/>
      <c r="V43" s="36"/>
    </row>
    <row r="44" spans="1:22" x14ac:dyDescent="0.25">
      <c r="A44" s="77"/>
      <c r="B44" s="24" t="s">
        <v>260</v>
      </c>
      <c r="C44" s="27" t="s">
        <v>58</v>
      </c>
      <c r="D44" s="40"/>
      <c r="E44" s="41"/>
      <c r="F44" s="41"/>
      <c r="G44" s="41"/>
      <c r="H44" s="41"/>
      <c r="I44" s="26" t="str">
        <f>IFERROR(VLOOKUP(P44,Hoja3!$A$5:$B$12,2,0),"")</f>
        <v>Trivial</v>
      </c>
      <c r="J44" s="19">
        <f t="shared" si="1"/>
        <v>1</v>
      </c>
      <c r="K44" s="19">
        <f t="shared" si="2"/>
        <v>1</v>
      </c>
      <c r="L44" s="19">
        <f t="shared" si="3"/>
        <v>1</v>
      </c>
      <c r="M44" s="23">
        <f t="shared" si="4"/>
        <v>1</v>
      </c>
      <c r="N44" s="23">
        <f t="shared" si="5"/>
        <v>1</v>
      </c>
      <c r="O44" s="19">
        <f t="shared" si="6"/>
        <v>1</v>
      </c>
      <c r="P44" s="19">
        <f t="shared" si="7"/>
        <v>1</v>
      </c>
      <c r="Q44" s="36"/>
      <c r="R44" s="37"/>
      <c r="S44" s="36"/>
      <c r="T44" s="37"/>
      <c r="U44" s="36"/>
      <c r="V44" s="36"/>
    </row>
    <row r="45" spans="1:22" x14ac:dyDescent="0.25">
      <c r="A45" s="77"/>
      <c r="B45" s="24" t="s">
        <v>261</v>
      </c>
      <c r="C45" s="27" t="s">
        <v>59</v>
      </c>
      <c r="D45" s="40"/>
      <c r="E45" s="41"/>
      <c r="F45" s="41"/>
      <c r="G45" s="41"/>
      <c r="H45" s="41"/>
      <c r="I45" s="26" t="str">
        <f>IFERROR(VLOOKUP(P45,Hoja3!$A$5:$B$12,2,0),"")</f>
        <v>Trivial</v>
      </c>
      <c r="J45" s="19">
        <f t="shared" si="1"/>
        <v>1</v>
      </c>
      <c r="K45" s="19">
        <f t="shared" si="2"/>
        <v>1</v>
      </c>
      <c r="L45" s="19">
        <f t="shared" si="3"/>
        <v>1</v>
      </c>
      <c r="M45" s="23">
        <f t="shared" si="4"/>
        <v>1</v>
      </c>
      <c r="N45" s="23">
        <f t="shared" si="5"/>
        <v>1</v>
      </c>
      <c r="O45" s="19">
        <f t="shared" si="6"/>
        <v>1</v>
      </c>
      <c r="P45" s="19">
        <f t="shared" si="7"/>
        <v>1</v>
      </c>
      <c r="Q45" s="36"/>
      <c r="R45" s="37"/>
      <c r="S45" s="36"/>
      <c r="T45" s="37"/>
      <c r="U45" s="36"/>
      <c r="V45" s="36"/>
    </row>
    <row r="46" spans="1:22" x14ac:dyDescent="0.25">
      <c r="A46" s="77"/>
      <c r="B46" s="24" t="s">
        <v>262</v>
      </c>
      <c r="C46" s="27" t="s">
        <v>60</v>
      </c>
      <c r="D46" s="40"/>
      <c r="E46" s="41"/>
      <c r="F46" s="41"/>
      <c r="G46" s="41"/>
      <c r="H46" s="41"/>
      <c r="I46" s="26" t="str">
        <f>IFERROR(VLOOKUP(P46,Hoja3!$A$5:$B$12,2,0),"")</f>
        <v>Trivial</v>
      </c>
      <c r="J46" s="19">
        <f t="shared" si="1"/>
        <v>1</v>
      </c>
      <c r="K46" s="19">
        <f t="shared" si="2"/>
        <v>1</v>
      </c>
      <c r="L46" s="19">
        <f t="shared" si="3"/>
        <v>1</v>
      </c>
      <c r="M46" s="23">
        <f t="shared" si="4"/>
        <v>1</v>
      </c>
      <c r="N46" s="23">
        <f t="shared" si="5"/>
        <v>1</v>
      </c>
      <c r="O46" s="19">
        <f t="shared" si="6"/>
        <v>1</v>
      </c>
      <c r="P46" s="19">
        <f t="shared" si="7"/>
        <v>1</v>
      </c>
      <c r="Q46" s="36"/>
      <c r="R46" s="37"/>
      <c r="S46" s="36"/>
      <c r="T46" s="37"/>
      <c r="U46" s="36"/>
      <c r="V46" s="36"/>
    </row>
    <row r="47" spans="1:22" x14ac:dyDescent="0.25">
      <c r="A47" s="77"/>
      <c r="B47" s="30" t="s">
        <v>189</v>
      </c>
      <c r="C47" s="31"/>
      <c r="D47" s="40"/>
      <c r="E47" s="41"/>
      <c r="F47" s="41"/>
      <c r="G47" s="41"/>
      <c r="H47" s="41"/>
      <c r="I47" s="26" t="str">
        <f>IFERROR(VLOOKUP(P47,Hoja3!$A$5:$B$12,2,0),"")</f>
        <v>Trivial</v>
      </c>
      <c r="J47" s="19">
        <f t="shared" si="1"/>
        <v>1</v>
      </c>
      <c r="K47" s="19">
        <f t="shared" si="2"/>
        <v>1</v>
      </c>
      <c r="L47" s="19">
        <f t="shared" si="3"/>
        <v>1</v>
      </c>
      <c r="M47" s="23">
        <f t="shared" si="4"/>
        <v>1</v>
      </c>
      <c r="N47" s="23">
        <f t="shared" si="5"/>
        <v>1</v>
      </c>
      <c r="O47" s="19">
        <f t="shared" si="6"/>
        <v>1</v>
      </c>
      <c r="P47" s="19">
        <f t="shared" si="7"/>
        <v>1</v>
      </c>
      <c r="Q47" s="36"/>
      <c r="R47" s="37"/>
      <c r="S47" s="36"/>
      <c r="T47" s="37"/>
      <c r="U47" s="36"/>
      <c r="V47" s="36"/>
    </row>
    <row r="48" spans="1:22" x14ac:dyDescent="0.25">
      <c r="A48" s="77"/>
      <c r="B48" s="24" t="s">
        <v>263</v>
      </c>
      <c r="C48" s="27" t="s">
        <v>61</v>
      </c>
      <c r="D48" s="40"/>
      <c r="E48" s="41"/>
      <c r="F48" s="41"/>
      <c r="G48" s="41"/>
      <c r="H48" s="41"/>
      <c r="I48" s="26" t="str">
        <f>IFERROR(VLOOKUP(P48,Hoja3!$A$5:$B$12,2,0),"")</f>
        <v>Trivial</v>
      </c>
      <c r="J48" s="19">
        <f t="shared" si="1"/>
        <v>1</v>
      </c>
      <c r="K48" s="19">
        <f t="shared" si="2"/>
        <v>1</v>
      </c>
      <c r="L48" s="19">
        <f t="shared" si="3"/>
        <v>1</v>
      </c>
      <c r="M48" s="23">
        <f t="shared" si="4"/>
        <v>1</v>
      </c>
      <c r="N48" s="23">
        <f t="shared" si="5"/>
        <v>1</v>
      </c>
      <c r="O48" s="19">
        <f t="shared" si="6"/>
        <v>1</v>
      </c>
      <c r="P48" s="19">
        <f t="shared" si="7"/>
        <v>1</v>
      </c>
      <c r="Q48" s="36"/>
      <c r="R48" s="37"/>
      <c r="S48" s="36"/>
      <c r="T48" s="37"/>
      <c r="U48" s="36"/>
      <c r="V48" s="36"/>
    </row>
    <row r="49" spans="1:22" x14ac:dyDescent="0.25">
      <c r="A49" s="77"/>
      <c r="B49" s="24" t="s">
        <v>264</v>
      </c>
      <c r="C49" s="27" t="s">
        <v>62</v>
      </c>
      <c r="D49" s="40"/>
      <c r="E49" s="41"/>
      <c r="F49" s="41"/>
      <c r="G49" s="41"/>
      <c r="H49" s="41"/>
      <c r="I49" s="26" t="str">
        <f>IFERROR(VLOOKUP(P49,Hoja3!$A$5:$B$12,2,0),"")</f>
        <v>Trivial</v>
      </c>
      <c r="J49" s="19">
        <f t="shared" si="1"/>
        <v>1</v>
      </c>
      <c r="K49" s="19">
        <f t="shared" si="2"/>
        <v>1</v>
      </c>
      <c r="L49" s="19">
        <f t="shared" si="3"/>
        <v>1</v>
      </c>
      <c r="M49" s="23">
        <f t="shared" si="4"/>
        <v>1</v>
      </c>
      <c r="N49" s="23">
        <f t="shared" si="5"/>
        <v>1</v>
      </c>
      <c r="O49" s="19">
        <f t="shared" si="6"/>
        <v>1</v>
      </c>
      <c r="P49" s="19">
        <f t="shared" si="7"/>
        <v>1</v>
      </c>
      <c r="Q49" s="36"/>
      <c r="R49" s="37"/>
      <c r="S49" s="36"/>
      <c r="T49" s="37"/>
      <c r="U49" s="36"/>
      <c r="V49" s="36"/>
    </row>
    <row r="50" spans="1:22" x14ac:dyDescent="0.25">
      <c r="A50" s="77"/>
      <c r="B50" s="24" t="s">
        <v>265</v>
      </c>
      <c r="C50" s="27" t="s">
        <v>46</v>
      </c>
      <c r="D50" s="40"/>
      <c r="E50" s="41"/>
      <c r="F50" s="41"/>
      <c r="G50" s="41"/>
      <c r="H50" s="41"/>
      <c r="I50" s="26" t="str">
        <f>IFERROR(VLOOKUP(P50,Hoja3!$A$5:$B$12,2,0),"")</f>
        <v>Trivial</v>
      </c>
      <c r="J50" s="19">
        <f t="shared" si="1"/>
        <v>1</v>
      </c>
      <c r="K50" s="19">
        <f t="shared" si="2"/>
        <v>1</v>
      </c>
      <c r="L50" s="19">
        <f t="shared" si="3"/>
        <v>1</v>
      </c>
      <c r="M50" s="23">
        <f t="shared" si="4"/>
        <v>1</v>
      </c>
      <c r="N50" s="23">
        <f t="shared" si="5"/>
        <v>1</v>
      </c>
      <c r="O50" s="19">
        <f t="shared" si="6"/>
        <v>1</v>
      </c>
      <c r="P50" s="19">
        <f t="shared" si="7"/>
        <v>1</v>
      </c>
      <c r="Q50" s="36"/>
      <c r="R50" s="37"/>
      <c r="S50" s="36"/>
      <c r="T50" s="37"/>
      <c r="U50" s="36"/>
      <c r="V50" s="36"/>
    </row>
    <row r="51" spans="1:22" x14ac:dyDescent="0.25">
      <c r="A51" s="77"/>
      <c r="B51" s="24" t="s">
        <v>266</v>
      </c>
      <c r="C51" s="27" t="s">
        <v>51</v>
      </c>
      <c r="D51" s="40"/>
      <c r="E51" s="41"/>
      <c r="F51" s="41"/>
      <c r="G51" s="41"/>
      <c r="H51" s="41"/>
      <c r="I51" s="26" t="str">
        <f>IFERROR(VLOOKUP(P51,Hoja3!$A$5:$B$12,2,0),"")</f>
        <v>Trivial</v>
      </c>
      <c r="J51" s="19">
        <f t="shared" si="1"/>
        <v>1</v>
      </c>
      <c r="K51" s="19">
        <f t="shared" si="2"/>
        <v>1</v>
      </c>
      <c r="L51" s="19">
        <f t="shared" si="3"/>
        <v>1</v>
      </c>
      <c r="M51" s="23">
        <f t="shared" si="4"/>
        <v>1</v>
      </c>
      <c r="N51" s="23">
        <f t="shared" si="5"/>
        <v>1</v>
      </c>
      <c r="O51" s="19">
        <f t="shared" si="6"/>
        <v>1</v>
      </c>
      <c r="P51" s="19">
        <f t="shared" si="7"/>
        <v>1</v>
      </c>
      <c r="Q51" s="36"/>
      <c r="R51" s="37"/>
      <c r="S51" s="36"/>
      <c r="T51" s="37"/>
      <c r="U51" s="36"/>
      <c r="V51" s="36"/>
    </row>
    <row r="52" spans="1:22" x14ac:dyDescent="0.25">
      <c r="B52" s="22"/>
      <c r="D52" s="42"/>
      <c r="E52" s="42"/>
      <c r="F52" s="42"/>
      <c r="G52" s="42"/>
      <c r="H52" s="42"/>
      <c r="Q52" s="38"/>
      <c r="R52" s="39"/>
      <c r="S52" s="38"/>
      <c r="T52" s="39"/>
      <c r="U52" s="38"/>
      <c r="V52" s="38"/>
    </row>
    <row r="53" spans="1:22" x14ac:dyDescent="0.25">
      <c r="A53" s="77" t="s">
        <v>63</v>
      </c>
      <c r="B53" s="30" t="s">
        <v>188</v>
      </c>
      <c r="C53" s="31"/>
      <c r="D53" s="40"/>
      <c r="E53" s="41"/>
      <c r="F53" s="41"/>
      <c r="G53" s="41"/>
      <c r="H53" s="41"/>
      <c r="I53" s="26" t="str">
        <f>IFERROR(VLOOKUP(P53,Hoja3!$A$5:$B$12,2,0),"")</f>
        <v>Trivial</v>
      </c>
      <c r="J53" s="19">
        <f t="shared" si="1"/>
        <v>1</v>
      </c>
      <c r="K53" s="19">
        <f t="shared" si="2"/>
        <v>1</v>
      </c>
      <c r="L53" s="19">
        <f t="shared" si="3"/>
        <v>1</v>
      </c>
      <c r="M53" s="23">
        <f t="shared" si="4"/>
        <v>1</v>
      </c>
      <c r="N53" s="23">
        <f t="shared" si="5"/>
        <v>1</v>
      </c>
      <c r="O53" s="19">
        <f t="shared" si="6"/>
        <v>1</v>
      </c>
      <c r="P53" s="19">
        <f t="shared" si="7"/>
        <v>1</v>
      </c>
      <c r="Q53" s="36"/>
      <c r="R53" s="37"/>
      <c r="S53" s="36"/>
      <c r="T53" s="37"/>
      <c r="U53" s="36"/>
      <c r="V53" s="36"/>
    </row>
    <row r="54" spans="1:22" x14ac:dyDescent="0.25">
      <c r="A54" s="77"/>
      <c r="B54" s="24" t="s">
        <v>267</v>
      </c>
      <c r="C54" s="27" t="s">
        <v>64</v>
      </c>
      <c r="D54" s="40"/>
      <c r="E54" s="41"/>
      <c r="F54" s="41"/>
      <c r="G54" s="41"/>
      <c r="H54" s="41"/>
      <c r="I54" s="26" t="str">
        <f>IFERROR(VLOOKUP(P54,Hoja3!$A$5:$B$12,2,0),"")</f>
        <v>Trivial</v>
      </c>
      <c r="J54" s="19">
        <f t="shared" si="1"/>
        <v>1</v>
      </c>
      <c r="K54" s="19">
        <f t="shared" si="2"/>
        <v>1</v>
      </c>
      <c r="L54" s="19">
        <f t="shared" si="3"/>
        <v>1</v>
      </c>
      <c r="M54" s="23">
        <f t="shared" si="4"/>
        <v>1</v>
      </c>
      <c r="N54" s="23">
        <f t="shared" si="5"/>
        <v>1</v>
      </c>
      <c r="O54" s="19">
        <f t="shared" si="6"/>
        <v>1</v>
      </c>
      <c r="P54" s="19">
        <f t="shared" si="7"/>
        <v>1</v>
      </c>
      <c r="Q54" s="36"/>
      <c r="R54" s="37"/>
      <c r="S54" s="36"/>
      <c r="T54" s="37"/>
      <c r="U54" s="36"/>
      <c r="V54" s="36"/>
    </row>
    <row r="55" spans="1:22" x14ac:dyDescent="0.25">
      <c r="A55" s="77"/>
      <c r="B55" s="24" t="s">
        <v>268</v>
      </c>
      <c r="C55" s="27" t="s">
        <v>67</v>
      </c>
      <c r="D55" s="40"/>
      <c r="E55" s="41"/>
      <c r="F55" s="41"/>
      <c r="G55" s="41"/>
      <c r="H55" s="41"/>
      <c r="I55" s="26" t="str">
        <f>IFERROR(VLOOKUP(P55,Hoja3!$A$5:$B$12,2,0),"")</f>
        <v>Trivial</v>
      </c>
      <c r="J55" s="19">
        <f t="shared" si="1"/>
        <v>1</v>
      </c>
      <c r="K55" s="19">
        <f t="shared" si="2"/>
        <v>1</v>
      </c>
      <c r="L55" s="19">
        <f t="shared" si="3"/>
        <v>1</v>
      </c>
      <c r="M55" s="23">
        <f t="shared" si="4"/>
        <v>1</v>
      </c>
      <c r="N55" s="23">
        <f t="shared" si="5"/>
        <v>1</v>
      </c>
      <c r="O55" s="19">
        <f t="shared" si="6"/>
        <v>1</v>
      </c>
      <c r="P55" s="19">
        <f t="shared" si="7"/>
        <v>1</v>
      </c>
      <c r="Q55" s="36"/>
      <c r="R55" s="37"/>
      <c r="S55" s="36"/>
      <c r="T55" s="37"/>
      <c r="U55" s="36"/>
      <c r="V55" s="36"/>
    </row>
    <row r="56" spans="1:22" x14ac:dyDescent="0.25">
      <c r="A56" s="77"/>
      <c r="B56" s="30" t="s">
        <v>189</v>
      </c>
      <c r="C56" s="31"/>
      <c r="D56" s="40"/>
      <c r="E56" s="41"/>
      <c r="F56" s="41"/>
      <c r="G56" s="41"/>
      <c r="H56" s="41"/>
      <c r="I56" s="26" t="str">
        <f>IFERROR(VLOOKUP(P56,Hoja3!$A$5:$B$12,2,0),"")</f>
        <v>Trivial</v>
      </c>
      <c r="J56" s="19">
        <f t="shared" si="1"/>
        <v>1</v>
      </c>
      <c r="K56" s="19">
        <f t="shared" si="2"/>
        <v>1</v>
      </c>
      <c r="L56" s="19">
        <f t="shared" si="3"/>
        <v>1</v>
      </c>
      <c r="M56" s="23">
        <f t="shared" si="4"/>
        <v>1</v>
      </c>
      <c r="N56" s="23">
        <f t="shared" si="5"/>
        <v>1</v>
      </c>
      <c r="O56" s="19">
        <f t="shared" si="6"/>
        <v>1</v>
      </c>
      <c r="P56" s="19">
        <f t="shared" si="7"/>
        <v>1</v>
      </c>
      <c r="Q56" s="36"/>
      <c r="R56" s="37"/>
      <c r="S56" s="36"/>
      <c r="T56" s="37"/>
      <c r="U56" s="36"/>
      <c r="V56" s="36"/>
    </row>
    <row r="57" spans="1:22" x14ac:dyDescent="0.25">
      <c r="A57" s="77"/>
      <c r="B57" s="24" t="s">
        <v>269</v>
      </c>
      <c r="C57" s="27" t="s">
        <v>65</v>
      </c>
      <c r="D57" s="40"/>
      <c r="E57" s="41"/>
      <c r="F57" s="41"/>
      <c r="G57" s="41"/>
      <c r="H57" s="41"/>
      <c r="I57" s="26" t="str">
        <f>IFERROR(VLOOKUP(P57,Hoja3!$A$5:$B$12,2,0),"")</f>
        <v>Trivial</v>
      </c>
      <c r="J57" s="19">
        <f t="shared" si="1"/>
        <v>1</v>
      </c>
      <c r="K57" s="19">
        <f t="shared" si="2"/>
        <v>1</v>
      </c>
      <c r="L57" s="19">
        <f t="shared" si="3"/>
        <v>1</v>
      </c>
      <c r="M57" s="23">
        <f t="shared" si="4"/>
        <v>1</v>
      </c>
      <c r="N57" s="23">
        <f t="shared" si="5"/>
        <v>1</v>
      </c>
      <c r="O57" s="19">
        <f t="shared" si="6"/>
        <v>1</v>
      </c>
      <c r="P57" s="19">
        <f t="shared" si="7"/>
        <v>1</v>
      </c>
      <c r="Q57" s="36"/>
      <c r="R57" s="37"/>
      <c r="S57" s="36"/>
      <c r="T57" s="37"/>
      <c r="U57" s="36"/>
      <c r="V57" s="36"/>
    </row>
    <row r="58" spans="1:22" x14ac:dyDescent="0.25">
      <c r="A58" s="77"/>
      <c r="B58" s="24" t="s">
        <v>270</v>
      </c>
      <c r="C58" s="27" t="s">
        <v>66</v>
      </c>
      <c r="D58" s="40"/>
      <c r="E58" s="41"/>
      <c r="F58" s="41"/>
      <c r="G58" s="41"/>
      <c r="H58" s="41"/>
      <c r="I58" s="26" t="str">
        <f>IFERROR(VLOOKUP(P58,Hoja3!$A$5:$B$12,2,0),"")</f>
        <v>Trivial</v>
      </c>
      <c r="J58" s="19">
        <f t="shared" si="1"/>
        <v>1</v>
      </c>
      <c r="K58" s="19">
        <f t="shared" si="2"/>
        <v>1</v>
      </c>
      <c r="L58" s="19">
        <f t="shared" si="3"/>
        <v>1</v>
      </c>
      <c r="M58" s="23">
        <f t="shared" si="4"/>
        <v>1</v>
      </c>
      <c r="N58" s="23">
        <f t="shared" si="5"/>
        <v>1</v>
      </c>
      <c r="O58" s="19">
        <f t="shared" si="6"/>
        <v>1</v>
      </c>
      <c r="P58" s="19">
        <f t="shared" si="7"/>
        <v>1</v>
      </c>
      <c r="Q58" s="36"/>
      <c r="R58" s="37"/>
      <c r="S58" s="36"/>
      <c r="T58" s="37"/>
      <c r="U58" s="36"/>
      <c r="V58" s="36"/>
    </row>
    <row r="59" spans="1:22" x14ac:dyDescent="0.25">
      <c r="A59" s="77"/>
      <c r="B59" s="24" t="s">
        <v>271</v>
      </c>
      <c r="C59" s="27" t="s">
        <v>67</v>
      </c>
      <c r="D59" s="40"/>
      <c r="E59" s="41"/>
      <c r="F59" s="41"/>
      <c r="G59" s="41"/>
      <c r="H59" s="41"/>
      <c r="I59" s="26" t="str">
        <f>IFERROR(VLOOKUP(P59,Hoja3!$A$5:$B$12,2,0),"")</f>
        <v>Trivial</v>
      </c>
      <c r="J59" s="19">
        <f t="shared" si="1"/>
        <v>1</v>
      </c>
      <c r="K59" s="19">
        <f t="shared" si="2"/>
        <v>1</v>
      </c>
      <c r="L59" s="19">
        <f t="shared" si="3"/>
        <v>1</v>
      </c>
      <c r="M59" s="23">
        <f t="shared" si="4"/>
        <v>1</v>
      </c>
      <c r="N59" s="23">
        <f t="shared" si="5"/>
        <v>1</v>
      </c>
      <c r="O59" s="19">
        <f t="shared" si="6"/>
        <v>1</v>
      </c>
      <c r="P59" s="19">
        <f t="shared" si="7"/>
        <v>1</v>
      </c>
      <c r="Q59" s="36"/>
      <c r="R59" s="37"/>
      <c r="S59" s="36"/>
      <c r="T59" s="37"/>
      <c r="U59" s="36"/>
      <c r="V59" s="36"/>
    </row>
    <row r="60" spans="1:22" x14ac:dyDescent="0.25">
      <c r="A60" s="77"/>
      <c r="B60" s="24" t="s">
        <v>272</v>
      </c>
      <c r="C60" s="27" t="s">
        <v>46</v>
      </c>
      <c r="D60" s="40"/>
      <c r="E60" s="41"/>
      <c r="F60" s="41"/>
      <c r="G60" s="41"/>
      <c r="H60" s="41"/>
      <c r="I60" s="26" t="str">
        <f>IFERROR(VLOOKUP(P60,Hoja3!$A$5:$B$12,2,0),"")</f>
        <v>Trivial</v>
      </c>
      <c r="J60" s="19">
        <f t="shared" si="1"/>
        <v>1</v>
      </c>
      <c r="K60" s="19">
        <f t="shared" si="2"/>
        <v>1</v>
      </c>
      <c r="L60" s="19">
        <f t="shared" si="3"/>
        <v>1</v>
      </c>
      <c r="M60" s="23">
        <f t="shared" si="4"/>
        <v>1</v>
      </c>
      <c r="N60" s="23">
        <f t="shared" si="5"/>
        <v>1</v>
      </c>
      <c r="O60" s="19">
        <f t="shared" si="6"/>
        <v>1</v>
      </c>
      <c r="P60" s="19">
        <f t="shared" si="7"/>
        <v>1</v>
      </c>
      <c r="Q60" s="36"/>
      <c r="R60" s="37"/>
      <c r="S60" s="36"/>
      <c r="T60" s="37"/>
      <c r="U60" s="36"/>
      <c r="V60" s="36"/>
    </row>
    <row r="61" spans="1:22" x14ac:dyDescent="0.25">
      <c r="A61" s="77"/>
      <c r="B61" s="24" t="s">
        <v>273</v>
      </c>
      <c r="C61" s="27" t="s">
        <v>51</v>
      </c>
      <c r="D61" s="40"/>
      <c r="E61" s="41"/>
      <c r="F61" s="41"/>
      <c r="G61" s="41"/>
      <c r="H61" s="41"/>
      <c r="I61" s="26" t="str">
        <f>IFERROR(VLOOKUP(P61,Hoja3!$A$5:$B$12,2,0),"")</f>
        <v>Trivial</v>
      </c>
      <c r="J61" s="19">
        <f t="shared" si="1"/>
        <v>1</v>
      </c>
      <c r="K61" s="19">
        <f t="shared" si="2"/>
        <v>1</v>
      </c>
      <c r="L61" s="19">
        <f t="shared" si="3"/>
        <v>1</v>
      </c>
      <c r="M61" s="23">
        <f t="shared" si="4"/>
        <v>1</v>
      </c>
      <c r="N61" s="23">
        <f t="shared" si="5"/>
        <v>1</v>
      </c>
      <c r="O61" s="19">
        <f t="shared" si="6"/>
        <v>1</v>
      </c>
      <c r="P61" s="19">
        <f t="shared" si="7"/>
        <v>1</v>
      </c>
      <c r="Q61" s="36"/>
      <c r="R61" s="37"/>
      <c r="S61" s="36"/>
      <c r="T61" s="37"/>
      <c r="U61" s="36"/>
      <c r="V61" s="36"/>
    </row>
    <row r="62" spans="1:22" ht="30" x14ac:dyDescent="0.25">
      <c r="A62" s="77"/>
      <c r="B62" s="24" t="s">
        <v>274</v>
      </c>
      <c r="C62" s="28" t="s">
        <v>53</v>
      </c>
      <c r="D62" s="40"/>
      <c r="E62" s="41"/>
      <c r="F62" s="41"/>
      <c r="G62" s="41"/>
      <c r="H62" s="41"/>
      <c r="I62" s="26" t="str">
        <f>IFERROR(VLOOKUP(P62,Hoja3!$A$5:$B$12,2,0),"")</f>
        <v>Trivial</v>
      </c>
      <c r="J62" s="19">
        <f t="shared" si="1"/>
        <v>1</v>
      </c>
      <c r="K62" s="19">
        <f t="shared" si="2"/>
        <v>1</v>
      </c>
      <c r="L62" s="19">
        <f t="shared" si="3"/>
        <v>1</v>
      </c>
      <c r="M62" s="23">
        <f t="shared" si="4"/>
        <v>1</v>
      </c>
      <c r="N62" s="23">
        <f t="shared" si="5"/>
        <v>1</v>
      </c>
      <c r="O62" s="19">
        <f t="shared" si="6"/>
        <v>1</v>
      </c>
      <c r="P62" s="19">
        <f t="shared" si="7"/>
        <v>1</v>
      </c>
      <c r="Q62" s="36"/>
      <c r="R62" s="37"/>
      <c r="S62" s="36"/>
      <c r="T62" s="37"/>
      <c r="U62" s="36"/>
      <c r="V62" s="36"/>
    </row>
    <row r="63" spans="1:22" x14ac:dyDescent="0.25">
      <c r="B63" s="22"/>
      <c r="D63" s="42"/>
      <c r="E63" s="42"/>
      <c r="F63" s="42"/>
      <c r="G63" s="42"/>
      <c r="H63" s="42"/>
      <c r="Q63" s="38"/>
      <c r="R63" s="39"/>
      <c r="S63" s="38"/>
      <c r="T63" s="39"/>
      <c r="U63" s="38"/>
      <c r="V63" s="38"/>
    </row>
    <row r="64" spans="1:22" x14ac:dyDescent="0.25">
      <c r="A64" s="77" t="s">
        <v>211</v>
      </c>
      <c r="B64" s="30" t="s">
        <v>188</v>
      </c>
      <c r="C64" s="31"/>
      <c r="D64" s="40"/>
      <c r="E64" s="41"/>
      <c r="F64" s="41"/>
      <c r="G64" s="41"/>
      <c r="H64" s="41"/>
      <c r="I64" s="26" t="str">
        <f>IFERROR(VLOOKUP(P64,Hoja3!$A$5:$B$12,2,0),"")</f>
        <v>Trivial</v>
      </c>
      <c r="J64" s="19">
        <f t="shared" si="1"/>
        <v>1</v>
      </c>
      <c r="K64" s="19">
        <f t="shared" si="2"/>
        <v>1</v>
      </c>
      <c r="L64" s="19">
        <f t="shared" si="3"/>
        <v>1</v>
      </c>
      <c r="M64" s="23">
        <f t="shared" si="4"/>
        <v>1</v>
      </c>
      <c r="N64" s="23">
        <f t="shared" si="5"/>
        <v>1</v>
      </c>
      <c r="O64" s="19">
        <f t="shared" si="6"/>
        <v>1</v>
      </c>
      <c r="P64" s="19">
        <f t="shared" si="7"/>
        <v>1</v>
      </c>
      <c r="Q64" s="36"/>
      <c r="R64" s="37"/>
      <c r="S64" s="36"/>
      <c r="T64" s="37"/>
      <c r="U64" s="36"/>
      <c r="V64" s="36"/>
    </row>
    <row r="65" spans="1:22" x14ac:dyDescent="0.25">
      <c r="A65" s="77"/>
      <c r="B65" s="24" t="s">
        <v>275</v>
      </c>
      <c r="C65" s="28" t="s">
        <v>483</v>
      </c>
      <c r="D65" s="40"/>
      <c r="E65" s="41"/>
      <c r="F65" s="41"/>
      <c r="G65" s="41"/>
      <c r="H65" s="41"/>
      <c r="I65" s="26" t="str">
        <f>IFERROR(VLOOKUP(P65,Hoja3!$A$5:$B$12,2,0),"")</f>
        <v>Trivial</v>
      </c>
      <c r="J65" s="19">
        <f t="shared" si="1"/>
        <v>1</v>
      </c>
      <c r="K65" s="19">
        <f t="shared" si="2"/>
        <v>1</v>
      </c>
      <c r="L65" s="19">
        <f t="shared" si="3"/>
        <v>1</v>
      </c>
      <c r="M65" s="23">
        <f t="shared" si="4"/>
        <v>1</v>
      </c>
      <c r="N65" s="23">
        <f t="shared" si="5"/>
        <v>1</v>
      </c>
      <c r="O65" s="19">
        <f t="shared" si="6"/>
        <v>1</v>
      </c>
      <c r="P65" s="19">
        <f t="shared" si="7"/>
        <v>1</v>
      </c>
      <c r="Q65" s="36"/>
      <c r="R65" s="37"/>
      <c r="S65" s="36"/>
      <c r="T65" s="37"/>
      <c r="U65" s="36"/>
      <c r="V65" s="36"/>
    </row>
    <row r="66" spans="1:22" x14ac:dyDescent="0.25">
      <c r="A66" s="77"/>
      <c r="B66" s="24" t="s">
        <v>276</v>
      </c>
      <c r="C66" s="28" t="s">
        <v>68</v>
      </c>
      <c r="D66" s="40"/>
      <c r="E66" s="41"/>
      <c r="F66" s="41"/>
      <c r="G66" s="41"/>
      <c r="H66" s="41"/>
      <c r="I66" s="26" t="str">
        <f>IFERROR(VLOOKUP(P66,Hoja3!$A$5:$B$12,2,0),"")</f>
        <v>Trivial</v>
      </c>
      <c r="J66" s="19">
        <f t="shared" si="1"/>
        <v>1</v>
      </c>
      <c r="K66" s="19">
        <f t="shared" si="2"/>
        <v>1</v>
      </c>
      <c r="L66" s="19">
        <f t="shared" si="3"/>
        <v>1</v>
      </c>
      <c r="M66" s="23">
        <f t="shared" si="4"/>
        <v>1</v>
      </c>
      <c r="N66" s="23">
        <f t="shared" si="5"/>
        <v>1</v>
      </c>
      <c r="O66" s="19">
        <f t="shared" si="6"/>
        <v>1</v>
      </c>
      <c r="P66" s="19">
        <f t="shared" si="7"/>
        <v>1</v>
      </c>
      <c r="Q66" s="36"/>
      <c r="R66" s="37"/>
      <c r="S66" s="36"/>
      <c r="T66" s="37"/>
      <c r="U66" s="36"/>
      <c r="V66" s="36"/>
    </row>
    <row r="67" spans="1:22" x14ac:dyDescent="0.25">
      <c r="A67" s="77"/>
      <c r="B67" s="24" t="s">
        <v>277</v>
      </c>
      <c r="C67" s="28" t="s">
        <v>69</v>
      </c>
      <c r="D67" s="40"/>
      <c r="E67" s="41"/>
      <c r="F67" s="41"/>
      <c r="G67" s="41"/>
      <c r="H67" s="41"/>
      <c r="I67" s="26" t="str">
        <f>IFERROR(VLOOKUP(P67,Hoja3!$A$5:$B$12,2,0),"")</f>
        <v>Trivial</v>
      </c>
      <c r="J67" s="19">
        <f t="shared" si="1"/>
        <v>1</v>
      </c>
      <c r="K67" s="19">
        <f t="shared" si="2"/>
        <v>1</v>
      </c>
      <c r="L67" s="19">
        <f t="shared" si="3"/>
        <v>1</v>
      </c>
      <c r="M67" s="23">
        <f t="shared" si="4"/>
        <v>1</v>
      </c>
      <c r="N67" s="23">
        <f t="shared" si="5"/>
        <v>1</v>
      </c>
      <c r="O67" s="19">
        <f t="shared" si="6"/>
        <v>1</v>
      </c>
      <c r="P67" s="19">
        <f t="shared" si="7"/>
        <v>1</v>
      </c>
      <c r="Q67" s="36"/>
      <c r="R67" s="37"/>
      <c r="S67" s="36"/>
      <c r="T67" s="37"/>
      <c r="U67" s="36"/>
      <c r="V67" s="36"/>
    </row>
    <row r="68" spans="1:22" ht="30" x14ac:dyDescent="0.25">
      <c r="A68" s="77"/>
      <c r="B68" s="24" t="s">
        <v>278</v>
      </c>
      <c r="C68" s="28" t="s">
        <v>70</v>
      </c>
      <c r="D68" s="40"/>
      <c r="E68" s="41"/>
      <c r="F68" s="41"/>
      <c r="G68" s="41"/>
      <c r="H68" s="41"/>
      <c r="I68" s="26" t="str">
        <f>IFERROR(VLOOKUP(P68,Hoja3!$A$5:$B$12,2,0),"")</f>
        <v>Trivial</v>
      </c>
      <c r="J68" s="19">
        <f t="shared" si="1"/>
        <v>1</v>
      </c>
      <c r="K68" s="19">
        <f t="shared" si="2"/>
        <v>1</v>
      </c>
      <c r="L68" s="19">
        <f t="shared" si="3"/>
        <v>1</v>
      </c>
      <c r="M68" s="23">
        <f t="shared" si="4"/>
        <v>1</v>
      </c>
      <c r="N68" s="23">
        <f t="shared" si="5"/>
        <v>1</v>
      </c>
      <c r="O68" s="19">
        <f t="shared" si="6"/>
        <v>1</v>
      </c>
      <c r="P68" s="19">
        <f t="shared" si="7"/>
        <v>1</v>
      </c>
      <c r="Q68" s="36"/>
      <c r="R68" s="37"/>
      <c r="S68" s="36"/>
      <c r="T68" s="37"/>
      <c r="U68" s="36"/>
      <c r="V68" s="36"/>
    </row>
    <row r="69" spans="1:22" x14ac:dyDescent="0.25">
      <c r="A69" s="77"/>
      <c r="B69" s="30" t="s">
        <v>189</v>
      </c>
      <c r="C69" s="31"/>
      <c r="D69" s="40"/>
      <c r="E69" s="41"/>
      <c r="F69" s="41"/>
      <c r="G69" s="41"/>
      <c r="H69" s="41"/>
      <c r="I69" s="26" t="str">
        <f>IFERROR(VLOOKUP(P69,Hoja3!$A$5:$B$12,2,0),"")</f>
        <v>Trivial</v>
      </c>
      <c r="J69" s="19">
        <f t="shared" si="1"/>
        <v>1</v>
      </c>
      <c r="K69" s="19">
        <f t="shared" si="2"/>
        <v>1</v>
      </c>
      <c r="L69" s="19">
        <f t="shared" si="3"/>
        <v>1</v>
      </c>
      <c r="M69" s="23">
        <f t="shared" si="4"/>
        <v>1</v>
      </c>
      <c r="N69" s="23">
        <f t="shared" si="5"/>
        <v>1</v>
      </c>
      <c r="O69" s="19">
        <f t="shared" si="6"/>
        <v>1</v>
      </c>
      <c r="P69" s="19">
        <f t="shared" si="7"/>
        <v>1</v>
      </c>
      <c r="Q69" s="36"/>
      <c r="R69" s="37"/>
      <c r="S69" s="36"/>
      <c r="T69" s="37"/>
      <c r="U69" s="36"/>
      <c r="V69" s="36"/>
    </row>
    <row r="70" spans="1:22" x14ac:dyDescent="0.25">
      <c r="A70" s="77"/>
      <c r="B70" s="24" t="s">
        <v>279</v>
      </c>
      <c r="C70" s="28" t="s">
        <v>71</v>
      </c>
      <c r="D70" s="40"/>
      <c r="E70" s="41"/>
      <c r="F70" s="41"/>
      <c r="G70" s="41"/>
      <c r="H70" s="41"/>
      <c r="I70" s="26" t="str">
        <f>IFERROR(VLOOKUP(P70,Hoja3!$A$5:$B$12,2,0),"")</f>
        <v>Trivial</v>
      </c>
      <c r="J70" s="19">
        <f t="shared" si="1"/>
        <v>1</v>
      </c>
      <c r="K70" s="19">
        <f t="shared" si="2"/>
        <v>1</v>
      </c>
      <c r="L70" s="19">
        <f t="shared" si="3"/>
        <v>1</v>
      </c>
      <c r="M70" s="23">
        <f t="shared" si="4"/>
        <v>1</v>
      </c>
      <c r="N70" s="23">
        <f t="shared" si="5"/>
        <v>1</v>
      </c>
      <c r="O70" s="19">
        <f t="shared" si="6"/>
        <v>1</v>
      </c>
      <c r="P70" s="19">
        <f t="shared" si="7"/>
        <v>1</v>
      </c>
      <c r="Q70" s="36"/>
      <c r="R70" s="37"/>
      <c r="S70" s="36"/>
      <c r="T70" s="37"/>
      <c r="U70" s="36"/>
      <c r="V70" s="36"/>
    </row>
    <row r="71" spans="1:22" x14ac:dyDescent="0.25">
      <c r="A71" s="77"/>
      <c r="B71" s="24" t="s">
        <v>280</v>
      </c>
      <c r="C71" s="28" t="s">
        <v>72</v>
      </c>
      <c r="D71" s="40"/>
      <c r="E71" s="41"/>
      <c r="F71" s="41"/>
      <c r="G71" s="41"/>
      <c r="H71" s="41"/>
      <c r="I71" s="26" t="str">
        <f>IFERROR(VLOOKUP(P71,Hoja3!$A$5:$B$12,2,0),"")</f>
        <v>Trivial</v>
      </c>
      <c r="J71" s="19">
        <f t="shared" ref="J71:J134" si="8">IF(E71="Alto",4,IF(E71="Medio",2,1))</f>
        <v>1</v>
      </c>
      <c r="K71" s="19">
        <f t="shared" ref="K71:K134" si="9">IF(F71="Alto",4,IF(F71="Medio",2,1))</f>
        <v>1</v>
      </c>
      <c r="L71" s="19">
        <f t="shared" ref="L71:L134" si="10">IF(G71="Alto",4,IF(G71="Medio",2,1))</f>
        <v>1</v>
      </c>
      <c r="M71" s="23">
        <f t="shared" ref="M71:M134" si="11">(J71*0.6)+(K71*0.2)+(L71*0.2)</f>
        <v>1</v>
      </c>
      <c r="N71" s="23">
        <f t="shared" ref="N71:N134" si="12">ROUND(M71,0)</f>
        <v>1</v>
      </c>
      <c r="O71" s="19">
        <f t="shared" ref="O71:O134" si="13">IF(H71="Alta",4,IF(H71="Media",2,1))</f>
        <v>1</v>
      </c>
      <c r="P71" s="19">
        <f t="shared" ref="P71:P134" si="14">N71*O71</f>
        <v>1</v>
      </c>
      <c r="Q71" s="36"/>
      <c r="R71" s="37"/>
      <c r="S71" s="36"/>
      <c r="T71" s="37"/>
      <c r="U71" s="36"/>
      <c r="V71" s="36"/>
    </row>
    <row r="72" spans="1:22" x14ac:dyDescent="0.25">
      <c r="A72" s="77"/>
      <c r="B72" s="24" t="s">
        <v>281</v>
      </c>
      <c r="C72" s="28" t="s">
        <v>73</v>
      </c>
      <c r="D72" s="40"/>
      <c r="E72" s="41"/>
      <c r="F72" s="41"/>
      <c r="G72" s="41"/>
      <c r="H72" s="41"/>
      <c r="I72" s="26" t="str">
        <f>IFERROR(VLOOKUP(P72,Hoja3!$A$5:$B$12,2,0),"")</f>
        <v>Trivial</v>
      </c>
      <c r="J72" s="19">
        <f t="shared" si="8"/>
        <v>1</v>
      </c>
      <c r="K72" s="19">
        <f t="shared" si="9"/>
        <v>1</v>
      </c>
      <c r="L72" s="19">
        <f t="shared" si="10"/>
        <v>1</v>
      </c>
      <c r="M72" s="23">
        <f t="shared" si="11"/>
        <v>1</v>
      </c>
      <c r="N72" s="23">
        <f t="shared" si="12"/>
        <v>1</v>
      </c>
      <c r="O72" s="19">
        <f t="shared" si="13"/>
        <v>1</v>
      </c>
      <c r="P72" s="19">
        <f t="shared" si="14"/>
        <v>1</v>
      </c>
      <c r="Q72" s="36"/>
      <c r="R72" s="37"/>
      <c r="S72" s="36"/>
      <c r="T72" s="37"/>
      <c r="U72" s="36"/>
      <c r="V72" s="36"/>
    </row>
    <row r="73" spans="1:22" x14ac:dyDescent="0.25">
      <c r="A73" s="77"/>
      <c r="B73" s="24" t="s">
        <v>282</v>
      </c>
      <c r="C73" s="28" t="s">
        <v>74</v>
      </c>
      <c r="D73" s="40"/>
      <c r="E73" s="41"/>
      <c r="F73" s="41"/>
      <c r="G73" s="41"/>
      <c r="H73" s="41"/>
      <c r="I73" s="26" t="str">
        <f>IFERROR(VLOOKUP(P73,Hoja3!$A$5:$B$12,2,0),"")</f>
        <v>Trivial</v>
      </c>
      <c r="J73" s="19">
        <f t="shared" si="8"/>
        <v>1</v>
      </c>
      <c r="K73" s="19">
        <f t="shared" si="9"/>
        <v>1</v>
      </c>
      <c r="L73" s="19">
        <f t="shared" si="10"/>
        <v>1</v>
      </c>
      <c r="M73" s="23">
        <f t="shared" si="11"/>
        <v>1</v>
      </c>
      <c r="N73" s="23">
        <f t="shared" si="12"/>
        <v>1</v>
      </c>
      <c r="O73" s="19">
        <f t="shared" si="13"/>
        <v>1</v>
      </c>
      <c r="P73" s="19">
        <f t="shared" si="14"/>
        <v>1</v>
      </c>
      <c r="Q73" s="36"/>
      <c r="R73" s="37"/>
      <c r="S73" s="36"/>
      <c r="T73" s="37"/>
      <c r="U73" s="36"/>
      <c r="V73" s="36"/>
    </row>
    <row r="74" spans="1:22" x14ac:dyDescent="0.25">
      <c r="A74" s="77"/>
      <c r="B74" s="24" t="s">
        <v>283</v>
      </c>
      <c r="C74" s="28" t="s">
        <v>75</v>
      </c>
      <c r="D74" s="40"/>
      <c r="E74" s="41"/>
      <c r="F74" s="41"/>
      <c r="G74" s="41"/>
      <c r="H74" s="41"/>
      <c r="I74" s="26" t="str">
        <f>IFERROR(VLOOKUP(P74,Hoja3!$A$5:$B$12,2,0),"")</f>
        <v>Trivial</v>
      </c>
      <c r="J74" s="19">
        <f t="shared" si="8"/>
        <v>1</v>
      </c>
      <c r="K74" s="19">
        <f t="shared" si="9"/>
        <v>1</v>
      </c>
      <c r="L74" s="19">
        <f t="shared" si="10"/>
        <v>1</v>
      </c>
      <c r="M74" s="23">
        <f t="shared" si="11"/>
        <v>1</v>
      </c>
      <c r="N74" s="23">
        <f t="shared" si="12"/>
        <v>1</v>
      </c>
      <c r="O74" s="19">
        <f t="shared" si="13"/>
        <v>1</v>
      </c>
      <c r="P74" s="19">
        <f t="shared" si="14"/>
        <v>1</v>
      </c>
      <c r="Q74" s="36"/>
      <c r="R74" s="37"/>
      <c r="S74" s="36"/>
      <c r="T74" s="37"/>
      <c r="U74" s="36"/>
      <c r="V74" s="36"/>
    </row>
    <row r="75" spans="1:22" x14ac:dyDescent="0.25">
      <c r="A75" s="77"/>
      <c r="B75" s="24" t="s">
        <v>284</v>
      </c>
      <c r="C75" s="28" t="s">
        <v>76</v>
      </c>
      <c r="D75" s="40"/>
      <c r="E75" s="41"/>
      <c r="F75" s="41"/>
      <c r="G75" s="41"/>
      <c r="H75" s="41"/>
      <c r="I75" s="26" t="str">
        <f>IFERROR(VLOOKUP(P75,Hoja3!$A$5:$B$12,2,0),"")</f>
        <v>Trivial</v>
      </c>
      <c r="J75" s="19">
        <f t="shared" si="8"/>
        <v>1</v>
      </c>
      <c r="K75" s="19">
        <f t="shared" si="9"/>
        <v>1</v>
      </c>
      <c r="L75" s="19">
        <f t="shared" si="10"/>
        <v>1</v>
      </c>
      <c r="M75" s="23">
        <f t="shared" si="11"/>
        <v>1</v>
      </c>
      <c r="N75" s="23">
        <f t="shared" si="12"/>
        <v>1</v>
      </c>
      <c r="O75" s="19">
        <f t="shared" si="13"/>
        <v>1</v>
      </c>
      <c r="P75" s="19">
        <f t="shared" si="14"/>
        <v>1</v>
      </c>
      <c r="Q75" s="36"/>
      <c r="R75" s="37"/>
      <c r="S75" s="36"/>
      <c r="T75" s="37"/>
      <c r="U75" s="36"/>
      <c r="V75" s="36"/>
    </row>
    <row r="76" spans="1:22" x14ac:dyDescent="0.25">
      <c r="A76" s="77"/>
      <c r="B76" s="24" t="s">
        <v>285</v>
      </c>
      <c r="C76" s="28" t="s">
        <v>46</v>
      </c>
      <c r="D76" s="40"/>
      <c r="E76" s="41"/>
      <c r="F76" s="41"/>
      <c r="G76" s="41"/>
      <c r="H76" s="41"/>
      <c r="I76" s="26" t="str">
        <f>IFERROR(VLOOKUP(P76,Hoja3!$A$5:$B$12,2,0),"")</f>
        <v>Trivial</v>
      </c>
      <c r="J76" s="19">
        <f t="shared" si="8"/>
        <v>1</v>
      </c>
      <c r="K76" s="19">
        <f t="shared" si="9"/>
        <v>1</v>
      </c>
      <c r="L76" s="19">
        <f t="shared" si="10"/>
        <v>1</v>
      </c>
      <c r="M76" s="23">
        <f t="shared" si="11"/>
        <v>1</v>
      </c>
      <c r="N76" s="23">
        <f t="shared" si="12"/>
        <v>1</v>
      </c>
      <c r="O76" s="19">
        <f t="shared" si="13"/>
        <v>1</v>
      </c>
      <c r="P76" s="19">
        <f t="shared" si="14"/>
        <v>1</v>
      </c>
      <c r="Q76" s="36"/>
      <c r="R76" s="37"/>
      <c r="S76" s="36"/>
      <c r="T76" s="37"/>
      <c r="U76" s="36"/>
      <c r="V76" s="36"/>
    </row>
    <row r="77" spans="1:22" ht="30" x14ac:dyDescent="0.25">
      <c r="A77" s="77"/>
      <c r="B77" s="24" t="s">
        <v>286</v>
      </c>
      <c r="C77" s="28" t="s">
        <v>53</v>
      </c>
      <c r="D77" s="40"/>
      <c r="E77" s="41"/>
      <c r="F77" s="41"/>
      <c r="G77" s="41"/>
      <c r="H77" s="41"/>
      <c r="I77" s="26" t="str">
        <f>IFERROR(VLOOKUP(P77,Hoja3!$A$5:$B$12,2,0),"")</f>
        <v>Trivial</v>
      </c>
      <c r="J77" s="19">
        <f t="shared" si="8"/>
        <v>1</v>
      </c>
      <c r="K77" s="19">
        <f t="shared" si="9"/>
        <v>1</v>
      </c>
      <c r="L77" s="19">
        <f t="shared" si="10"/>
        <v>1</v>
      </c>
      <c r="M77" s="23">
        <f t="shared" si="11"/>
        <v>1</v>
      </c>
      <c r="N77" s="23">
        <f t="shared" si="12"/>
        <v>1</v>
      </c>
      <c r="O77" s="19">
        <f t="shared" si="13"/>
        <v>1</v>
      </c>
      <c r="P77" s="19">
        <f t="shared" si="14"/>
        <v>1</v>
      </c>
      <c r="Q77" s="36"/>
      <c r="R77" s="37"/>
      <c r="S77" s="36"/>
      <c r="T77" s="37"/>
      <c r="U77" s="36"/>
      <c r="V77" s="36"/>
    </row>
    <row r="78" spans="1:22" ht="30" x14ac:dyDescent="0.25">
      <c r="A78" s="77"/>
      <c r="B78" s="24" t="s">
        <v>287</v>
      </c>
      <c r="C78" s="28" t="s">
        <v>54</v>
      </c>
      <c r="D78" s="40"/>
      <c r="E78" s="41"/>
      <c r="F78" s="41"/>
      <c r="G78" s="41"/>
      <c r="H78" s="41"/>
      <c r="I78" s="26" t="str">
        <f>IFERROR(VLOOKUP(P78,Hoja3!$A$5:$B$12,2,0),"")</f>
        <v>Trivial</v>
      </c>
      <c r="J78" s="19">
        <f t="shared" si="8"/>
        <v>1</v>
      </c>
      <c r="K78" s="19">
        <f t="shared" si="9"/>
        <v>1</v>
      </c>
      <c r="L78" s="19">
        <f t="shared" si="10"/>
        <v>1</v>
      </c>
      <c r="M78" s="23">
        <f t="shared" si="11"/>
        <v>1</v>
      </c>
      <c r="N78" s="23">
        <f t="shared" si="12"/>
        <v>1</v>
      </c>
      <c r="O78" s="19">
        <f t="shared" si="13"/>
        <v>1</v>
      </c>
      <c r="P78" s="19">
        <f t="shared" si="14"/>
        <v>1</v>
      </c>
      <c r="Q78" s="36"/>
      <c r="R78" s="37"/>
      <c r="S78" s="36"/>
      <c r="T78" s="37"/>
      <c r="U78" s="36"/>
      <c r="V78" s="36"/>
    </row>
    <row r="79" spans="1:22" x14ac:dyDescent="0.25">
      <c r="B79" s="21"/>
      <c r="D79" s="42"/>
      <c r="E79" s="42"/>
      <c r="F79" s="42"/>
      <c r="G79" s="42"/>
      <c r="H79" s="42"/>
      <c r="Q79" s="38"/>
      <c r="R79" s="39"/>
      <c r="S79" s="38"/>
      <c r="T79" s="39"/>
      <c r="U79" s="38"/>
      <c r="V79" s="38"/>
    </row>
    <row r="80" spans="1:22" x14ac:dyDescent="0.25">
      <c r="A80" s="77" t="s">
        <v>77</v>
      </c>
      <c r="B80" s="30" t="s">
        <v>188</v>
      </c>
      <c r="C80" s="31"/>
      <c r="D80" s="40"/>
      <c r="E80" s="41"/>
      <c r="F80" s="41"/>
      <c r="G80" s="41"/>
      <c r="H80" s="41"/>
      <c r="I80" s="26" t="str">
        <f>IFERROR(VLOOKUP(P80,Hoja3!$A$5:$B$12,2,0),"")</f>
        <v>Trivial</v>
      </c>
      <c r="J80" s="19">
        <f t="shared" si="8"/>
        <v>1</v>
      </c>
      <c r="K80" s="19">
        <f t="shared" si="9"/>
        <v>1</v>
      </c>
      <c r="L80" s="19">
        <f t="shared" si="10"/>
        <v>1</v>
      </c>
      <c r="M80" s="23">
        <f t="shared" si="11"/>
        <v>1</v>
      </c>
      <c r="N80" s="23">
        <f t="shared" si="12"/>
        <v>1</v>
      </c>
      <c r="O80" s="19">
        <f t="shared" si="13"/>
        <v>1</v>
      </c>
      <c r="P80" s="19">
        <f t="shared" si="14"/>
        <v>1</v>
      </c>
      <c r="Q80" s="36"/>
      <c r="R80" s="37"/>
      <c r="S80" s="36"/>
      <c r="T80" s="37"/>
      <c r="U80" s="36"/>
      <c r="V80" s="36"/>
    </row>
    <row r="81" spans="1:22" x14ac:dyDescent="0.25">
      <c r="A81" s="77"/>
      <c r="B81" s="24" t="s">
        <v>288</v>
      </c>
      <c r="C81" s="28" t="s">
        <v>47</v>
      </c>
      <c r="D81" s="40"/>
      <c r="E81" s="41"/>
      <c r="F81" s="41"/>
      <c r="G81" s="41"/>
      <c r="H81" s="41"/>
      <c r="I81" s="26" t="str">
        <f>IFERROR(VLOOKUP(P81,Hoja3!$A$5:$B$12,2,0),"")</f>
        <v>Trivial</v>
      </c>
      <c r="J81" s="19">
        <f t="shared" si="8"/>
        <v>1</v>
      </c>
      <c r="K81" s="19">
        <f t="shared" si="9"/>
        <v>1</v>
      </c>
      <c r="L81" s="19">
        <f t="shared" si="10"/>
        <v>1</v>
      </c>
      <c r="M81" s="23">
        <f t="shared" si="11"/>
        <v>1</v>
      </c>
      <c r="N81" s="23">
        <f t="shared" si="12"/>
        <v>1</v>
      </c>
      <c r="O81" s="19">
        <f t="shared" si="13"/>
        <v>1</v>
      </c>
      <c r="P81" s="19">
        <f t="shared" si="14"/>
        <v>1</v>
      </c>
      <c r="Q81" s="36"/>
      <c r="R81" s="37"/>
      <c r="S81" s="36"/>
      <c r="T81" s="37"/>
      <c r="U81" s="36"/>
      <c r="V81" s="36"/>
    </row>
    <row r="82" spans="1:22" ht="30" x14ac:dyDescent="0.25">
      <c r="A82" s="77"/>
      <c r="B82" s="24" t="s">
        <v>289</v>
      </c>
      <c r="C82" s="28" t="s">
        <v>78</v>
      </c>
      <c r="D82" s="40"/>
      <c r="E82" s="41"/>
      <c r="F82" s="41"/>
      <c r="G82" s="41"/>
      <c r="H82" s="41"/>
      <c r="I82" s="26" t="str">
        <f>IFERROR(VLOOKUP(P82,Hoja3!$A$5:$B$12,2,0),"")</f>
        <v>Trivial</v>
      </c>
      <c r="J82" s="19">
        <f t="shared" si="8"/>
        <v>1</v>
      </c>
      <c r="K82" s="19">
        <f t="shared" si="9"/>
        <v>1</v>
      </c>
      <c r="L82" s="19">
        <f t="shared" si="10"/>
        <v>1</v>
      </c>
      <c r="M82" s="23">
        <f t="shared" si="11"/>
        <v>1</v>
      </c>
      <c r="N82" s="23">
        <f t="shared" si="12"/>
        <v>1</v>
      </c>
      <c r="O82" s="19">
        <f t="shared" si="13"/>
        <v>1</v>
      </c>
      <c r="P82" s="19">
        <f t="shared" si="14"/>
        <v>1</v>
      </c>
      <c r="Q82" s="36"/>
      <c r="R82" s="37"/>
      <c r="S82" s="36"/>
      <c r="T82" s="37"/>
      <c r="U82" s="36"/>
      <c r="V82" s="36"/>
    </row>
    <row r="83" spans="1:22" x14ac:dyDescent="0.25">
      <c r="A83" s="77"/>
      <c r="B83" s="24" t="s">
        <v>290</v>
      </c>
      <c r="C83" s="28" t="s">
        <v>79</v>
      </c>
      <c r="D83" s="40"/>
      <c r="E83" s="41"/>
      <c r="F83" s="41"/>
      <c r="G83" s="41"/>
      <c r="H83" s="41"/>
      <c r="I83" s="26" t="str">
        <f>IFERROR(VLOOKUP(P83,Hoja3!$A$5:$B$12,2,0),"")</f>
        <v>Trivial</v>
      </c>
      <c r="J83" s="19">
        <f t="shared" si="8"/>
        <v>1</v>
      </c>
      <c r="K83" s="19">
        <f t="shared" si="9"/>
        <v>1</v>
      </c>
      <c r="L83" s="19">
        <f t="shared" si="10"/>
        <v>1</v>
      </c>
      <c r="M83" s="23">
        <f t="shared" si="11"/>
        <v>1</v>
      </c>
      <c r="N83" s="23">
        <f t="shared" si="12"/>
        <v>1</v>
      </c>
      <c r="O83" s="19">
        <f t="shared" si="13"/>
        <v>1</v>
      </c>
      <c r="P83" s="19">
        <f t="shared" si="14"/>
        <v>1</v>
      </c>
      <c r="Q83" s="36"/>
      <c r="R83" s="37"/>
      <c r="S83" s="36"/>
      <c r="T83" s="37"/>
      <c r="U83" s="36"/>
      <c r="V83" s="36"/>
    </row>
    <row r="84" spans="1:22" x14ac:dyDescent="0.25">
      <c r="A84" s="77"/>
      <c r="B84" s="24" t="s">
        <v>291</v>
      </c>
      <c r="C84" s="28" t="s">
        <v>80</v>
      </c>
      <c r="D84" s="40"/>
      <c r="E84" s="41"/>
      <c r="F84" s="41"/>
      <c r="G84" s="41"/>
      <c r="H84" s="41"/>
      <c r="I84" s="26" t="str">
        <f>IFERROR(VLOOKUP(P84,Hoja3!$A$5:$B$12,2,0),"")</f>
        <v>Trivial</v>
      </c>
      <c r="J84" s="19">
        <f t="shared" si="8"/>
        <v>1</v>
      </c>
      <c r="K84" s="19">
        <f t="shared" si="9"/>
        <v>1</v>
      </c>
      <c r="L84" s="19">
        <f t="shared" si="10"/>
        <v>1</v>
      </c>
      <c r="M84" s="23">
        <f t="shared" si="11"/>
        <v>1</v>
      </c>
      <c r="N84" s="23">
        <f t="shared" si="12"/>
        <v>1</v>
      </c>
      <c r="O84" s="19">
        <f t="shared" si="13"/>
        <v>1</v>
      </c>
      <c r="P84" s="19">
        <f t="shared" si="14"/>
        <v>1</v>
      </c>
      <c r="Q84" s="36"/>
      <c r="R84" s="37"/>
      <c r="S84" s="36"/>
      <c r="T84" s="37"/>
      <c r="U84" s="36"/>
      <c r="V84" s="36"/>
    </row>
    <row r="85" spans="1:22" ht="30" x14ac:dyDescent="0.25">
      <c r="A85" s="77"/>
      <c r="B85" s="24" t="s">
        <v>292</v>
      </c>
      <c r="C85" s="28" t="s">
        <v>81</v>
      </c>
      <c r="D85" s="40"/>
      <c r="E85" s="41"/>
      <c r="F85" s="41"/>
      <c r="G85" s="41"/>
      <c r="H85" s="41"/>
      <c r="I85" s="26" t="str">
        <f>IFERROR(VLOOKUP(P85,Hoja3!$A$5:$B$12,2,0),"")</f>
        <v>Trivial</v>
      </c>
      <c r="J85" s="19">
        <f t="shared" si="8"/>
        <v>1</v>
      </c>
      <c r="K85" s="19">
        <f t="shared" si="9"/>
        <v>1</v>
      </c>
      <c r="L85" s="19">
        <f t="shared" si="10"/>
        <v>1</v>
      </c>
      <c r="M85" s="23">
        <f t="shared" si="11"/>
        <v>1</v>
      </c>
      <c r="N85" s="23">
        <f t="shared" si="12"/>
        <v>1</v>
      </c>
      <c r="O85" s="19">
        <f t="shared" si="13"/>
        <v>1</v>
      </c>
      <c r="P85" s="19">
        <f t="shared" si="14"/>
        <v>1</v>
      </c>
      <c r="Q85" s="36"/>
      <c r="R85" s="37"/>
      <c r="S85" s="36"/>
      <c r="T85" s="37"/>
      <c r="U85" s="36"/>
      <c r="V85" s="36"/>
    </row>
    <row r="86" spans="1:22" x14ac:dyDescent="0.25">
      <c r="A86" s="77"/>
      <c r="B86" s="24" t="s">
        <v>293</v>
      </c>
      <c r="C86" s="28" t="s">
        <v>82</v>
      </c>
      <c r="D86" s="40"/>
      <c r="E86" s="41"/>
      <c r="F86" s="41"/>
      <c r="G86" s="41"/>
      <c r="H86" s="41"/>
      <c r="I86" s="26" t="str">
        <f>IFERROR(VLOOKUP(P86,Hoja3!$A$5:$B$12,2,0),"")</f>
        <v>Trivial</v>
      </c>
      <c r="J86" s="19">
        <f t="shared" si="8"/>
        <v>1</v>
      </c>
      <c r="K86" s="19">
        <f t="shared" si="9"/>
        <v>1</v>
      </c>
      <c r="L86" s="19">
        <f t="shared" si="10"/>
        <v>1</v>
      </c>
      <c r="M86" s="23">
        <f t="shared" si="11"/>
        <v>1</v>
      </c>
      <c r="N86" s="23">
        <f t="shared" si="12"/>
        <v>1</v>
      </c>
      <c r="O86" s="19">
        <f t="shared" si="13"/>
        <v>1</v>
      </c>
      <c r="P86" s="19">
        <f t="shared" si="14"/>
        <v>1</v>
      </c>
      <c r="Q86" s="36"/>
      <c r="R86" s="37"/>
      <c r="S86" s="36"/>
      <c r="T86" s="37"/>
      <c r="U86" s="36"/>
      <c r="V86" s="36"/>
    </row>
    <row r="87" spans="1:22" x14ac:dyDescent="0.25">
      <c r="A87" s="77"/>
      <c r="B87" s="24" t="s">
        <v>294</v>
      </c>
      <c r="C87" s="28" t="s">
        <v>83</v>
      </c>
      <c r="D87" s="40"/>
      <c r="E87" s="41"/>
      <c r="F87" s="41"/>
      <c r="G87" s="41"/>
      <c r="H87" s="41"/>
      <c r="I87" s="26" t="str">
        <f>IFERROR(VLOOKUP(P87,Hoja3!$A$5:$B$12,2,0),"")</f>
        <v>Trivial</v>
      </c>
      <c r="J87" s="19">
        <f t="shared" si="8"/>
        <v>1</v>
      </c>
      <c r="K87" s="19">
        <f t="shared" si="9"/>
        <v>1</v>
      </c>
      <c r="L87" s="19">
        <f t="shared" si="10"/>
        <v>1</v>
      </c>
      <c r="M87" s="23">
        <f t="shared" si="11"/>
        <v>1</v>
      </c>
      <c r="N87" s="23">
        <f t="shared" si="12"/>
        <v>1</v>
      </c>
      <c r="O87" s="19">
        <f t="shared" si="13"/>
        <v>1</v>
      </c>
      <c r="P87" s="19">
        <f t="shared" si="14"/>
        <v>1</v>
      </c>
      <c r="Q87" s="36"/>
      <c r="R87" s="37"/>
      <c r="S87" s="36"/>
      <c r="T87" s="37"/>
      <c r="U87" s="36"/>
      <c r="V87" s="36"/>
    </row>
    <row r="88" spans="1:22" x14ac:dyDescent="0.25">
      <c r="A88" s="77"/>
      <c r="B88" s="24" t="s">
        <v>295</v>
      </c>
      <c r="C88" s="28" t="s">
        <v>84</v>
      </c>
      <c r="D88" s="40"/>
      <c r="E88" s="41"/>
      <c r="F88" s="41"/>
      <c r="G88" s="41"/>
      <c r="H88" s="41"/>
      <c r="I88" s="26" t="str">
        <f>IFERROR(VLOOKUP(P88,Hoja3!$A$5:$B$12,2,0),"")</f>
        <v>Trivial</v>
      </c>
      <c r="J88" s="19">
        <f t="shared" si="8"/>
        <v>1</v>
      </c>
      <c r="K88" s="19">
        <f t="shared" si="9"/>
        <v>1</v>
      </c>
      <c r="L88" s="19">
        <f t="shared" si="10"/>
        <v>1</v>
      </c>
      <c r="M88" s="23">
        <f t="shared" si="11"/>
        <v>1</v>
      </c>
      <c r="N88" s="23">
        <f t="shared" si="12"/>
        <v>1</v>
      </c>
      <c r="O88" s="19">
        <f t="shared" si="13"/>
        <v>1</v>
      </c>
      <c r="P88" s="19">
        <f t="shared" si="14"/>
        <v>1</v>
      </c>
      <c r="Q88" s="36"/>
      <c r="R88" s="37"/>
      <c r="S88" s="36"/>
      <c r="T88" s="37"/>
      <c r="U88" s="36"/>
      <c r="V88" s="36"/>
    </row>
    <row r="89" spans="1:22" x14ac:dyDescent="0.25">
      <c r="A89" s="77"/>
      <c r="B89" s="24" t="s">
        <v>296</v>
      </c>
      <c r="C89" s="28" t="s">
        <v>85</v>
      </c>
      <c r="D89" s="40"/>
      <c r="E89" s="41"/>
      <c r="F89" s="41"/>
      <c r="G89" s="41"/>
      <c r="H89" s="41"/>
      <c r="I89" s="26" t="str">
        <f>IFERROR(VLOOKUP(P89,Hoja3!$A$5:$B$12,2,0),"")</f>
        <v>Trivial</v>
      </c>
      <c r="J89" s="19">
        <f t="shared" si="8"/>
        <v>1</v>
      </c>
      <c r="K89" s="19">
        <f t="shared" si="9"/>
        <v>1</v>
      </c>
      <c r="L89" s="19">
        <f t="shared" si="10"/>
        <v>1</v>
      </c>
      <c r="M89" s="23">
        <f t="shared" si="11"/>
        <v>1</v>
      </c>
      <c r="N89" s="23">
        <f t="shared" si="12"/>
        <v>1</v>
      </c>
      <c r="O89" s="19">
        <f t="shared" si="13"/>
        <v>1</v>
      </c>
      <c r="P89" s="19">
        <f t="shared" si="14"/>
        <v>1</v>
      </c>
      <c r="Q89" s="36"/>
      <c r="R89" s="37"/>
      <c r="S89" s="36"/>
      <c r="T89" s="37"/>
      <c r="U89" s="36"/>
      <c r="V89" s="36"/>
    </row>
    <row r="90" spans="1:22" x14ac:dyDescent="0.25">
      <c r="A90" s="77"/>
      <c r="B90" s="24" t="s">
        <v>297</v>
      </c>
      <c r="C90" s="28" t="s">
        <v>86</v>
      </c>
      <c r="D90" s="40"/>
      <c r="E90" s="41"/>
      <c r="F90" s="41"/>
      <c r="G90" s="41"/>
      <c r="H90" s="41"/>
      <c r="I90" s="26" t="str">
        <f>IFERROR(VLOOKUP(P90,Hoja3!$A$5:$B$12,2,0),"")</f>
        <v>Trivial</v>
      </c>
      <c r="J90" s="19">
        <f t="shared" si="8"/>
        <v>1</v>
      </c>
      <c r="K90" s="19">
        <f t="shared" si="9"/>
        <v>1</v>
      </c>
      <c r="L90" s="19">
        <f t="shared" si="10"/>
        <v>1</v>
      </c>
      <c r="M90" s="23">
        <f t="shared" si="11"/>
        <v>1</v>
      </c>
      <c r="N90" s="23">
        <f t="shared" si="12"/>
        <v>1</v>
      </c>
      <c r="O90" s="19">
        <f t="shared" si="13"/>
        <v>1</v>
      </c>
      <c r="P90" s="19">
        <f t="shared" si="14"/>
        <v>1</v>
      </c>
      <c r="Q90" s="36"/>
      <c r="R90" s="37"/>
      <c r="S90" s="36"/>
      <c r="T90" s="37"/>
      <c r="U90" s="36"/>
      <c r="V90" s="36"/>
    </row>
    <row r="91" spans="1:22" x14ac:dyDescent="0.25">
      <c r="A91" s="77"/>
      <c r="B91" s="30" t="s">
        <v>189</v>
      </c>
      <c r="C91" s="31"/>
      <c r="D91" s="40"/>
      <c r="E91" s="41"/>
      <c r="F91" s="41"/>
      <c r="G91" s="41"/>
      <c r="H91" s="41"/>
      <c r="I91" s="26" t="str">
        <f>IFERROR(VLOOKUP(P91,Hoja3!$A$5:$B$12,2,0),"")</f>
        <v>Trivial</v>
      </c>
      <c r="J91" s="19">
        <f t="shared" si="8"/>
        <v>1</v>
      </c>
      <c r="K91" s="19">
        <f t="shared" si="9"/>
        <v>1</v>
      </c>
      <c r="L91" s="19">
        <f t="shared" si="10"/>
        <v>1</v>
      </c>
      <c r="M91" s="23">
        <f t="shared" si="11"/>
        <v>1</v>
      </c>
      <c r="N91" s="23">
        <f t="shared" si="12"/>
        <v>1</v>
      </c>
      <c r="O91" s="19">
        <f t="shared" si="13"/>
        <v>1</v>
      </c>
      <c r="P91" s="19">
        <f t="shared" si="14"/>
        <v>1</v>
      </c>
      <c r="Q91" s="36"/>
      <c r="R91" s="37"/>
      <c r="S91" s="36"/>
      <c r="T91" s="37"/>
      <c r="U91" s="36"/>
      <c r="V91" s="36"/>
    </row>
    <row r="92" spans="1:22" x14ac:dyDescent="0.25">
      <c r="A92" s="77"/>
      <c r="B92" s="24" t="s">
        <v>298</v>
      </c>
      <c r="C92" s="28" t="s">
        <v>87</v>
      </c>
      <c r="D92" s="40"/>
      <c r="E92" s="41"/>
      <c r="F92" s="41"/>
      <c r="G92" s="41"/>
      <c r="H92" s="41"/>
      <c r="I92" s="26" t="str">
        <f>IFERROR(VLOOKUP(P92,Hoja3!$A$5:$B$12,2,0),"")</f>
        <v>Trivial</v>
      </c>
      <c r="J92" s="19">
        <f t="shared" si="8"/>
        <v>1</v>
      </c>
      <c r="K92" s="19">
        <f t="shared" si="9"/>
        <v>1</v>
      </c>
      <c r="L92" s="19">
        <f t="shared" si="10"/>
        <v>1</v>
      </c>
      <c r="M92" s="23">
        <f t="shared" si="11"/>
        <v>1</v>
      </c>
      <c r="N92" s="23">
        <f t="shared" si="12"/>
        <v>1</v>
      </c>
      <c r="O92" s="19">
        <f t="shared" si="13"/>
        <v>1</v>
      </c>
      <c r="P92" s="19">
        <f t="shared" si="14"/>
        <v>1</v>
      </c>
      <c r="Q92" s="36"/>
      <c r="R92" s="37"/>
      <c r="S92" s="36"/>
      <c r="T92" s="37"/>
      <c r="U92" s="36"/>
      <c r="V92" s="36"/>
    </row>
    <row r="93" spans="1:22" x14ac:dyDescent="0.25">
      <c r="A93" s="77"/>
      <c r="B93" s="24" t="s">
        <v>299</v>
      </c>
      <c r="C93" s="28" t="s">
        <v>84</v>
      </c>
      <c r="D93" s="40"/>
      <c r="E93" s="41"/>
      <c r="F93" s="41"/>
      <c r="G93" s="41"/>
      <c r="H93" s="41"/>
      <c r="I93" s="26" t="str">
        <f>IFERROR(VLOOKUP(P93,Hoja3!$A$5:$B$12,2,0),"")</f>
        <v>Trivial</v>
      </c>
      <c r="J93" s="19">
        <f t="shared" si="8"/>
        <v>1</v>
      </c>
      <c r="K93" s="19">
        <f t="shared" si="9"/>
        <v>1</v>
      </c>
      <c r="L93" s="19">
        <f t="shared" si="10"/>
        <v>1</v>
      </c>
      <c r="M93" s="23">
        <f t="shared" si="11"/>
        <v>1</v>
      </c>
      <c r="N93" s="23">
        <f t="shared" si="12"/>
        <v>1</v>
      </c>
      <c r="O93" s="19">
        <f t="shared" si="13"/>
        <v>1</v>
      </c>
      <c r="P93" s="19">
        <f t="shared" si="14"/>
        <v>1</v>
      </c>
      <c r="Q93" s="36"/>
      <c r="R93" s="37"/>
      <c r="S93" s="36"/>
      <c r="T93" s="37"/>
      <c r="U93" s="36"/>
      <c r="V93" s="36"/>
    </row>
    <row r="94" spans="1:22" ht="30" x14ac:dyDescent="0.25">
      <c r="A94" s="77"/>
      <c r="B94" s="24" t="s">
        <v>300</v>
      </c>
      <c r="C94" s="28" t="s">
        <v>81</v>
      </c>
      <c r="D94" s="40"/>
      <c r="E94" s="41"/>
      <c r="F94" s="41"/>
      <c r="G94" s="41"/>
      <c r="H94" s="41"/>
      <c r="I94" s="26" t="str">
        <f>IFERROR(VLOOKUP(P94,Hoja3!$A$5:$B$12,2,0),"")</f>
        <v>Trivial</v>
      </c>
      <c r="J94" s="19">
        <f t="shared" si="8"/>
        <v>1</v>
      </c>
      <c r="K94" s="19">
        <f t="shared" si="9"/>
        <v>1</v>
      </c>
      <c r="L94" s="19">
        <f t="shared" si="10"/>
        <v>1</v>
      </c>
      <c r="M94" s="23">
        <f t="shared" si="11"/>
        <v>1</v>
      </c>
      <c r="N94" s="23">
        <f t="shared" si="12"/>
        <v>1</v>
      </c>
      <c r="O94" s="19">
        <f t="shared" si="13"/>
        <v>1</v>
      </c>
      <c r="P94" s="19">
        <f t="shared" si="14"/>
        <v>1</v>
      </c>
      <c r="Q94" s="36"/>
      <c r="R94" s="37"/>
      <c r="S94" s="36"/>
      <c r="T94" s="37"/>
      <c r="U94" s="36"/>
      <c r="V94" s="36"/>
    </row>
    <row r="95" spans="1:22" x14ac:dyDescent="0.25">
      <c r="A95" s="77"/>
      <c r="B95" s="24" t="s">
        <v>301</v>
      </c>
      <c r="C95" s="28" t="s">
        <v>82</v>
      </c>
      <c r="D95" s="40"/>
      <c r="E95" s="41"/>
      <c r="F95" s="41"/>
      <c r="G95" s="41"/>
      <c r="H95" s="41"/>
      <c r="I95" s="26" t="str">
        <f>IFERROR(VLOOKUP(P95,Hoja3!$A$5:$B$12,2,0),"")</f>
        <v>Trivial</v>
      </c>
      <c r="J95" s="19">
        <f t="shared" si="8"/>
        <v>1</v>
      </c>
      <c r="K95" s="19">
        <f t="shared" si="9"/>
        <v>1</v>
      </c>
      <c r="L95" s="19">
        <f t="shared" si="10"/>
        <v>1</v>
      </c>
      <c r="M95" s="23">
        <f t="shared" si="11"/>
        <v>1</v>
      </c>
      <c r="N95" s="23">
        <f t="shared" si="12"/>
        <v>1</v>
      </c>
      <c r="O95" s="19">
        <f t="shared" si="13"/>
        <v>1</v>
      </c>
      <c r="P95" s="19">
        <f t="shared" si="14"/>
        <v>1</v>
      </c>
      <c r="Q95" s="36"/>
      <c r="R95" s="37"/>
      <c r="S95" s="36"/>
      <c r="T95" s="37"/>
      <c r="U95" s="36"/>
      <c r="V95" s="36"/>
    </row>
    <row r="96" spans="1:22" x14ac:dyDescent="0.25">
      <c r="A96" s="77"/>
      <c r="B96" s="24" t="s">
        <v>302</v>
      </c>
      <c r="C96" s="28" t="s">
        <v>83</v>
      </c>
      <c r="D96" s="40"/>
      <c r="E96" s="41"/>
      <c r="F96" s="41"/>
      <c r="G96" s="41"/>
      <c r="H96" s="41"/>
      <c r="I96" s="26" t="str">
        <f>IFERROR(VLOOKUP(P96,Hoja3!$A$5:$B$12,2,0),"")</f>
        <v>Trivial</v>
      </c>
      <c r="J96" s="19">
        <f t="shared" si="8"/>
        <v>1</v>
      </c>
      <c r="K96" s="19">
        <f t="shared" si="9"/>
        <v>1</v>
      </c>
      <c r="L96" s="19">
        <f t="shared" si="10"/>
        <v>1</v>
      </c>
      <c r="M96" s="23">
        <f t="shared" si="11"/>
        <v>1</v>
      </c>
      <c r="N96" s="23">
        <f t="shared" si="12"/>
        <v>1</v>
      </c>
      <c r="O96" s="19">
        <f t="shared" si="13"/>
        <v>1</v>
      </c>
      <c r="P96" s="19">
        <f t="shared" si="14"/>
        <v>1</v>
      </c>
      <c r="Q96" s="36"/>
      <c r="R96" s="37"/>
      <c r="S96" s="36"/>
      <c r="T96" s="37"/>
      <c r="U96" s="36"/>
      <c r="V96" s="36"/>
    </row>
    <row r="97" spans="1:22" x14ac:dyDescent="0.25">
      <c r="A97" s="77"/>
      <c r="B97" s="24" t="s">
        <v>303</v>
      </c>
      <c r="C97" s="28" t="s">
        <v>88</v>
      </c>
      <c r="D97" s="40"/>
      <c r="E97" s="41"/>
      <c r="F97" s="41"/>
      <c r="G97" s="41"/>
      <c r="H97" s="41"/>
      <c r="I97" s="26" t="str">
        <f>IFERROR(VLOOKUP(P97,Hoja3!$A$5:$B$12,2,0),"")</f>
        <v>Trivial</v>
      </c>
      <c r="J97" s="19">
        <f t="shared" si="8"/>
        <v>1</v>
      </c>
      <c r="K97" s="19">
        <f t="shared" si="9"/>
        <v>1</v>
      </c>
      <c r="L97" s="19">
        <f t="shared" si="10"/>
        <v>1</v>
      </c>
      <c r="M97" s="23">
        <f t="shared" si="11"/>
        <v>1</v>
      </c>
      <c r="N97" s="23">
        <f t="shared" si="12"/>
        <v>1</v>
      </c>
      <c r="O97" s="19">
        <f t="shared" si="13"/>
        <v>1</v>
      </c>
      <c r="P97" s="19">
        <f t="shared" si="14"/>
        <v>1</v>
      </c>
      <c r="Q97" s="36"/>
      <c r="R97" s="37"/>
      <c r="S97" s="36"/>
      <c r="T97" s="37"/>
      <c r="U97" s="36"/>
      <c r="V97" s="36"/>
    </row>
    <row r="98" spans="1:22" x14ac:dyDescent="0.25">
      <c r="A98" s="77"/>
      <c r="B98" s="24" t="s">
        <v>304</v>
      </c>
      <c r="C98" s="28" t="s">
        <v>89</v>
      </c>
      <c r="D98" s="40"/>
      <c r="E98" s="41"/>
      <c r="F98" s="41"/>
      <c r="G98" s="41"/>
      <c r="H98" s="41"/>
      <c r="I98" s="26" t="str">
        <f>IFERROR(VLOOKUP(P98,Hoja3!$A$5:$B$12,2,0),"")</f>
        <v>Trivial</v>
      </c>
      <c r="J98" s="19">
        <f t="shared" si="8"/>
        <v>1</v>
      </c>
      <c r="K98" s="19">
        <f t="shared" si="9"/>
        <v>1</v>
      </c>
      <c r="L98" s="19">
        <f t="shared" si="10"/>
        <v>1</v>
      </c>
      <c r="M98" s="23">
        <f t="shared" si="11"/>
        <v>1</v>
      </c>
      <c r="N98" s="23">
        <f t="shared" si="12"/>
        <v>1</v>
      </c>
      <c r="O98" s="19">
        <f t="shared" si="13"/>
        <v>1</v>
      </c>
      <c r="P98" s="19">
        <f t="shared" si="14"/>
        <v>1</v>
      </c>
      <c r="Q98" s="36"/>
      <c r="R98" s="37"/>
      <c r="S98" s="36"/>
      <c r="T98" s="37"/>
      <c r="U98" s="36"/>
      <c r="V98" s="36"/>
    </row>
    <row r="99" spans="1:22" x14ac:dyDescent="0.25">
      <c r="A99" s="77"/>
      <c r="B99" s="24" t="s">
        <v>305</v>
      </c>
      <c r="C99" s="28" t="s">
        <v>90</v>
      </c>
      <c r="D99" s="40"/>
      <c r="E99" s="41"/>
      <c r="F99" s="41"/>
      <c r="G99" s="41"/>
      <c r="H99" s="41"/>
      <c r="I99" s="26" t="str">
        <f>IFERROR(VLOOKUP(P99,Hoja3!$A$5:$B$12,2,0),"")</f>
        <v>Trivial</v>
      </c>
      <c r="J99" s="19">
        <f t="shared" si="8"/>
        <v>1</v>
      </c>
      <c r="K99" s="19">
        <f t="shared" si="9"/>
        <v>1</v>
      </c>
      <c r="L99" s="19">
        <f t="shared" si="10"/>
        <v>1</v>
      </c>
      <c r="M99" s="23">
        <f t="shared" si="11"/>
        <v>1</v>
      </c>
      <c r="N99" s="23">
        <f t="shared" si="12"/>
        <v>1</v>
      </c>
      <c r="O99" s="19">
        <f t="shared" si="13"/>
        <v>1</v>
      </c>
      <c r="P99" s="19">
        <f t="shared" si="14"/>
        <v>1</v>
      </c>
      <c r="Q99" s="36"/>
      <c r="R99" s="37"/>
      <c r="S99" s="36"/>
      <c r="T99" s="37"/>
      <c r="U99" s="36"/>
      <c r="V99" s="36"/>
    </row>
    <row r="100" spans="1:22" x14ac:dyDescent="0.25">
      <c r="A100" s="77"/>
      <c r="B100" s="24" t="s">
        <v>306</v>
      </c>
      <c r="C100" s="28" t="s">
        <v>91</v>
      </c>
      <c r="D100" s="40"/>
      <c r="E100" s="41"/>
      <c r="F100" s="41"/>
      <c r="G100" s="41"/>
      <c r="H100" s="41"/>
      <c r="I100" s="26" t="str">
        <f>IFERROR(VLOOKUP(P100,Hoja3!$A$5:$B$12,2,0),"")</f>
        <v>Trivial</v>
      </c>
      <c r="J100" s="19">
        <f t="shared" si="8"/>
        <v>1</v>
      </c>
      <c r="K100" s="19">
        <f t="shared" si="9"/>
        <v>1</v>
      </c>
      <c r="L100" s="19">
        <f t="shared" si="10"/>
        <v>1</v>
      </c>
      <c r="M100" s="23">
        <f t="shared" si="11"/>
        <v>1</v>
      </c>
      <c r="N100" s="23">
        <f t="shared" si="12"/>
        <v>1</v>
      </c>
      <c r="O100" s="19">
        <f t="shared" si="13"/>
        <v>1</v>
      </c>
      <c r="P100" s="19">
        <f t="shared" si="14"/>
        <v>1</v>
      </c>
      <c r="Q100" s="36"/>
      <c r="R100" s="37"/>
      <c r="S100" s="36"/>
      <c r="T100" s="37"/>
      <c r="U100" s="36"/>
      <c r="V100" s="36"/>
    </row>
    <row r="101" spans="1:22" x14ac:dyDescent="0.25">
      <c r="A101" s="77"/>
      <c r="B101" s="24" t="s">
        <v>307</v>
      </c>
      <c r="C101" s="28" t="s">
        <v>46</v>
      </c>
      <c r="D101" s="40"/>
      <c r="E101" s="41"/>
      <c r="F101" s="41"/>
      <c r="G101" s="41"/>
      <c r="H101" s="41"/>
      <c r="I101" s="26" t="str">
        <f>IFERROR(VLOOKUP(P101,Hoja3!$A$5:$B$12,2,0),"")</f>
        <v>Trivial</v>
      </c>
      <c r="J101" s="19">
        <f t="shared" si="8"/>
        <v>1</v>
      </c>
      <c r="K101" s="19">
        <f t="shared" si="9"/>
        <v>1</v>
      </c>
      <c r="L101" s="19">
        <f t="shared" si="10"/>
        <v>1</v>
      </c>
      <c r="M101" s="23">
        <f t="shared" si="11"/>
        <v>1</v>
      </c>
      <c r="N101" s="23">
        <f t="shared" si="12"/>
        <v>1</v>
      </c>
      <c r="O101" s="19">
        <f t="shared" si="13"/>
        <v>1</v>
      </c>
      <c r="P101" s="19">
        <f t="shared" si="14"/>
        <v>1</v>
      </c>
      <c r="Q101" s="36"/>
      <c r="R101" s="37"/>
      <c r="S101" s="36"/>
      <c r="T101" s="37"/>
      <c r="U101" s="36"/>
      <c r="V101" s="36"/>
    </row>
    <row r="102" spans="1:22" x14ac:dyDescent="0.25">
      <c r="A102" s="77"/>
      <c r="B102" s="24" t="s">
        <v>308</v>
      </c>
      <c r="C102" s="28" t="s">
        <v>92</v>
      </c>
      <c r="D102" s="40"/>
      <c r="E102" s="41"/>
      <c r="F102" s="41"/>
      <c r="G102" s="41"/>
      <c r="H102" s="41"/>
      <c r="I102" s="26" t="str">
        <f>IFERROR(VLOOKUP(P102,Hoja3!$A$5:$B$12,2,0),"")</f>
        <v>Trivial</v>
      </c>
      <c r="J102" s="19">
        <f t="shared" si="8"/>
        <v>1</v>
      </c>
      <c r="K102" s="19">
        <f t="shared" si="9"/>
        <v>1</v>
      </c>
      <c r="L102" s="19">
        <f t="shared" si="10"/>
        <v>1</v>
      </c>
      <c r="M102" s="23">
        <f t="shared" si="11"/>
        <v>1</v>
      </c>
      <c r="N102" s="23">
        <f t="shared" si="12"/>
        <v>1</v>
      </c>
      <c r="O102" s="19">
        <f t="shared" si="13"/>
        <v>1</v>
      </c>
      <c r="P102" s="19">
        <f t="shared" si="14"/>
        <v>1</v>
      </c>
      <c r="Q102" s="36"/>
      <c r="R102" s="37"/>
      <c r="S102" s="36"/>
      <c r="T102" s="37"/>
      <c r="U102" s="36"/>
      <c r="V102" s="36"/>
    </row>
    <row r="103" spans="1:22" ht="30" x14ac:dyDescent="0.25">
      <c r="A103" s="77"/>
      <c r="B103" s="24" t="s">
        <v>309</v>
      </c>
      <c r="C103" s="28" t="s">
        <v>53</v>
      </c>
      <c r="D103" s="40"/>
      <c r="E103" s="41"/>
      <c r="F103" s="41"/>
      <c r="G103" s="41"/>
      <c r="H103" s="41"/>
      <c r="I103" s="26" t="str">
        <f>IFERROR(VLOOKUP(P103,Hoja3!$A$5:$B$12,2,0),"")</f>
        <v>Trivial</v>
      </c>
      <c r="J103" s="19">
        <f t="shared" si="8"/>
        <v>1</v>
      </c>
      <c r="K103" s="19">
        <f t="shared" si="9"/>
        <v>1</v>
      </c>
      <c r="L103" s="19">
        <f t="shared" si="10"/>
        <v>1</v>
      </c>
      <c r="M103" s="23">
        <f t="shared" si="11"/>
        <v>1</v>
      </c>
      <c r="N103" s="23">
        <f t="shared" si="12"/>
        <v>1</v>
      </c>
      <c r="O103" s="19">
        <f t="shared" si="13"/>
        <v>1</v>
      </c>
      <c r="P103" s="19">
        <f t="shared" si="14"/>
        <v>1</v>
      </c>
      <c r="Q103" s="36"/>
      <c r="R103" s="37"/>
      <c r="S103" s="36"/>
      <c r="T103" s="37"/>
      <c r="U103" s="36"/>
      <c r="V103" s="36"/>
    </row>
    <row r="104" spans="1:22" ht="30" x14ac:dyDescent="0.25">
      <c r="A104" s="77"/>
      <c r="B104" s="24" t="s">
        <v>310</v>
      </c>
      <c r="C104" s="28" t="s">
        <v>54</v>
      </c>
      <c r="D104" s="40"/>
      <c r="E104" s="41"/>
      <c r="F104" s="41"/>
      <c r="G104" s="41"/>
      <c r="H104" s="41"/>
      <c r="I104" s="26" t="str">
        <f>IFERROR(VLOOKUP(P104,Hoja3!$A$5:$B$12,2,0),"")</f>
        <v>Trivial</v>
      </c>
      <c r="J104" s="19">
        <f t="shared" si="8"/>
        <v>1</v>
      </c>
      <c r="K104" s="19">
        <f t="shared" si="9"/>
        <v>1</v>
      </c>
      <c r="L104" s="19">
        <f t="shared" si="10"/>
        <v>1</v>
      </c>
      <c r="M104" s="23">
        <f t="shared" si="11"/>
        <v>1</v>
      </c>
      <c r="N104" s="23">
        <f t="shared" si="12"/>
        <v>1</v>
      </c>
      <c r="O104" s="19">
        <f t="shared" si="13"/>
        <v>1</v>
      </c>
      <c r="P104" s="19">
        <f t="shared" si="14"/>
        <v>1</v>
      </c>
      <c r="Q104" s="36"/>
      <c r="R104" s="37"/>
      <c r="S104" s="36"/>
      <c r="T104" s="37"/>
      <c r="U104" s="36"/>
      <c r="V104" s="36"/>
    </row>
    <row r="105" spans="1:22" x14ac:dyDescent="0.25">
      <c r="B105" s="21"/>
      <c r="D105" s="42"/>
      <c r="E105" s="42"/>
      <c r="F105" s="42"/>
      <c r="G105" s="42"/>
      <c r="H105" s="42"/>
      <c r="Q105" s="38"/>
      <c r="R105" s="39"/>
      <c r="S105" s="38"/>
      <c r="T105" s="39"/>
      <c r="U105" s="38"/>
      <c r="V105" s="38"/>
    </row>
    <row r="106" spans="1:22" x14ac:dyDescent="0.25">
      <c r="A106" s="77" t="s">
        <v>484</v>
      </c>
      <c r="B106" s="30" t="s">
        <v>0</v>
      </c>
      <c r="C106" s="31"/>
      <c r="D106" s="40"/>
      <c r="E106" s="41"/>
      <c r="F106" s="41"/>
      <c r="G106" s="41"/>
      <c r="H106" s="41"/>
      <c r="I106" s="26" t="str">
        <f>IFERROR(VLOOKUP(P106,Hoja3!$A$5:$B$12,2,0),"")</f>
        <v>Trivial</v>
      </c>
      <c r="J106" s="19">
        <f t="shared" si="8"/>
        <v>1</v>
      </c>
      <c r="K106" s="19">
        <f t="shared" si="9"/>
        <v>1</v>
      </c>
      <c r="L106" s="19">
        <f t="shared" si="10"/>
        <v>1</v>
      </c>
      <c r="M106" s="23">
        <f t="shared" si="11"/>
        <v>1</v>
      </c>
      <c r="N106" s="23">
        <f t="shared" si="12"/>
        <v>1</v>
      </c>
      <c r="O106" s="19">
        <f t="shared" si="13"/>
        <v>1</v>
      </c>
      <c r="P106" s="19">
        <f t="shared" si="14"/>
        <v>1</v>
      </c>
      <c r="Q106" s="36"/>
      <c r="R106" s="37"/>
      <c r="S106" s="36"/>
      <c r="T106" s="37"/>
      <c r="U106" s="36"/>
      <c r="V106" s="36"/>
    </row>
    <row r="107" spans="1:22" x14ac:dyDescent="0.25">
      <c r="A107" s="77"/>
      <c r="B107" s="24" t="s">
        <v>311</v>
      </c>
      <c r="C107" s="28" t="s">
        <v>93</v>
      </c>
      <c r="D107" s="40"/>
      <c r="E107" s="41"/>
      <c r="F107" s="41"/>
      <c r="G107" s="41"/>
      <c r="H107" s="41"/>
      <c r="I107" s="26" t="str">
        <f>IFERROR(VLOOKUP(P107,Hoja3!$A$5:$B$12,2,0),"")</f>
        <v>Trivial</v>
      </c>
      <c r="J107" s="19">
        <f t="shared" si="8"/>
        <v>1</v>
      </c>
      <c r="K107" s="19">
        <f t="shared" si="9"/>
        <v>1</v>
      </c>
      <c r="L107" s="19">
        <f t="shared" si="10"/>
        <v>1</v>
      </c>
      <c r="M107" s="23">
        <f t="shared" si="11"/>
        <v>1</v>
      </c>
      <c r="N107" s="23">
        <f t="shared" si="12"/>
        <v>1</v>
      </c>
      <c r="O107" s="19">
        <f t="shared" si="13"/>
        <v>1</v>
      </c>
      <c r="P107" s="19">
        <f t="shared" si="14"/>
        <v>1</v>
      </c>
      <c r="Q107" s="36"/>
      <c r="R107" s="37"/>
      <c r="S107" s="36"/>
      <c r="T107" s="37"/>
      <c r="U107" s="36"/>
      <c r="V107" s="36"/>
    </row>
    <row r="108" spans="1:22" ht="30" x14ac:dyDescent="0.25">
      <c r="A108" s="77"/>
      <c r="B108" s="24" t="s">
        <v>312</v>
      </c>
      <c r="C108" s="28" t="s">
        <v>94</v>
      </c>
      <c r="D108" s="40"/>
      <c r="E108" s="41"/>
      <c r="F108" s="41"/>
      <c r="G108" s="41"/>
      <c r="H108" s="41"/>
      <c r="I108" s="26" t="str">
        <f>IFERROR(VLOOKUP(P108,Hoja3!$A$5:$B$12,2,0),"")</f>
        <v>Trivial</v>
      </c>
      <c r="J108" s="19">
        <f t="shared" si="8"/>
        <v>1</v>
      </c>
      <c r="K108" s="19">
        <f t="shared" si="9"/>
        <v>1</v>
      </c>
      <c r="L108" s="19">
        <f t="shared" si="10"/>
        <v>1</v>
      </c>
      <c r="M108" s="23">
        <f t="shared" si="11"/>
        <v>1</v>
      </c>
      <c r="N108" s="23">
        <f t="shared" si="12"/>
        <v>1</v>
      </c>
      <c r="O108" s="19">
        <f t="shared" si="13"/>
        <v>1</v>
      </c>
      <c r="P108" s="19">
        <f t="shared" si="14"/>
        <v>1</v>
      </c>
      <c r="Q108" s="36"/>
      <c r="R108" s="37"/>
      <c r="S108" s="36"/>
      <c r="T108" s="37"/>
      <c r="U108" s="36"/>
      <c r="V108" s="36"/>
    </row>
    <row r="109" spans="1:22" x14ac:dyDescent="0.25">
      <c r="A109" s="77"/>
      <c r="B109" s="24" t="s">
        <v>313</v>
      </c>
      <c r="C109" s="28" t="s">
        <v>95</v>
      </c>
      <c r="D109" s="40"/>
      <c r="E109" s="41"/>
      <c r="F109" s="41"/>
      <c r="G109" s="41"/>
      <c r="H109" s="41"/>
      <c r="I109" s="26" t="str">
        <f>IFERROR(VLOOKUP(P109,Hoja3!$A$5:$B$12,2,0),"")</f>
        <v>Trivial</v>
      </c>
      <c r="J109" s="19">
        <f t="shared" si="8"/>
        <v>1</v>
      </c>
      <c r="K109" s="19">
        <f t="shared" si="9"/>
        <v>1</v>
      </c>
      <c r="L109" s="19">
        <f t="shared" si="10"/>
        <v>1</v>
      </c>
      <c r="M109" s="23">
        <f t="shared" si="11"/>
        <v>1</v>
      </c>
      <c r="N109" s="23">
        <f t="shared" si="12"/>
        <v>1</v>
      </c>
      <c r="O109" s="19">
        <f t="shared" si="13"/>
        <v>1</v>
      </c>
      <c r="P109" s="19">
        <f t="shared" si="14"/>
        <v>1</v>
      </c>
      <c r="Q109" s="36"/>
      <c r="R109" s="37"/>
      <c r="S109" s="36"/>
      <c r="T109" s="37"/>
      <c r="U109" s="36"/>
      <c r="V109" s="36"/>
    </row>
    <row r="110" spans="1:22" x14ac:dyDescent="0.25">
      <c r="A110" s="77"/>
      <c r="B110" s="24" t="s">
        <v>314</v>
      </c>
      <c r="C110" s="28" t="s">
        <v>96</v>
      </c>
      <c r="D110" s="40"/>
      <c r="E110" s="41"/>
      <c r="F110" s="41"/>
      <c r="G110" s="41"/>
      <c r="H110" s="41"/>
      <c r="I110" s="26" t="str">
        <f>IFERROR(VLOOKUP(P110,Hoja3!$A$5:$B$12,2,0),"")</f>
        <v>Trivial</v>
      </c>
      <c r="J110" s="19">
        <f t="shared" si="8"/>
        <v>1</v>
      </c>
      <c r="K110" s="19">
        <f t="shared" si="9"/>
        <v>1</v>
      </c>
      <c r="L110" s="19">
        <f t="shared" si="10"/>
        <v>1</v>
      </c>
      <c r="M110" s="23">
        <f t="shared" si="11"/>
        <v>1</v>
      </c>
      <c r="N110" s="23">
        <f t="shared" si="12"/>
        <v>1</v>
      </c>
      <c r="O110" s="19">
        <f t="shared" si="13"/>
        <v>1</v>
      </c>
      <c r="P110" s="19">
        <f t="shared" si="14"/>
        <v>1</v>
      </c>
      <c r="Q110" s="36"/>
      <c r="R110" s="37"/>
      <c r="S110" s="36"/>
      <c r="T110" s="37"/>
      <c r="U110" s="36"/>
      <c r="V110" s="36"/>
    </row>
    <row r="111" spans="1:22" x14ac:dyDescent="0.25">
      <c r="A111" s="77"/>
      <c r="B111" s="24" t="s">
        <v>315</v>
      </c>
      <c r="C111" s="28" t="s">
        <v>97</v>
      </c>
      <c r="D111" s="40"/>
      <c r="E111" s="41"/>
      <c r="F111" s="41"/>
      <c r="G111" s="41"/>
      <c r="H111" s="41"/>
      <c r="I111" s="26" t="str">
        <f>IFERROR(VLOOKUP(P111,Hoja3!$A$5:$B$12,2,0),"")</f>
        <v>Trivial</v>
      </c>
      <c r="J111" s="19">
        <f t="shared" si="8"/>
        <v>1</v>
      </c>
      <c r="K111" s="19">
        <f t="shared" si="9"/>
        <v>1</v>
      </c>
      <c r="L111" s="19">
        <f t="shared" si="10"/>
        <v>1</v>
      </c>
      <c r="M111" s="23">
        <f t="shared" si="11"/>
        <v>1</v>
      </c>
      <c r="N111" s="23">
        <f t="shared" si="12"/>
        <v>1</v>
      </c>
      <c r="O111" s="19">
        <f t="shared" si="13"/>
        <v>1</v>
      </c>
      <c r="P111" s="19">
        <f t="shared" si="14"/>
        <v>1</v>
      </c>
      <c r="Q111" s="36"/>
      <c r="R111" s="37"/>
      <c r="S111" s="36"/>
      <c r="T111" s="37"/>
      <c r="U111" s="36"/>
      <c r="V111" s="36"/>
    </row>
    <row r="112" spans="1:22" x14ac:dyDescent="0.25">
      <c r="A112" s="77"/>
      <c r="B112" s="30" t="s">
        <v>188</v>
      </c>
      <c r="C112" s="31"/>
      <c r="D112" s="40"/>
      <c r="E112" s="41"/>
      <c r="F112" s="41"/>
      <c r="G112" s="41"/>
      <c r="H112" s="41"/>
      <c r="I112" s="26" t="str">
        <f>IFERROR(VLOOKUP(P112,Hoja3!$A$5:$B$12,2,0),"")</f>
        <v>Trivial</v>
      </c>
      <c r="J112" s="19">
        <f t="shared" si="8"/>
        <v>1</v>
      </c>
      <c r="K112" s="19">
        <f t="shared" si="9"/>
        <v>1</v>
      </c>
      <c r="L112" s="19">
        <f t="shared" si="10"/>
        <v>1</v>
      </c>
      <c r="M112" s="23">
        <f t="shared" si="11"/>
        <v>1</v>
      </c>
      <c r="N112" s="23">
        <f t="shared" si="12"/>
        <v>1</v>
      </c>
      <c r="O112" s="19">
        <f t="shared" si="13"/>
        <v>1</v>
      </c>
      <c r="P112" s="19">
        <f t="shared" si="14"/>
        <v>1</v>
      </c>
      <c r="Q112" s="36"/>
      <c r="R112" s="37"/>
      <c r="S112" s="36"/>
      <c r="T112" s="37"/>
      <c r="U112" s="36"/>
      <c r="V112" s="36"/>
    </row>
    <row r="113" spans="1:22" ht="30" x14ac:dyDescent="0.25">
      <c r="A113" s="77"/>
      <c r="B113" s="24" t="s">
        <v>316</v>
      </c>
      <c r="C113" s="28" t="s">
        <v>98</v>
      </c>
      <c r="D113" s="40"/>
      <c r="E113" s="41"/>
      <c r="F113" s="41"/>
      <c r="G113" s="41"/>
      <c r="H113" s="41"/>
      <c r="I113" s="26" t="str">
        <f>IFERROR(VLOOKUP(P113,Hoja3!$A$5:$B$12,2,0),"")</f>
        <v>Trivial</v>
      </c>
      <c r="J113" s="19">
        <f t="shared" si="8"/>
        <v>1</v>
      </c>
      <c r="K113" s="19">
        <f t="shared" si="9"/>
        <v>1</v>
      </c>
      <c r="L113" s="19">
        <f t="shared" si="10"/>
        <v>1</v>
      </c>
      <c r="M113" s="23">
        <f t="shared" si="11"/>
        <v>1</v>
      </c>
      <c r="N113" s="23">
        <f t="shared" si="12"/>
        <v>1</v>
      </c>
      <c r="O113" s="19">
        <f t="shared" si="13"/>
        <v>1</v>
      </c>
      <c r="P113" s="19">
        <f t="shared" si="14"/>
        <v>1</v>
      </c>
      <c r="Q113" s="36"/>
      <c r="R113" s="37"/>
      <c r="S113" s="36"/>
      <c r="T113" s="37"/>
      <c r="U113" s="36"/>
      <c r="V113" s="36"/>
    </row>
    <row r="114" spans="1:22" x14ac:dyDescent="0.25">
      <c r="A114" s="77"/>
      <c r="B114" s="24" t="s">
        <v>317</v>
      </c>
      <c r="C114" s="28" t="s">
        <v>99</v>
      </c>
      <c r="D114" s="40"/>
      <c r="E114" s="41"/>
      <c r="F114" s="41"/>
      <c r="G114" s="41"/>
      <c r="H114" s="41"/>
      <c r="I114" s="26" t="str">
        <f>IFERROR(VLOOKUP(P114,Hoja3!$A$5:$B$12,2,0),"")</f>
        <v>Trivial</v>
      </c>
      <c r="J114" s="19">
        <f t="shared" si="8"/>
        <v>1</v>
      </c>
      <c r="K114" s="19">
        <f t="shared" si="9"/>
        <v>1</v>
      </c>
      <c r="L114" s="19">
        <f t="shared" si="10"/>
        <v>1</v>
      </c>
      <c r="M114" s="23">
        <f t="shared" si="11"/>
        <v>1</v>
      </c>
      <c r="N114" s="23">
        <f t="shared" si="12"/>
        <v>1</v>
      </c>
      <c r="O114" s="19">
        <f t="shared" si="13"/>
        <v>1</v>
      </c>
      <c r="P114" s="19">
        <f t="shared" si="14"/>
        <v>1</v>
      </c>
      <c r="Q114" s="36"/>
      <c r="R114" s="37"/>
      <c r="S114" s="36"/>
      <c r="T114" s="37"/>
      <c r="U114" s="36"/>
      <c r="V114" s="36"/>
    </row>
    <row r="115" spans="1:22" x14ac:dyDescent="0.25">
      <c r="A115" s="77"/>
      <c r="B115" s="24" t="s">
        <v>318</v>
      </c>
      <c r="C115" s="28" t="s">
        <v>100</v>
      </c>
      <c r="D115" s="40"/>
      <c r="E115" s="41"/>
      <c r="F115" s="41"/>
      <c r="G115" s="41"/>
      <c r="H115" s="41"/>
      <c r="I115" s="26" t="str">
        <f>IFERROR(VLOOKUP(P115,Hoja3!$A$5:$B$12,2,0),"")</f>
        <v>Trivial</v>
      </c>
      <c r="J115" s="19">
        <f t="shared" si="8"/>
        <v>1</v>
      </c>
      <c r="K115" s="19">
        <f t="shared" si="9"/>
        <v>1</v>
      </c>
      <c r="L115" s="19">
        <f t="shared" si="10"/>
        <v>1</v>
      </c>
      <c r="M115" s="23">
        <f t="shared" si="11"/>
        <v>1</v>
      </c>
      <c r="N115" s="23">
        <f t="shared" si="12"/>
        <v>1</v>
      </c>
      <c r="O115" s="19">
        <f t="shared" si="13"/>
        <v>1</v>
      </c>
      <c r="P115" s="19">
        <f t="shared" si="14"/>
        <v>1</v>
      </c>
      <c r="Q115" s="36"/>
      <c r="R115" s="37"/>
      <c r="S115" s="36"/>
      <c r="T115" s="37"/>
      <c r="U115" s="36"/>
      <c r="V115" s="36"/>
    </row>
    <row r="116" spans="1:22" x14ac:dyDescent="0.25">
      <c r="A116" s="77"/>
      <c r="B116" s="24" t="s">
        <v>319</v>
      </c>
      <c r="C116" s="28" t="s">
        <v>101</v>
      </c>
      <c r="D116" s="40"/>
      <c r="E116" s="41"/>
      <c r="F116" s="41"/>
      <c r="G116" s="41"/>
      <c r="H116" s="41"/>
      <c r="I116" s="26" t="str">
        <f>IFERROR(VLOOKUP(P116,Hoja3!$A$5:$B$12,2,0),"")</f>
        <v>Trivial</v>
      </c>
      <c r="J116" s="19">
        <f t="shared" si="8"/>
        <v>1</v>
      </c>
      <c r="K116" s="19">
        <f t="shared" si="9"/>
        <v>1</v>
      </c>
      <c r="L116" s="19">
        <f t="shared" si="10"/>
        <v>1</v>
      </c>
      <c r="M116" s="23">
        <f t="shared" si="11"/>
        <v>1</v>
      </c>
      <c r="N116" s="23">
        <f t="shared" si="12"/>
        <v>1</v>
      </c>
      <c r="O116" s="19">
        <f t="shared" si="13"/>
        <v>1</v>
      </c>
      <c r="P116" s="19">
        <f t="shared" si="14"/>
        <v>1</v>
      </c>
      <c r="Q116" s="36"/>
      <c r="R116" s="37"/>
      <c r="S116" s="36"/>
      <c r="T116" s="37"/>
      <c r="U116" s="36"/>
      <c r="V116" s="36"/>
    </row>
    <row r="117" spans="1:22" x14ac:dyDescent="0.25">
      <c r="A117" s="77"/>
      <c r="B117" s="30" t="s">
        <v>189</v>
      </c>
      <c r="C117" s="31"/>
      <c r="D117" s="40"/>
      <c r="E117" s="41"/>
      <c r="F117" s="41"/>
      <c r="G117" s="41"/>
      <c r="H117" s="41"/>
      <c r="I117" s="26" t="str">
        <f>IFERROR(VLOOKUP(P117,Hoja3!$A$5:$B$12,2,0),"")</f>
        <v>Trivial</v>
      </c>
      <c r="J117" s="19">
        <f t="shared" si="8"/>
        <v>1</v>
      </c>
      <c r="K117" s="19">
        <f t="shared" si="9"/>
        <v>1</v>
      </c>
      <c r="L117" s="19">
        <f t="shared" si="10"/>
        <v>1</v>
      </c>
      <c r="M117" s="23">
        <f t="shared" si="11"/>
        <v>1</v>
      </c>
      <c r="N117" s="23">
        <f t="shared" si="12"/>
        <v>1</v>
      </c>
      <c r="O117" s="19">
        <f t="shared" si="13"/>
        <v>1</v>
      </c>
      <c r="P117" s="19">
        <f t="shared" si="14"/>
        <v>1</v>
      </c>
      <c r="Q117" s="36"/>
      <c r="R117" s="37"/>
      <c r="S117" s="36"/>
      <c r="T117" s="37"/>
      <c r="U117" s="36"/>
      <c r="V117" s="36"/>
    </row>
    <row r="118" spans="1:22" x14ac:dyDescent="0.25">
      <c r="A118" s="77"/>
      <c r="B118" s="24" t="s">
        <v>320</v>
      </c>
      <c r="C118" s="28" t="s">
        <v>46</v>
      </c>
      <c r="D118" s="40"/>
      <c r="E118" s="41"/>
      <c r="F118" s="41"/>
      <c r="G118" s="41"/>
      <c r="H118" s="41"/>
      <c r="I118" s="26" t="str">
        <f>IFERROR(VLOOKUP(P118,Hoja3!$A$5:$B$12,2,0),"")</f>
        <v>Trivial</v>
      </c>
      <c r="J118" s="19">
        <f t="shared" si="8"/>
        <v>1</v>
      </c>
      <c r="K118" s="19">
        <f t="shared" si="9"/>
        <v>1</v>
      </c>
      <c r="L118" s="19">
        <f t="shared" si="10"/>
        <v>1</v>
      </c>
      <c r="M118" s="23">
        <f t="shared" si="11"/>
        <v>1</v>
      </c>
      <c r="N118" s="23">
        <f t="shared" si="12"/>
        <v>1</v>
      </c>
      <c r="O118" s="19">
        <f t="shared" si="13"/>
        <v>1</v>
      </c>
      <c r="P118" s="19">
        <f t="shared" si="14"/>
        <v>1</v>
      </c>
      <c r="Q118" s="36"/>
      <c r="R118" s="37"/>
      <c r="S118" s="36"/>
      <c r="T118" s="37"/>
      <c r="U118" s="36"/>
      <c r="V118" s="36"/>
    </row>
    <row r="119" spans="1:22" x14ac:dyDescent="0.25">
      <c r="A119" s="77"/>
      <c r="B119" s="24" t="s">
        <v>321</v>
      </c>
      <c r="C119" s="28" t="s">
        <v>51</v>
      </c>
      <c r="D119" s="40"/>
      <c r="E119" s="41"/>
      <c r="F119" s="41"/>
      <c r="G119" s="41"/>
      <c r="H119" s="41"/>
      <c r="I119" s="26" t="str">
        <f>IFERROR(VLOOKUP(P119,Hoja3!$A$5:$B$12,2,0),"")</f>
        <v>Trivial</v>
      </c>
      <c r="J119" s="19">
        <f t="shared" si="8"/>
        <v>1</v>
      </c>
      <c r="K119" s="19">
        <f t="shared" si="9"/>
        <v>1</v>
      </c>
      <c r="L119" s="19">
        <f t="shared" si="10"/>
        <v>1</v>
      </c>
      <c r="M119" s="23">
        <f t="shared" si="11"/>
        <v>1</v>
      </c>
      <c r="N119" s="23">
        <f t="shared" si="12"/>
        <v>1</v>
      </c>
      <c r="O119" s="19">
        <f t="shared" si="13"/>
        <v>1</v>
      </c>
      <c r="P119" s="19">
        <f t="shared" si="14"/>
        <v>1</v>
      </c>
      <c r="Q119" s="36"/>
      <c r="R119" s="37"/>
      <c r="S119" s="36"/>
      <c r="T119" s="37"/>
      <c r="U119" s="36"/>
      <c r="V119" s="36"/>
    </row>
    <row r="120" spans="1:22" ht="30" x14ac:dyDescent="0.25">
      <c r="A120" s="77"/>
      <c r="B120" s="24" t="s">
        <v>322</v>
      </c>
      <c r="C120" s="28" t="s">
        <v>53</v>
      </c>
      <c r="D120" s="40"/>
      <c r="E120" s="41"/>
      <c r="F120" s="41"/>
      <c r="G120" s="41"/>
      <c r="H120" s="41"/>
      <c r="I120" s="26" t="str">
        <f>IFERROR(VLOOKUP(P120,Hoja3!$A$5:$B$12,2,0),"")</f>
        <v>Trivial</v>
      </c>
      <c r="J120" s="19">
        <f t="shared" si="8"/>
        <v>1</v>
      </c>
      <c r="K120" s="19">
        <f t="shared" si="9"/>
        <v>1</v>
      </c>
      <c r="L120" s="19">
        <f t="shared" si="10"/>
        <v>1</v>
      </c>
      <c r="M120" s="23">
        <f t="shared" si="11"/>
        <v>1</v>
      </c>
      <c r="N120" s="23">
        <f t="shared" si="12"/>
        <v>1</v>
      </c>
      <c r="O120" s="19">
        <f t="shared" si="13"/>
        <v>1</v>
      </c>
      <c r="P120" s="19">
        <f t="shared" si="14"/>
        <v>1</v>
      </c>
      <c r="Q120" s="36"/>
      <c r="R120" s="37"/>
      <c r="S120" s="36"/>
      <c r="T120" s="37"/>
      <c r="U120" s="36"/>
      <c r="V120" s="36"/>
    </row>
    <row r="121" spans="1:22" ht="30" x14ac:dyDescent="0.25">
      <c r="A121" s="77"/>
      <c r="B121" s="24" t="s">
        <v>323</v>
      </c>
      <c r="C121" s="28" t="s">
        <v>54</v>
      </c>
      <c r="D121" s="40"/>
      <c r="E121" s="41"/>
      <c r="F121" s="41"/>
      <c r="G121" s="41"/>
      <c r="H121" s="41"/>
      <c r="I121" s="26" t="str">
        <f>IFERROR(VLOOKUP(P121,Hoja3!$A$5:$B$12,2,0),"")</f>
        <v>Trivial</v>
      </c>
      <c r="J121" s="19">
        <f t="shared" si="8"/>
        <v>1</v>
      </c>
      <c r="K121" s="19">
        <f t="shared" si="9"/>
        <v>1</v>
      </c>
      <c r="L121" s="19">
        <f t="shared" si="10"/>
        <v>1</v>
      </c>
      <c r="M121" s="23">
        <f t="shared" si="11"/>
        <v>1</v>
      </c>
      <c r="N121" s="23">
        <f t="shared" si="12"/>
        <v>1</v>
      </c>
      <c r="O121" s="19">
        <f t="shared" si="13"/>
        <v>1</v>
      </c>
      <c r="P121" s="19">
        <f t="shared" si="14"/>
        <v>1</v>
      </c>
      <c r="Q121" s="36"/>
      <c r="R121" s="37"/>
      <c r="S121" s="36"/>
      <c r="T121" s="37"/>
      <c r="U121" s="36"/>
      <c r="V121" s="36"/>
    </row>
    <row r="122" spans="1:22" x14ac:dyDescent="0.25">
      <c r="B122" s="21"/>
      <c r="D122" s="42"/>
      <c r="E122" s="42"/>
      <c r="F122" s="42"/>
      <c r="G122" s="42"/>
      <c r="H122" s="42"/>
      <c r="Q122" s="38"/>
      <c r="R122" s="39"/>
      <c r="S122" s="38"/>
      <c r="T122" s="39"/>
      <c r="U122" s="38"/>
      <c r="V122" s="38"/>
    </row>
    <row r="123" spans="1:22" x14ac:dyDescent="0.25">
      <c r="A123" s="77" t="s">
        <v>102</v>
      </c>
      <c r="B123" s="30" t="s">
        <v>0</v>
      </c>
      <c r="C123" s="31"/>
      <c r="D123" s="40"/>
      <c r="E123" s="41"/>
      <c r="F123" s="41"/>
      <c r="G123" s="41"/>
      <c r="H123" s="41"/>
      <c r="I123" s="26" t="str">
        <f>IFERROR(VLOOKUP(P123,Hoja3!$A$5:$B$12,2,0),"")</f>
        <v>Trivial</v>
      </c>
      <c r="J123" s="19">
        <f t="shared" si="8"/>
        <v>1</v>
      </c>
      <c r="K123" s="19">
        <f t="shared" si="9"/>
        <v>1</v>
      </c>
      <c r="L123" s="19">
        <f t="shared" si="10"/>
        <v>1</v>
      </c>
      <c r="M123" s="23">
        <f t="shared" si="11"/>
        <v>1</v>
      </c>
      <c r="N123" s="23">
        <f t="shared" si="12"/>
        <v>1</v>
      </c>
      <c r="O123" s="19">
        <f t="shared" si="13"/>
        <v>1</v>
      </c>
      <c r="P123" s="19">
        <f t="shared" si="14"/>
        <v>1</v>
      </c>
      <c r="Q123" s="36"/>
      <c r="R123" s="37"/>
      <c r="S123" s="36"/>
      <c r="T123" s="37"/>
      <c r="U123" s="36"/>
      <c r="V123" s="36"/>
    </row>
    <row r="124" spans="1:22" x14ac:dyDescent="0.25">
      <c r="A124" s="77"/>
      <c r="B124" s="24" t="s">
        <v>324</v>
      </c>
      <c r="C124" s="28" t="s">
        <v>103</v>
      </c>
      <c r="D124" s="40"/>
      <c r="E124" s="41"/>
      <c r="F124" s="41"/>
      <c r="G124" s="41"/>
      <c r="H124" s="41"/>
      <c r="I124" s="26" t="str">
        <f>IFERROR(VLOOKUP(P124,Hoja3!$A$5:$B$12,2,0),"")</f>
        <v>Trivial</v>
      </c>
      <c r="J124" s="19">
        <f t="shared" si="8"/>
        <v>1</v>
      </c>
      <c r="K124" s="19">
        <f t="shared" si="9"/>
        <v>1</v>
      </c>
      <c r="L124" s="19">
        <f t="shared" si="10"/>
        <v>1</v>
      </c>
      <c r="M124" s="23">
        <f t="shared" si="11"/>
        <v>1</v>
      </c>
      <c r="N124" s="23">
        <f t="shared" si="12"/>
        <v>1</v>
      </c>
      <c r="O124" s="19">
        <f t="shared" si="13"/>
        <v>1</v>
      </c>
      <c r="P124" s="19">
        <f t="shared" si="14"/>
        <v>1</v>
      </c>
      <c r="Q124" s="36"/>
      <c r="R124" s="37"/>
      <c r="S124" s="36"/>
      <c r="T124" s="37"/>
      <c r="U124" s="36"/>
      <c r="V124" s="36"/>
    </row>
    <row r="125" spans="1:22" x14ac:dyDescent="0.25">
      <c r="A125" s="77"/>
      <c r="B125" s="24" t="s">
        <v>325</v>
      </c>
      <c r="C125" s="28" t="s">
        <v>104</v>
      </c>
      <c r="D125" s="40"/>
      <c r="E125" s="41"/>
      <c r="F125" s="41"/>
      <c r="G125" s="41"/>
      <c r="H125" s="41"/>
      <c r="I125" s="26" t="str">
        <f>IFERROR(VLOOKUP(P125,Hoja3!$A$5:$B$12,2,0),"")</f>
        <v>Trivial</v>
      </c>
      <c r="J125" s="19">
        <f t="shared" si="8"/>
        <v>1</v>
      </c>
      <c r="K125" s="19">
        <f t="shared" si="9"/>
        <v>1</v>
      </c>
      <c r="L125" s="19">
        <f t="shared" si="10"/>
        <v>1</v>
      </c>
      <c r="M125" s="23">
        <f t="shared" si="11"/>
        <v>1</v>
      </c>
      <c r="N125" s="23">
        <f t="shared" si="12"/>
        <v>1</v>
      </c>
      <c r="O125" s="19">
        <f t="shared" si="13"/>
        <v>1</v>
      </c>
      <c r="P125" s="19">
        <f t="shared" si="14"/>
        <v>1</v>
      </c>
      <c r="Q125" s="36"/>
      <c r="R125" s="37"/>
      <c r="S125" s="36"/>
      <c r="T125" s="37"/>
      <c r="U125" s="36"/>
      <c r="V125" s="36"/>
    </row>
    <row r="126" spans="1:22" x14ac:dyDescent="0.25">
      <c r="A126" s="77"/>
      <c r="B126" s="24" t="s">
        <v>326</v>
      </c>
      <c r="C126" s="28" t="s">
        <v>105</v>
      </c>
      <c r="D126" s="40"/>
      <c r="E126" s="41"/>
      <c r="F126" s="41"/>
      <c r="G126" s="41"/>
      <c r="H126" s="41"/>
      <c r="I126" s="26" t="str">
        <f>IFERROR(VLOOKUP(P126,Hoja3!$A$5:$B$12,2,0),"")</f>
        <v>Trivial</v>
      </c>
      <c r="J126" s="19">
        <f t="shared" si="8"/>
        <v>1</v>
      </c>
      <c r="K126" s="19">
        <f t="shared" si="9"/>
        <v>1</v>
      </c>
      <c r="L126" s="19">
        <f t="shared" si="10"/>
        <v>1</v>
      </c>
      <c r="M126" s="23">
        <f t="shared" si="11"/>
        <v>1</v>
      </c>
      <c r="N126" s="23">
        <f t="shared" si="12"/>
        <v>1</v>
      </c>
      <c r="O126" s="19">
        <f t="shared" si="13"/>
        <v>1</v>
      </c>
      <c r="P126" s="19">
        <f t="shared" si="14"/>
        <v>1</v>
      </c>
      <c r="Q126" s="36"/>
      <c r="R126" s="37"/>
      <c r="S126" s="36"/>
      <c r="T126" s="37"/>
      <c r="U126" s="36"/>
      <c r="V126" s="36"/>
    </row>
    <row r="127" spans="1:22" x14ac:dyDescent="0.25">
      <c r="A127" s="77"/>
      <c r="B127" s="24" t="s">
        <v>327</v>
      </c>
      <c r="C127" s="28" t="s">
        <v>106</v>
      </c>
      <c r="D127" s="40"/>
      <c r="E127" s="41"/>
      <c r="F127" s="41"/>
      <c r="G127" s="41"/>
      <c r="H127" s="41"/>
      <c r="I127" s="26" t="str">
        <f>IFERROR(VLOOKUP(P127,Hoja3!$A$5:$B$12,2,0),"")</f>
        <v>Trivial</v>
      </c>
      <c r="J127" s="19">
        <f t="shared" si="8"/>
        <v>1</v>
      </c>
      <c r="K127" s="19">
        <f t="shared" si="9"/>
        <v>1</v>
      </c>
      <c r="L127" s="19">
        <f t="shared" si="10"/>
        <v>1</v>
      </c>
      <c r="M127" s="23">
        <f t="shared" si="11"/>
        <v>1</v>
      </c>
      <c r="N127" s="23">
        <f t="shared" si="12"/>
        <v>1</v>
      </c>
      <c r="O127" s="19">
        <f t="shared" si="13"/>
        <v>1</v>
      </c>
      <c r="P127" s="19">
        <f t="shared" si="14"/>
        <v>1</v>
      </c>
      <c r="Q127" s="36"/>
      <c r="R127" s="37"/>
      <c r="S127" s="36"/>
      <c r="T127" s="37"/>
      <c r="U127" s="36"/>
      <c r="V127" s="36"/>
    </row>
    <row r="128" spans="1:22" x14ac:dyDescent="0.25">
      <c r="A128" s="77"/>
      <c r="B128" s="30" t="s">
        <v>188</v>
      </c>
      <c r="C128" s="31"/>
      <c r="D128" s="40"/>
      <c r="E128" s="41"/>
      <c r="F128" s="41"/>
      <c r="G128" s="41"/>
      <c r="H128" s="41"/>
      <c r="I128" s="26" t="str">
        <f>IFERROR(VLOOKUP(P128,Hoja3!$A$5:$B$12,2,0),"")</f>
        <v>Trivial</v>
      </c>
      <c r="J128" s="19">
        <f t="shared" si="8"/>
        <v>1</v>
      </c>
      <c r="K128" s="19">
        <f t="shared" si="9"/>
        <v>1</v>
      </c>
      <c r="L128" s="19">
        <f t="shared" si="10"/>
        <v>1</v>
      </c>
      <c r="M128" s="23">
        <f t="shared" si="11"/>
        <v>1</v>
      </c>
      <c r="N128" s="23">
        <f t="shared" si="12"/>
        <v>1</v>
      </c>
      <c r="O128" s="19">
        <f t="shared" si="13"/>
        <v>1</v>
      </c>
      <c r="P128" s="19">
        <f t="shared" si="14"/>
        <v>1</v>
      </c>
      <c r="Q128" s="36"/>
      <c r="R128" s="37"/>
      <c r="S128" s="36"/>
      <c r="T128" s="37"/>
      <c r="U128" s="36"/>
      <c r="V128" s="36"/>
    </row>
    <row r="129" spans="1:22" x14ac:dyDescent="0.25">
      <c r="A129" s="77"/>
      <c r="B129" s="24" t="s">
        <v>328</v>
      </c>
      <c r="C129" s="28" t="s">
        <v>107</v>
      </c>
      <c r="D129" s="40"/>
      <c r="E129" s="41"/>
      <c r="F129" s="41"/>
      <c r="G129" s="41"/>
      <c r="H129" s="41"/>
      <c r="I129" s="26" t="str">
        <f>IFERROR(VLOOKUP(P129,Hoja3!$A$5:$B$12,2,0),"")</f>
        <v>Trivial</v>
      </c>
      <c r="J129" s="19">
        <f t="shared" si="8"/>
        <v>1</v>
      </c>
      <c r="K129" s="19">
        <f t="shared" si="9"/>
        <v>1</v>
      </c>
      <c r="L129" s="19">
        <f t="shared" si="10"/>
        <v>1</v>
      </c>
      <c r="M129" s="23">
        <f t="shared" si="11"/>
        <v>1</v>
      </c>
      <c r="N129" s="23">
        <f t="shared" si="12"/>
        <v>1</v>
      </c>
      <c r="O129" s="19">
        <f t="shared" si="13"/>
        <v>1</v>
      </c>
      <c r="P129" s="19">
        <f t="shared" si="14"/>
        <v>1</v>
      </c>
      <c r="Q129" s="36"/>
      <c r="R129" s="37"/>
      <c r="S129" s="36"/>
      <c r="T129" s="37"/>
      <c r="U129" s="36"/>
      <c r="V129" s="36"/>
    </row>
    <row r="130" spans="1:22" ht="30" x14ac:dyDescent="0.25">
      <c r="A130" s="77"/>
      <c r="B130" s="24" t="s">
        <v>329</v>
      </c>
      <c r="C130" s="28" t="s">
        <v>108</v>
      </c>
      <c r="D130" s="40"/>
      <c r="E130" s="41"/>
      <c r="F130" s="41"/>
      <c r="G130" s="41"/>
      <c r="H130" s="41"/>
      <c r="I130" s="26" t="str">
        <f>IFERROR(VLOOKUP(P130,Hoja3!$A$5:$B$12,2,0),"")</f>
        <v>Trivial</v>
      </c>
      <c r="J130" s="19">
        <f t="shared" si="8"/>
        <v>1</v>
      </c>
      <c r="K130" s="19">
        <f t="shared" si="9"/>
        <v>1</v>
      </c>
      <c r="L130" s="19">
        <f t="shared" si="10"/>
        <v>1</v>
      </c>
      <c r="M130" s="23">
        <f t="shared" si="11"/>
        <v>1</v>
      </c>
      <c r="N130" s="23">
        <f t="shared" si="12"/>
        <v>1</v>
      </c>
      <c r="O130" s="19">
        <f t="shared" si="13"/>
        <v>1</v>
      </c>
      <c r="P130" s="19">
        <f t="shared" si="14"/>
        <v>1</v>
      </c>
      <c r="Q130" s="36"/>
      <c r="R130" s="37"/>
      <c r="S130" s="36"/>
      <c r="T130" s="37"/>
      <c r="U130" s="36"/>
      <c r="V130" s="36"/>
    </row>
    <row r="131" spans="1:22" x14ac:dyDescent="0.25">
      <c r="A131" s="77"/>
      <c r="B131" s="24" t="s">
        <v>330</v>
      </c>
      <c r="C131" s="28" t="s">
        <v>109</v>
      </c>
      <c r="D131" s="40"/>
      <c r="E131" s="41"/>
      <c r="F131" s="41"/>
      <c r="G131" s="41"/>
      <c r="H131" s="41"/>
      <c r="I131" s="26" t="str">
        <f>IFERROR(VLOOKUP(P131,Hoja3!$A$5:$B$12,2,0),"")</f>
        <v>Trivial</v>
      </c>
      <c r="J131" s="19">
        <f t="shared" si="8"/>
        <v>1</v>
      </c>
      <c r="K131" s="19">
        <f t="shared" si="9"/>
        <v>1</v>
      </c>
      <c r="L131" s="19">
        <f t="shared" si="10"/>
        <v>1</v>
      </c>
      <c r="M131" s="23">
        <f t="shared" si="11"/>
        <v>1</v>
      </c>
      <c r="N131" s="23">
        <f t="shared" si="12"/>
        <v>1</v>
      </c>
      <c r="O131" s="19">
        <f t="shared" si="13"/>
        <v>1</v>
      </c>
      <c r="P131" s="19">
        <f t="shared" si="14"/>
        <v>1</v>
      </c>
      <c r="Q131" s="36"/>
      <c r="R131" s="37"/>
      <c r="S131" s="36"/>
      <c r="T131" s="37"/>
      <c r="U131" s="36"/>
      <c r="V131" s="36"/>
    </row>
    <row r="132" spans="1:22" x14ac:dyDescent="0.25">
      <c r="A132" s="77"/>
      <c r="B132" s="24" t="s">
        <v>331</v>
      </c>
      <c r="C132" s="28" t="s">
        <v>110</v>
      </c>
      <c r="D132" s="40"/>
      <c r="E132" s="41"/>
      <c r="F132" s="41"/>
      <c r="G132" s="41"/>
      <c r="H132" s="41"/>
      <c r="I132" s="26" t="str">
        <f>IFERROR(VLOOKUP(P132,Hoja3!$A$5:$B$12,2,0),"")</f>
        <v>Trivial</v>
      </c>
      <c r="J132" s="19">
        <f t="shared" si="8"/>
        <v>1</v>
      </c>
      <c r="K132" s="19">
        <f t="shared" si="9"/>
        <v>1</v>
      </c>
      <c r="L132" s="19">
        <f t="shared" si="10"/>
        <v>1</v>
      </c>
      <c r="M132" s="23">
        <f t="shared" si="11"/>
        <v>1</v>
      </c>
      <c r="N132" s="23">
        <f t="shared" si="12"/>
        <v>1</v>
      </c>
      <c r="O132" s="19">
        <f t="shared" si="13"/>
        <v>1</v>
      </c>
      <c r="P132" s="19">
        <f t="shared" si="14"/>
        <v>1</v>
      </c>
      <c r="Q132" s="36"/>
      <c r="R132" s="37"/>
      <c r="S132" s="36"/>
      <c r="T132" s="37"/>
      <c r="U132" s="36"/>
      <c r="V132" s="36"/>
    </row>
    <row r="133" spans="1:22" x14ac:dyDescent="0.25">
      <c r="A133" s="77"/>
      <c r="B133" s="30" t="s">
        <v>189</v>
      </c>
      <c r="C133" s="31"/>
      <c r="D133" s="40"/>
      <c r="E133" s="41"/>
      <c r="F133" s="41"/>
      <c r="G133" s="41"/>
      <c r="H133" s="41"/>
      <c r="I133" s="26" t="str">
        <f>IFERROR(VLOOKUP(P133,Hoja3!$A$5:$B$12,2,0),"")</f>
        <v>Trivial</v>
      </c>
      <c r="J133" s="19">
        <f t="shared" si="8"/>
        <v>1</v>
      </c>
      <c r="K133" s="19">
        <f t="shared" si="9"/>
        <v>1</v>
      </c>
      <c r="L133" s="19">
        <f t="shared" si="10"/>
        <v>1</v>
      </c>
      <c r="M133" s="23">
        <f t="shared" si="11"/>
        <v>1</v>
      </c>
      <c r="N133" s="23">
        <f t="shared" si="12"/>
        <v>1</v>
      </c>
      <c r="O133" s="19">
        <f t="shared" si="13"/>
        <v>1</v>
      </c>
      <c r="P133" s="19">
        <f t="shared" si="14"/>
        <v>1</v>
      </c>
      <c r="Q133" s="36"/>
      <c r="R133" s="37"/>
      <c r="S133" s="36"/>
      <c r="T133" s="37"/>
      <c r="U133" s="36"/>
      <c r="V133" s="36"/>
    </row>
    <row r="134" spans="1:22" ht="30" x14ac:dyDescent="0.25">
      <c r="A134" s="77"/>
      <c r="B134" s="24" t="s">
        <v>332</v>
      </c>
      <c r="C134" s="28" t="s">
        <v>111</v>
      </c>
      <c r="D134" s="40"/>
      <c r="E134" s="41"/>
      <c r="F134" s="41"/>
      <c r="G134" s="41"/>
      <c r="H134" s="41"/>
      <c r="I134" s="26" t="str">
        <f>IFERROR(VLOOKUP(P134,Hoja3!$A$5:$B$12,2,0),"")</f>
        <v>Trivial</v>
      </c>
      <c r="J134" s="19">
        <f t="shared" si="8"/>
        <v>1</v>
      </c>
      <c r="K134" s="19">
        <f t="shared" si="9"/>
        <v>1</v>
      </c>
      <c r="L134" s="19">
        <f t="shared" si="10"/>
        <v>1</v>
      </c>
      <c r="M134" s="23">
        <f t="shared" si="11"/>
        <v>1</v>
      </c>
      <c r="N134" s="23">
        <f t="shared" si="12"/>
        <v>1</v>
      </c>
      <c r="O134" s="19">
        <f t="shared" si="13"/>
        <v>1</v>
      </c>
      <c r="P134" s="19">
        <f t="shared" si="14"/>
        <v>1</v>
      </c>
      <c r="Q134" s="36"/>
      <c r="R134" s="37"/>
      <c r="S134" s="36"/>
      <c r="T134" s="37"/>
      <c r="U134" s="36"/>
      <c r="V134" s="36"/>
    </row>
    <row r="135" spans="1:22" x14ac:dyDescent="0.25">
      <c r="A135" s="77"/>
      <c r="B135" s="24" t="s">
        <v>333</v>
      </c>
      <c r="C135" s="28" t="s">
        <v>46</v>
      </c>
      <c r="D135" s="40"/>
      <c r="E135" s="41"/>
      <c r="F135" s="41"/>
      <c r="G135" s="41"/>
      <c r="H135" s="41"/>
      <c r="I135" s="26" t="str">
        <f>IFERROR(VLOOKUP(P135,Hoja3!$A$5:$B$12,2,0),"")</f>
        <v>Trivial</v>
      </c>
      <c r="J135" s="19">
        <f t="shared" ref="J135:J198" si="15">IF(E135="Alto",4,IF(E135="Medio",2,1))</f>
        <v>1</v>
      </c>
      <c r="K135" s="19">
        <f t="shared" ref="K135:K198" si="16">IF(F135="Alto",4,IF(F135="Medio",2,1))</f>
        <v>1</v>
      </c>
      <c r="L135" s="19">
        <f t="shared" ref="L135:L198" si="17">IF(G135="Alto",4,IF(G135="Medio",2,1))</f>
        <v>1</v>
      </c>
      <c r="M135" s="23">
        <f t="shared" ref="M135:M198" si="18">(J135*0.6)+(K135*0.2)+(L135*0.2)</f>
        <v>1</v>
      </c>
      <c r="N135" s="23">
        <f t="shared" ref="N135:N198" si="19">ROUND(M135,0)</f>
        <v>1</v>
      </c>
      <c r="O135" s="19">
        <f t="shared" ref="O135:O198" si="20">IF(H135="Alta",4,IF(H135="Media",2,1))</f>
        <v>1</v>
      </c>
      <c r="P135" s="19">
        <f t="shared" ref="P135:P198" si="21">N135*O135</f>
        <v>1</v>
      </c>
      <c r="Q135" s="36"/>
      <c r="R135" s="37"/>
      <c r="S135" s="36"/>
      <c r="T135" s="37"/>
      <c r="U135" s="36"/>
      <c r="V135" s="36"/>
    </row>
    <row r="136" spans="1:22" x14ac:dyDescent="0.25">
      <c r="A136" s="77"/>
      <c r="B136" s="24" t="s">
        <v>334</v>
      </c>
      <c r="C136" s="28" t="s">
        <v>92</v>
      </c>
      <c r="D136" s="40"/>
      <c r="E136" s="41"/>
      <c r="F136" s="41"/>
      <c r="G136" s="41"/>
      <c r="H136" s="41"/>
      <c r="I136" s="26" t="str">
        <f>IFERROR(VLOOKUP(P136,Hoja3!$A$5:$B$12,2,0),"")</f>
        <v>Trivial</v>
      </c>
      <c r="J136" s="19">
        <f t="shared" si="15"/>
        <v>1</v>
      </c>
      <c r="K136" s="19">
        <f t="shared" si="16"/>
        <v>1</v>
      </c>
      <c r="L136" s="19">
        <f t="shared" si="17"/>
        <v>1</v>
      </c>
      <c r="M136" s="23">
        <f t="shared" si="18"/>
        <v>1</v>
      </c>
      <c r="N136" s="23">
        <f t="shared" si="19"/>
        <v>1</v>
      </c>
      <c r="O136" s="19">
        <f t="shared" si="20"/>
        <v>1</v>
      </c>
      <c r="P136" s="19">
        <f t="shared" si="21"/>
        <v>1</v>
      </c>
      <c r="Q136" s="36"/>
      <c r="R136" s="37"/>
      <c r="S136" s="36"/>
      <c r="T136" s="37"/>
      <c r="U136" s="36"/>
      <c r="V136" s="36"/>
    </row>
    <row r="137" spans="1:22" ht="30" x14ac:dyDescent="0.25">
      <c r="A137" s="77"/>
      <c r="B137" s="24" t="s">
        <v>335</v>
      </c>
      <c r="C137" s="28" t="s">
        <v>53</v>
      </c>
      <c r="D137" s="40"/>
      <c r="E137" s="41"/>
      <c r="F137" s="41"/>
      <c r="G137" s="41"/>
      <c r="H137" s="41"/>
      <c r="I137" s="26" t="str">
        <f>IFERROR(VLOOKUP(P137,Hoja3!$A$5:$B$12,2,0),"")</f>
        <v>Trivial</v>
      </c>
      <c r="J137" s="19">
        <f t="shared" si="15"/>
        <v>1</v>
      </c>
      <c r="K137" s="19">
        <f t="shared" si="16"/>
        <v>1</v>
      </c>
      <c r="L137" s="19">
        <f t="shared" si="17"/>
        <v>1</v>
      </c>
      <c r="M137" s="23">
        <f t="shared" si="18"/>
        <v>1</v>
      </c>
      <c r="N137" s="23">
        <f t="shared" si="19"/>
        <v>1</v>
      </c>
      <c r="O137" s="19">
        <f t="shared" si="20"/>
        <v>1</v>
      </c>
      <c r="P137" s="19">
        <f t="shared" si="21"/>
        <v>1</v>
      </c>
      <c r="Q137" s="36"/>
      <c r="R137" s="37"/>
      <c r="S137" s="36"/>
      <c r="T137" s="37"/>
      <c r="U137" s="36"/>
      <c r="V137" s="36"/>
    </row>
    <row r="138" spans="1:22" ht="30" x14ac:dyDescent="0.25">
      <c r="A138" s="77"/>
      <c r="B138" s="24" t="s">
        <v>336</v>
      </c>
      <c r="C138" s="28" t="s">
        <v>54</v>
      </c>
      <c r="D138" s="40"/>
      <c r="E138" s="41"/>
      <c r="F138" s="41"/>
      <c r="G138" s="41"/>
      <c r="H138" s="41"/>
      <c r="I138" s="26" t="str">
        <f>IFERROR(VLOOKUP(P138,Hoja3!$A$5:$B$12,2,0),"")</f>
        <v>Trivial</v>
      </c>
      <c r="J138" s="19">
        <f t="shared" si="15"/>
        <v>1</v>
      </c>
      <c r="K138" s="19">
        <f t="shared" si="16"/>
        <v>1</v>
      </c>
      <c r="L138" s="19">
        <f t="shared" si="17"/>
        <v>1</v>
      </c>
      <c r="M138" s="23">
        <f t="shared" si="18"/>
        <v>1</v>
      </c>
      <c r="N138" s="23">
        <f t="shared" si="19"/>
        <v>1</v>
      </c>
      <c r="O138" s="19">
        <f t="shared" si="20"/>
        <v>1</v>
      </c>
      <c r="P138" s="19">
        <f t="shared" si="21"/>
        <v>1</v>
      </c>
      <c r="Q138" s="36"/>
      <c r="R138" s="37"/>
      <c r="S138" s="36"/>
      <c r="T138" s="37"/>
      <c r="U138" s="36"/>
      <c r="V138" s="36"/>
    </row>
    <row r="139" spans="1:22" x14ac:dyDescent="0.25">
      <c r="B139" s="21"/>
      <c r="D139" s="42"/>
      <c r="E139" s="42"/>
      <c r="F139" s="42"/>
      <c r="G139" s="42"/>
      <c r="H139" s="42"/>
      <c r="Q139" s="38"/>
      <c r="R139" s="39"/>
      <c r="S139" s="38"/>
      <c r="T139" s="39"/>
      <c r="U139" s="38"/>
      <c r="V139" s="38"/>
    </row>
    <row r="140" spans="1:22" x14ac:dyDescent="0.25">
      <c r="A140" s="77" t="s">
        <v>479</v>
      </c>
      <c r="B140" s="30" t="s">
        <v>0</v>
      </c>
      <c r="C140" s="31"/>
      <c r="D140" s="40"/>
      <c r="E140" s="41"/>
      <c r="F140" s="41"/>
      <c r="G140" s="41"/>
      <c r="H140" s="41"/>
      <c r="I140" s="26" t="str">
        <f>IFERROR(VLOOKUP(P140,Hoja3!$A$5:$B$12,2,0),"")</f>
        <v>Trivial</v>
      </c>
      <c r="J140" s="19">
        <f t="shared" si="15"/>
        <v>1</v>
      </c>
      <c r="K140" s="19">
        <f t="shared" si="16"/>
        <v>1</v>
      </c>
      <c r="L140" s="19">
        <f t="shared" si="17"/>
        <v>1</v>
      </c>
      <c r="M140" s="23">
        <f t="shared" si="18"/>
        <v>1</v>
      </c>
      <c r="N140" s="23">
        <f t="shared" si="19"/>
        <v>1</v>
      </c>
      <c r="O140" s="19">
        <f t="shared" si="20"/>
        <v>1</v>
      </c>
      <c r="P140" s="19">
        <f t="shared" si="21"/>
        <v>1</v>
      </c>
      <c r="Q140" s="36"/>
      <c r="R140" s="37"/>
      <c r="S140" s="36"/>
      <c r="T140" s="37"/>
      <c r="U140" s="36"/>
      <c r="V140" s="36"/>
    </row>
    <row r="141" spans="1:22" x14ac:dyDescent="0.25">
      <c r="A141" s="77"/>
      <c r="B141" s="24" t="s">
        <v>337</v>
      </c>
      <c r="C141" s="28" t="s">
        <v>112</v>
      </c>
      <c r="D141" s="40"/>
      <c r="E141" s="41"/>
      <c r="F141" s="41"/>
      <c r="G141" s="41"/>
      <c r="H141" s="41"/>
      <c r="I141" s="26" t="str">
        <f>IFERROR(VLOOKUP(P141,Hoja3!$A$5:$B$12,2,0),"")</f>
        <v>Trivial</v>
      </c>
      <c r="J141" s="19">
        <f t="shared" si="15"/>
        <v>1</v>
      </c>
      <c r="K141" s="19">
        <f t="shared" si="16"/>
        <v>1</v>
      </c>
      <c r="L141" s="19">
        <f t="shared" si="17"/>
        <v>1</v>
      </c>
      <c r="M141" s="23">
        <f t="shared" si="18"/>
        <v>1</v>
      </c>
      <c r="N141" s="23">
        <f t="shared" si="19"/>
        <v>1</v>
      </c>
      <c r="O141" s="19">
        <f t="shared" si="20"/>
        <v>1</v>
      </c>
      <c r="P141" s="19">
        <f t="shared" si="21"/>
        <v>1</v>
      </c>
      <c r="Q141" s="36"/>
      <c r="R141" s="37"/>
      <c r="S141" s="36"/>
      <c r="T141" s="37"/>
      <c r="U141" s="36"/>
      <c r="V141" s="36"/>
    </row>
    <row r="142" spans="1:22" x14ac:dyDescent="0.25">
      <c r="A142" s="77"/>
      <c r="B142" s="24" t="s">
        <v>338</v>
      </c>
      <c r="C142" s="28" t="s">
        <v>113</v>
      </c>
      <c r="D142" s="40"/>
      <c r="E142" s="41"/>
      <c r="F142" s="41"/>
      <c r="G142" s="41"/>
      <c r="H142" s="41"/>
      <c r="I142" s="26" t="str">
        <f>IFERROR(VLOOKUP(P142,Hoja3!$A$5:$B$12,2,0),"")</f>
        <v>Trivial</v>
      </c>
      <c r="J142" s="19">
        <f t="shared" si="15"/>
        <v>1</v>
      </c>
      <c r="K142" s="19">
        <f t="shared" si="16"/>
        <v>1</v>
      </c>
      <c r="L142" s="19">
        <f t="shared" si="17"/>
        <v>1</v>
      </c>
      <c r="M142" s="23">
        <f t="shared" si="18"/>
        <v>1</v>
      </c>
      <c r="N142" s="23">
        <f t="shared" si="19"/>
        <v>1</v>
      </c>
      <c r="O142" s="19">
        <f t="shared" si="20"/>
        <v>1</v>
      </c>
      <c r="P142" s="19">
        <f t="shared" si="21"/>
        <v>1</v>
      </c>
      <c r="Q142" s="36"/>
      <c r="R142" s="37"/>
      <c r="S142" s="36"/>
      <c r="T142" s="37"/>
      <c r="U142" s="36"/>
      <c r="V142" s="36"/>
    </row>
    <row r="143" spans="1:22" x14ac:dyDescent="0.25">
      <c r="A143" s="77"/>
      <c r="B143" s="24" t="s">
        <v>339</v>
      </c>
      <c r="C143" s="28" t="s">
        <v>106</v>
      </c>
      <c r="D143" s="40"/>
      <c r="E143" s="41"/>
      <c r="F143" s="41"/>
      <c r="G143" s="41"/>
      <c r="H143" s="41"/>
      <c r="I143" s="26" t="str">
        <f>IFERROR(VLOOKUP(P143,Hoja3!$A$5:$B$12,2,0),"")</f>
        <v>Trivial</v>
      </c>
      <c r="J143" s="19">
        <f t="shared" si="15"/>
        <v>1</v>
      </c>
      <c r="K143" s="19">
        <f t="shared" si="16"/>
        <v>1</v>
      </c>
      <c r="L143" s="19">
        <f t="shared" si="17"/>
        <v>1</v>
      </c>
      <c r="M143" s="23">
        <f t="shared" si="18"/>
        <v>1</v>
      </c>
      <c r="N143" s="23">
        <f t="shared" si="19"/>
        <v>1</v>
      </c>
      <c r="O143" s="19">
        <f t="shared" si="20"/>
        <v>1</v>
      </c>
      <c r="P143" s="19">
        <f t="shared" si="21"/>
        <v>1</v>
      </c>
      <c r="Q143" s="36"/>
      <c r="R143" s="37"/>
      <c r="S143" s="36"/>
      <c r="T143" s="37"/>
      <c r="U143" s="36"/>
      <c r="V143" s="36"/>
    </row>
    <row r="144" spans="1:22" x14ac:dyDescent="0.25">
      <c r="A144" s="77"/>
      <c r="B144" s="30" t="s">
        <v>188</v>
      </c>
      <c r="C144" s="31"/>
      <c r="D144" s="40"/>
      <c r="E144" s="41"/>
      <c r="F144" s="41"/>
      <c r="G144" s="41"/>
      <c r="H144" s="41"/>
      <c r="I144" s="26" t="str">
        <f>IFERROR(VLOOKUP(P144,Hoja3!$A$5:$B$12,2,0),"")</f>
        <v>Trivial</v>
      </c>
      <c r="J144" s="19">
        <f t="shared" si="15"/>
        <v>1</v>
      </c>
      <c r="K144" s="19">
        <f t="shared" si="16"/>
        <v>1</v>
      </c>
      <c r="L144" s="19">
        <f t="shared" si="17"/>
        <v>1</v>
      </c>
      <c r="M144" s="23">
        <f t="shared" si="18"/>
        <v>1</v>
      </c>
      <c r="N144" s="23">
        <f t="shared" si="19"/>
        <v>1</v>
      </c>
      <c r="O144" s="19">
        <f t="shared" si="20"/>
        <v>1</v>
      </c>
      <c r="P144" s="19">
        <f t="shared" si="21"/>
        <v>1</v>
      </c>
      <c r="Q144" s="36"/>
      <c r="R144" s="37"/>
      <c r="S144" s="36"/>
      <c r="T144" s="37"/>
      <c r="U144" s="36"/>
      <c r="V144" s="36"/>
    </row>
    <row r="145" spans="1:22" ht="30" x14ac:dyDescent="0.25">
      <c r="A145" s="77"/>
      <c r="B145" s="24" t="s">
        <v>340</v>
      </c>
      <c r="C145" s="28" t="s">
        <v>114</v>
      </c>
      <c r="D145" s="40"/>
      <c r="E145" s="41"/>
      <c r="F145" s="41"/>
      <c r="G145" s="41"/>
      <c r="H145" s="41"/>
      <c r="I145" s="26" t="str">
        <f>IFERROR(VLOOKUP(P145,Hoja3!$A$5:$B$12,2,0),"")</f>
        <v>Trivial</v>
      </c>
      <c r="J145" s="19">
        <f t="shared" si="15"/>
        <v>1</v>
      </c>
      <c r="K145" s="19">
        <f t="shared" si="16"/>
        <v>1</v>
      </c>
      <c r="L145" s="19">
        <f t="shared" si="17"/>
        <v>1</v>
      </c>
      <c r="M145" s="23">
        <f t="shared" si="18"/>
        <v>1</v>
      </c>
      <c r="N145" s="23">
        <f t="shared" si="19"/>
        <v>1</v>
      </c>
      <c r="O145" s="19">
        <f t="shared" si="20"/>
        <v>1</v>
      </c>
      <c r="P145" s="19">
        <f t="shared" si="21"/>
        <v>1</v>
      </c>
      <c r="Q145" s="36"/>
      <c r="R145" s="37"/>
      <c r="S145" s="36"/>
      <c r="T145" s="37"/>
      <c r="U145" s="36"/>
      <c r="V145" s="36"/>
    </row>
    <row r="146" spans="1:22" ht="30" x14ac:dyDescent="0.25">
      <c r="A146" s="77"/>
      <c r="B146" s="24" t="s">
        <v>341</v>
      </c>
      <c r="C146" s="28" t="s">
        <v>115</v>
      </c>
      <c r="D146" s="40"/>
      <c r="E146" s="41"/>
      <c r="F146" s="41"/>
      <c r="G146" s="41"/>
      <c r="H146" s="41"/>
      <c r="I146" s="26" t="str">
        <f>IFERROR(VLOOKUP(P146,Hoja3!$A$5:$B$12,2,0),"")</f>
        <v>Trivial</v>
      </c>
      <c r="J146" s="19">
        <f t="shared" si="15"/>
        <v>1</v>
      </c>
      <c r="K146" s="19">
        <f t="shared" si="16"/>
        <v>1</v>
      </c>
      <c r="L146" s="19">
        <f t="shared" si="17"/>
        <v>1</v>
      </c>
      <c r="M146" s="23">
        <f t="shared" si="18"/>
        <v>1</v>
      </c>
      <c r="N146" s="23">
        <f t="shared" si="19"/>
        <v>1</v>
      </c>
      <c r="O146" s="19">
        <f t="shared" si="20"/>
        <v>1</v>
      </c>
      <c r="P146" s="19">
        <f t="shared" si="21"/>
        <v>1</v>
      </c>
      <c r="Q146" s="36"/>
      <c r="R146" s="37"/>
      <c r="S146" s="36"/>
      <c r="T146" s="37"/>
      <c r="U146" s="36"/>
      <c r="V146" s="36"/>
    </row>
    <row r="147" spans="1:22" x14ac:dyDescent="0.25">
      <c r="A147" s="77"/>
      <c r="B147" s="24" t="s">
        <v>342</v>
      </c>
      <c r="C147" s="28" t="s">
        <v>109</v>
      </c>
      <c r="D147" s="40"/>
      <c r="E147" s="41"/>
      <c r="F147" s="41"/>
      <c r="G147" s="41"/>
      <c r="H147" s="41"/>
      <c r="I147" s="26" t="str">
        <f>IFERROR(VLOOKUP(P147,Hoja3!$A$5:$B$12,2,0),"")</f>
        <v>Trivial</v>
      </c>
      <c r="J147" s="19">
        <f t="shared" si="15"/>
        <v>1</v>
      </c>
      <c r="K147" s="19">
        <f t="shared" si="16"/>
        <v>1</v>
      </c>
      <c r="L147" s="19">
        <f t="shared" si="17"/>
        <v>1</v>
      </c>
      <c r="M147" s="23">
        <f t="shared" si="18"/>
        <v>1</v>
      </c>
      <c r="N147" s="23">
        <f t="shared" si="19"/>
        <v>1</v>
      </c>
      <c r="O147" s="19">
        <f t="shared" si="20"/>
        <v>1</v>
      </c>
      <c r="P147" s="19">
        <f t="shared" si="21"/>
        <v>1</v>
      </c>
      <c r="Q147" s="36"/>
      <c r="R147" s="37"/>
      <c r="S147" s="36"/>
      <c r="T147" s="37"/>
      <c r="U147" s="36"/>
      <c r="V147" s="36"/>
    </row>
    <row r="148" spans="1:22" x14ac:dyDescent="0.25">
      <c r="A148" s="77"/>
      <c r="B148" s="24" t="s">
        <v>343</v>
      </c>
      <c r="C148" s="28" t="s">
        <v>116</v>
      </c>
      <c r="D148" s="40"/>
      <c r="E148" s="41"/>
      <c r="F148" s="41"/>
      <c r="G148" s="41"/>
      <c r="H148" s="41"/>
      <c r="I148" s="26" t="str">
        <f>IFERROR(VLOOKUP(P148,Hoja3!$A$5:$B$12,2,0),"")</f>
        <v>Trivial</v>
      </c>
      <c r="J148" s="19">
        <f t="shared" si="15"/>
        <v>1</v>
      </c>
      <c r="K148" s="19">
        <f t="shared" si="16"/>
        <v>1</v>
      </c>
      <c r="L148" s="19">
        <f t="shared" si="17"/>
        <v>1</v>
      </c>
      <c r="M148" s="23">
        <f t="shared" si="18"/>
        <v>1</v>
      </c>
      <c r="N148" s="23">
        <f t="shared" si="19"/>
        <v>1</v>
      </c>
      <c r="O148" s="19">
        <f t="shared" si="20"/>
        <v>1</v>
      </c>
      <c r="P148" s="19">
        <f t="shared" si="21"/>
        <v>1</v>
      </c>
      <c r="Q148" s="36"/>
      <c r="R148" s="37"/>
      <c r="S148" s="36"/>
      <c r="T148" s="37"/>
      <c r="U148" s="36"/>
      <c r="V148" s="36"/>
    </row>
    <row r="149" spans="1:22" x14ac:dyDescent="0.25">
      <c r="A149" s="77"/>
      <c r="B149" s="30" t="s">
        <v>189</v>
      </c>
      <c r="C149" s="31"/>
      <c r="D149" s="40"/>
      <c r="E149" s="41"/>
      <c r="F149" s="41"/>
      <c r="G149" s="41"/>
      <c r="H149" s="41"/>
      <c r="I149" s="26" t="str">
        <f>IFERROR(VLOOKUP(P149,Hoja3!$A$5:$B$12,2,0),"")</f>
        <v>Trivial</v>
      </c>
      <c r="J149" s="19">
        <f t="shared" si="15"/>
        <v>1</v>
      </c>
      <c r="K149" s="19">
        <f t="shared" si="16"/>
        <v>1</v>
      </c>
      <c r="L149" s="19">
        <f t="shared" si="17"/>
        <v>1</v>
      </c>
      <c r="M149" s="23">
        <f t="shared" si="18"/>
        <v>1</v>
      </c>
      <c r="N149" s="23">
        <f t="shared" si="19"/>
        <v>1</v>
      </c>
      <c r="O149" s="19">
        <f t="shared" si="20"/>
        <v>1</v>
      </c>
      <c r="P149" s="19">
        <f t="shared" si="21"/>
        <v>1</v>
      </c>
      <c r="Q149" s="36"/>
      <c r="R149" s="37"/>
      <c r="S149" s="36"/>
      <c r="T149" s="37"/>
      <c r="U149" s="36"/>
      <c r="V149" s="36"/>
    </row>
    <row r="150" spans="1:22" x14ac:dyDescent="0.25">
      <c r="A150" s="77"/>
      <c r="B150" s="24" t="s">
        <v>344</v>
      </c>
      <c r="C150" s="28" t="s">
        <v>117</v>
      </c>
      <c r="D150" s="40"/>
      <c r="E150" s="41"/>
      <c r="F150" s="41"/>
      <c r="G150" s="41"/>
      <c r="H150" s="41"/>
      <c r="I150" s="26" t="str">
        <f>IFERROR(VLOOKUP(P150,Hoja3!$A$5:$B$12,2,0),"")</f>
        <v>Trivial</v>
      </c>
      <c r="J150" s="19">
        <f t="shared" si="15"/>
        <v>1</v>
      </c>
      <c r="K150" s="19">
        <f t="shared" si="16"/>
        <v>1</v>
      </c>
      <c r="L150" s="19">
        <f t="shared" si="17"/>
        <v>1</v>
      </c>
      <c r="M150" s="23">
        <f t="shared" si="18"/>
        <v>1</v>
      </c>
      <c r="N150" s="23">
        <f t="shared" si="19"/>
        <v>1</v>
      </c>
      <c r="O150" s="19">
        <f t="shared" si="20"/>
        <v>1</v>
      </c>
      <c r="P150" s="19">
        <f t="shared" si="21"/>
        <v>1</v>
      </c>
      <c r="Q150" s="36"/>
      <c r="R150" s="37"/>
      <c r="S150" s="36"/>
      <c r="T150" s="37"/>
      <c r="U150" s="36"/>
      <c r="V150" s="36"/>
    </row>
    <row r="151" spans="1:22" ht="30" x14ac:dyDescent="0.25">
      <c r="A151" s="77"/>
      <c r="B151" s="24" t="s">
        <v>345</v>
      </c>
      <c r="C151" s="28" t="s">
        <v>118</v>
      </c>
      <c r="D151" s="40"/>
      <c r="E151" s="41"/>
      <c r="F151" s="41"/>
      <c r="G151" s="41"/>
      <c r="H151" s="41"/>
      <c r="I151" s="26" t="str">
        <f>IFERROR(VLOOKUP(P151,Hoja3!$A$5:$B$12,2,0),"")</f>
        <v>Trivial</v>
      </c>
      <c r="J151" s="19">
        <f t="shared" si="15"/>
        <v>1</v>
      </c>
      <c r="K151" s="19">
        <f t="shared" si="16"/>
        <v>1</v>
      </c>
      <c r="L151" s="19">
        <f t="shared" si="17"/>
        <v>1</v>
      </c>
      <c r="M151" s="23">
        <f t="shared" si="18"/>
        <v>1</v>
      </c>
      <c r="N151" s="23">
        <f t="shared" si="19"/>
        <v>1</v>
      </c>
      <c r="O151" s="19">
        <f t="shared" si="20"/>
        <v>1</v>
      </c>
      <c r="P151" s="19">
        <f t="shared" si="21"/>
        <v>1</v>
      </c>
      <c r="Q151" s="36"/>
      <c r="R151" s="37"/>
      <c r="S151" s="36"/>
      <c r="T151" s="37"/>
      <c r="U151" s="36"/>
      <c r="V151" s="36"/>
    </row>
    <row r="152" spans="1:22" x14ac:dyDescent="0.25">
      <c r="A152" s="77"/>
      <c r="B152" s="24" t="s">
        <v>346</v>
      </c>
      <c r="C152" s="28" t="s">
        <v>119</v>
      </c>
      <c r="D152" s="40"/>
      <c r="E152" s="41"/>
      <c r="F152" s="41"/>
      <c r="G152" s="41"/>
      <c r="H152" s="41"/>
      <c r="I152" s="26" t="str">
        <f>IFERROR(VLOOKUP(P152,Hoja3!$A$5:$B$12,2,0),"")</f>
        <v>Trivial</v>
      </c>
      <c r="J152" s="19">
        <f t="shared" si="15"/>
        <v>1</v>
      </c>
      <c r="K152" s="19">
        <f t="shared" si="16"/>
        <v>1</v>
      </c>
      <c r="L152" s="19">
        <f t="shared" si="17"/>
        <v>1</v>
      </c>
      <c r="M152" s="23">
        <f t="shared" si="18"/>
        <v>1</v>
      </c>
      <c r="N152" s="23">
        <f t="shared" si="19"/>
        <v>1</v>
      </c>
      <c r="O152" s="19">
        <f t="shared" si="20"/>
        <v>1</v>
      </c>
      <c r="P152" s="19">
        <f t="shared" si="21"/>
        <v>1</v>
      </c>
      <c r="Q152" s="36"/>
      <c r="R152" s="37"/>
      <c r="S152" s="36"/>
      <c r="T152" s="37"/>
      <c r="U152" s="36"/>
      <c r="V152" s="36"/>
    </row>
    <row r="153" spans="1:22" x14ac:dyDescent="0.25">
      <c r="A153" s="77"/>
      <c r="B153" s="24" t="s">
        <v>347</v>
      </c>
      <c r="C153" s="28" t="s">
        <v>120</v>
      </c>
      <c r="D153" s="40"/>
      <c r="E153" s="41"/>
      <c r="F153" s="41"/>
      <c r="G153" s="41"/>
      <c r="H153" s="41"/>
      <c r="I153" s="26" t="str">
        <f>IFERROR(VLOOKUP(P153,Hoja3!$A$5:$B$12,2,0),"")</f>
        <v>Trivial</v>
      </c>
      <c r="J153" s="19">
        <f t="shared" si="15"/>
        <v>1</v>
      </c>
      <c r="K153" s="19">
        <f t="shared" si="16"/>
        <v>1</v>
      </c>
      <c r="L153" s="19">
        <f t="shared" si="17"/>
        <v>1</v>
      </c>
      <c r="M153" s="23">
        <f t="shared" si="18"/>
        <v>1</v>
      </c>
      <c r="N153" s="23">
        <f t="shared" si="19"/>
        <v>1</v>
      </c>
      <c r="O153" s="19">
        <f t="shared" si="20"/>
        <v>1</v>
      </c>
      <c r="P153" s="19">
        <f t="shared" si="21"/>
        <v>1</v>
      </c>
      <c r="Q153" s="36"/>
      <c r="R153" s="37"/>
      <c r="S153" s="36"/>
      <c r="T153" s="37"/>
      <c r="U153" s="36"/>
      <c r="V153" s="36"/>
    </row>
    <row r="154" spans="1:22" x14ac:dyDescent="0.25">
      <c r="A154" s="77"/>
      <c r="B154" s="24" t="s">
        <v>348</v>
      </c>
      <c r="C154" s="28" t="s">
        <v>121</v>
      </c>
      <c r="D154" s="40"/>
      <c r="E154" s="41"/>
      <c r="F154" s="41"/>
      <c r="G154" s="41"/>
      <c r="H154" s="41"/>
      <c r="I154" s="26" t="str">
        <f>IFERROR(VLOOKUP(P154,Hoja3!$A$5:$B$12,2,0),"")</f>
        <v>Trivial</v>
      </c>
      <c r="J154" s="19">
        <f t="shared" si="15"/>
        <v>1</v>
      </c>
      <c r="K154" s="19">
        <f t="shared" si="16"/>
        <v>1</v>
      </c>
      <c r="L154" s="19">
        <f t="shared" si="17"/>
        <v>1</v>
      </c>
      <c r="M154" s="23">
        <f t="shared" si="18"/>
        <v>1</v>
      </c>
      <c r="N154" s="23">
        <f t="shared" si="19"/>
        <v>1</v>
      </c>
      <c r="O154" s="19">
        <f t="shared" si="20"/>
        <v>1</v>
      </c>
      <c r="P154" s="19">
        <f t="shared" si="21"/>
        <v>1</v>
      </c>
      <c r="Q154" s="36"/>
      <c r="R154" s="37"/>
      <c r="S154" s="36"/>
      <c r="T154" s="37"/>
      <c r="U154" s="36"/>
      <c r="V154" s="36"/>
    </row>
    <row r="155" spans="1:22" x14ac:dyDescent="0.25">
      <c r="A155" s="77"/>
      <c r="B155" s="24" t="s">
        <v>349</v>
      </c>
      <c r="C155" s="28" t="s">
        <v>46</v>
      </c>
      <c r="D155" s="40"/>
      <c r="E155" s="41"/>
      <c r="F155" s="41"/>
      <c r="G155" s="41"/>
      <c r="H155" s="41"/>
      <c r="I155" s="26" t="str">
        <f>IFERROR(VLOOKUP(P155,Hoja3!$A$5:$B$12,2,0),"")</f>
        <v>Trivial</v>
      </c>
      <c r="J155" s="19">
        <f t="shared" si="15"/>
        <v>1</v>
      </c>
      <c r="K155" s="19">
        <f t="shared" si="16"/>
        <v>1</v>
      </c>
      <c r="L155" s="19">
        <f t="shared" si="17"/>
        <v>1</v>
      </c>
      <c r="M155" s="23">
        <f t="shared" si="18"/>
        <v>1</v>
      </c>
      <c r="N155" s="23">
        <f t="shared" si="19"/>
        <v>1</v>
      </c>
      <c r="O155" s="19">
        <f t="shared" si="20"/>
        <v>1</v>
      </c>
      <c r="P155" s="19">
        <f t="shared" si="21"/>
        <v>1</v>
      </c>
      <c r="Q155" s="36"/>
      <c r="R155" s="37"/>
      <c r="S155" s="36"/>
      <c r="T155" s="37"/>
      <c r="U155" s="36"/>
      <c r="V155" s="36"/>
    </row>
    <row r="156" spans="1:22" x14ac:dyDescent="0.25">
      <c r="A156" s="77"/>
      <c r="B156" s="24" t="s">
        <v>350</v>
      </c>
      <c r="C156" s="28" t="s">
        <v>51</v>
      </c>
      <c r="D156" s="40"/>
      <c r="E156" s="41"/>
      <c r="F156" s="41"/>
      <c r="G156" s="41"/>
      <c r="H156" s="41"/>
      <c r="I156" s="26" t="str">
        <f>IFERROR(VLOOKUP(P156,Hoja3!$A$5:$B$12,2,0),"")</f>
        <v>Trivial</v>
      </c>
      <c r="J156" s="19">
        <f t="shared" si="15"/>
        <v>1</v>
      </c>
      <c r="K156" s="19">
        <f t="shared" si="16"/>
        <v>1</v>
      </c>
      <c r="L156" s="19">
        <f t="shared" si="17"/>
        <v>1</v>
      </c>
      <c r="M156" s="23">
        <f t="shared" si="18"/>
        <v>1</v>
      </c>
      <c r="N156" s="23">
        <f t="shared" si="19"/>
        <v>1</v>
      </c>
      <c r="O156" s="19">
        <f t="shared" si="20"/>
        <v>1</v>
      </c>
      <c r="P156" s="19">
        <f t="shared" si="21"/>
        <v>1</v>
      </c>
      <c r="Q156" s="36"/>
      <c r="R156" s="37"/>
      <c r="S156" s="36"/>
      <c r="T156" s="37"/>
      <c r="U156" s="36"/>
      <c r="V156" s="36"/>
    </row>
    <row r="157" spans="1:22" ht="30" x14ac:dyDescent="0.25">
      <c r="A157" s="77"/>
      <c r="B157" s="24" t="s">
        <v>351</v>
      </c>
      <c r="C157" s="28" t="s">
        <v>53</v>
      </c>
      <c r="D157" s="40"/>
      <c r="E157" s="41"/>
      <c r="F157" s="41"/>
      <c r="G157" s="41"/>
      <c r="H157" s="41"/>
      <c r="I157" s="26" t="str">
        <f>IFERROR(VLOOKUP(P157,Hoja3!$A$5:$B$12,2,0),"")</f>
        <v>Trivial</v>
      </c>
      <c r="J157" s="19">
        <f t="shared" si="15"/>
        <v>1</v>
      </c>
      <c r="K157" s="19">
        <f t="shared" si="16"/>
        <v>1</v>
      </c>
      <c r="L157" s="19">
        <f t="shared" si="17"/>
        <v>1</v>
      </c>
      <c r="M157" s="23">
        <f t="shared" si="18"/>
        <v>1</v>
      </c>
      <c r="N157" s="23">
        <f t="shared" si="19"/>
        <v>1</v>
      </c>
      <c r="O157" s="19">
        <f t="shared" si="20"/>
        <v>1</v>
      </c>
      <c r="P157" s="19">
        <f t="shared" si="21"/>
        <v>1</v>
      </c>
      <c r="Q157" s="36"/>
      <c r="R157" s="37"/>
      <c r="S157" s="36"/>
      <c r="T157" s="37"/>
      <c r="U157" s="36"/>
      <c r="V157" s="36"/>
    </row>
    <row r="158" spans="1:22" ht="30" x14ac:dyDescent="0.25">
      <c r="A158" s="77"/>
      <c r="B158" s="24" t="s">
        <v>352</v>
      </c>
      <c r="C158" s="28" t="s">
        <v>54</v>
      </c>
      <c r="D158" s="40"/>
      <c r="E158" s="41"/>
      <c r="F158" s="41"/>
      <c r="G158" s="41"/>
      <c r="H158" s="41"/>
      <c r="I158" s="26" t="str">
        <f>IFERROR(VLOOKUP(P158,Hoja3!$A$5:$B$12,2,0),"")</f>
        <v>Trivial</v>
      </c>
      <c r="J158" s="19">
        <f t="shared" si="15"/>
        <v>1</v>
      </c>
      <c r="K158" s="19">
        <f t="shared" si="16"/>
        <v>1</v>
      </c>
      <c r="L158" s="19">
        <f t="shared" si="17"/>
        <v>1</v>
      </c>
      <c r="M158" s="23">
        <f t="shared" si="18"/>
        <v>1</v>
      </c>
      <c r="N158" s="23">
        <f t="shared" si="19"/>
        <v>1</v>
      </c>
      <c r="O158" s="19">
        <f t="shared" si="20"/>
        <v>1</v>
      </c>
      <c r="P158" s="19">
        <f t="shared" si="21"/>
        <v>1</v>
      </c>
      <c r="Q158" s="36"/>
      <c r="R158" s="37"/>
      <c r="S158" s="36"/>
      <c r="T158" s="37"/>
      <c r="U158" s="36"/>
      <c r="V158" s="36"/>
    </row>
    <row r="159" spans="1:22" x14ac:dyDescent="0.25">
      <c r="B159" s="21"/>
      <c r="D159" s="42"/>
      <c r="E159" s="42"/>
      <c r="F159" s="42"/>
      <c r="G159" s="42"/>
      <c r="H159" s="42"/>
      <c r="Q159" s="38"/>
      <c r="R159" s="39"/>
      <c r="S159" s="38"/>
      <c r="T159" s="39"/>
      <c r="U159" s="38"/>
      <c r="V159" s="38"/>
    </row>
    <row r="160" spans="1:22" x14ac:dyDescent="0.25">
      <c r="A160" s="77" t="s">
        <v>122</v>
      </c>
      <c r="B160" s="30" t="s">
        <v>0</v>
      </c>
      <c r="C160" s="31"/>
      <c r="D160" s="40"/>
      <c r="E160" s="41"/>
      <c r="F160" s="41"/>
      <c r="G160" s="41"/>
      <c r="H160" s="41"/>
      <c r="I160" s="26" t="str">
        <f>IFERROR(VLOOKUP(P160,Hoja3!$A$5:$B$12,2,0),"")</f>
        <v>Trivial</v>
      </c>
      <c r="J160" s="19">
        <f t="shared" si="15"/>
        <v>1</v>
      </c>
      <c r="K160" s="19">
        <f t="shared" si="16"/>
        <v>1</v>
      </c>
      <c r="L160" s="19">
        <f t="shared" si="17"/>
        <v>1</v>
      </c>
      <c r="M160" s="23">
        <f t="shared" si="18"/>
        <v>1</v>
      </c>
      <c r="N160" s="23">
        <f t="shared" si="19"/>
        <v>1</v>
      </c>
      <c r="O160" s="19">
        <f t="shared" si="20"/>
        <v>1</v>
      </c>
      <c r="P160" s="19">
        <f t="shared" si="21"/>
        <v>1</v>
      </c>
      <c r="Q160" s="36"/>
      <c r="R160" s="37"/>
      <c r="S160" s="36"/>
      <c r="T160" s="37"/>
      <c r="U160" s="36"/>
      <c r="V160" s="36"/>
    </row>
    <row r="161" spans="1:22" x14ac:dyDescent="0.25">
      <c r="A161" s="77"/>
      <c r="B161" s="24" t="s">
        <v>353</v>
      </c>
      <c r="C161" s="28" t="s">
        <v>123</v>
      </c>
      <c r="D161" s="40"/>
      <c r="E161" s="41"/>
      <c r="F161" s="41"/>
      <c r="G161" s="41"/>
      <c r="H161" s="41"/>
      <c r="I161" s="26" t="str">
        <f>IFERROR(VLOOKUP(P161,Hoja3!$A$5:$B$12,2,0),"")</f>
        <v>Trivial</v>
      </c>
      <c r="J161" s="19">
        <f t="shared" si="15"/>
        <v>1</v>
      </c>
      <c r="K161" s="19">
        <f t="shared" si="16"/>
        <v>1</v>
      </c>
      <c r="L161" s="19">
        <f t="shared" si="17"/>
        <v>1</v>
      </c>
      <c r="M161" s="23">
        <f t="shared" si="18"/>
        <v>1</v>
      </c>
      <c r="N161" s="23">
        <f t="shared" si="19"/>
        <v>1</v>
      </c>
      <c r="O161" s="19">
        <f t="shared" si="20"/>
        <v>1</v>
      </c>
      <c r="P161" s="19">
        <f t="shared" si="21"/>
        <v>1</v>
      </c>
      <c r="Q161" s="36"/>
      <c r="R161" s="37"/>
      <c r="S161" s="36"/>
      <c r="T161" s="37"/>
      <c r="U161" s="36"/>
      <c r="V161" s="36"/>
    </row>
    <row r="162" spans="1:22" x14ac:dyDescent="0.25">
      <c r="A162" s="77"/>
      <c r="B162" s="24" t="s">
        <v>354</v>
      </c>
      <c r="C162" s="28" t="s">
        <v>124</v>
      </c>
      <c r="D162" s="40"/>
      <c r="E162" s="41"/>
      <c r="F162" s="41"/>
      <c r="G162" s="41"/>
      <c r="H162" s="41"/>
      <c r="I162" s="26" t="str">
        <f>IFERROR(VLOOKUP(P162,Hoja3!$A$5:$B$12,2,0),"")</f>
        <v>Trivial</v>
      </c>
      <c r="J162" s="19">
        <f t="shared" si="15"/>
        <v>1</v>
      </c>
      <c r="K162" s="19">
        <f t="shared" si="16"/>
        <v>1</v>
      </c>
      <c r="L162" s="19">
        <f t="shared" si="17"/>
        <v>1</v>
      </c>
      <c r="M162" s="23">
        <f t="shared" si="18"/>
        <v>1</v>
      </c>
      <c r="N162" s="23">
        <f t="shared" si="19"/>
        <v>1</v>
      </c>
      <c r="O162" s="19">
        <f t="shared" si="20"/>
        <v>1</v>
      </c>
      <c r="P162" s="19">
        <f t="shared" si="21"/>
        <v>1</v>
      </c>
      <c r="Q162" s="36"/>
      <c r="R162" s="37"/>
      <c r="S162" s="36"/>
      <c r="T162" s="37"/>
      <c r="U162" s="36"/>
      <c r="V162" s="36"/>
    </row>
    <row r="163" spans="1:22" x14ac:dyDescent="0.25">
      <c r="A163" s="77"/>
      <c r="B163" s="24" t="s">
        <v>355</v>
      </c>
      <c r="C163" s="28" t="s">
        <v>356</v>
      </c>
      <c r="D163" s="40"/>
      <c r="E163" s="41"/>
      <c r="F163" s="41"/>
      <c r="G163" s="41"/>
      <c r="H163" s="41"/>
      <c r="I163" s="26" t="str">
        <f>IFERROR(VLOOKUP(P163,Hoja3!$A$5:$B$12,2,0),"")</f>
        <v>Trivial</v>
      </c>
      <c r="J163" s="19">
        <f t="shared" si="15"/>
        <v>1</v>
      </c>
      <c r="K163" s="19">
        <f t="shared" si="16"/>
        <v>1</v>
      </c>
      <c r="L163" s="19">
        <f t="shared" si="17"/>
        <v>1</v>
      </c>
      <c r="M163" s="23">
        <f t="shared" si="18"/>
        <v>1</v>
      </c>
      <c r="N163" s="23">
        <f t="shared" si="19"/>
        <v>1</v>
      </c>
      <c r="O163" s="19">
        <f t="shared" si="20"/>
        <v>1</v>
      </c>
      <c r="P163" s="19">
        <f t="shared" si="21"/>
        <v>1</v>
      </c>
      <c r="Q163" s="36"/>
      <c r="R163" s="37"/>
      <c r="S163" s="36"/>
      <c r="T163" s="37"/>
      <c r="U163" s="36"/>
      <c r="V163" s="36"/>
    </row>
    <row r="164" spans="1:22" x14ac:dyDescent="0.25">
      <c r="A164" s="77"/>
      <c r="B164" s="30" t="s">
        <v>188</v>
      </c>
      <c r="C164" s="31"/>
      <c r="D164" s="40"/>
      <c r="E164" s="41"/>
      <c r="F164" s="41"/>
      <c r="G164" s="41"/>
      <c r="H164" s="41"/>
      <c r="I164" s="26" t="str">
        <f>IFERROR(VLOOKUP(P164,Hoja3!$A$5:$B$12,2,0),"")</f>
        <v>Trivial</v>
      </c>
      <c r="J164" s="19">
        <f t="shared" si="15"/>
        <v>1</v>
      </c>
      <c r="K164" s="19">
        <f t="shared" si="16"/>
        <v>1</v>
      </c>
      <c r="L164" s="19">
        <f t="shared" si="17"/>
        <v>1</v>
      </c>
      <c r="M164" s="23">
        <f t="shared" si="18"/>
        <v>1</v>
      </c>
      <c r="N164" s="23">
        <f t="shared" si="19"/>
        <v>1</v>
      </c>
      <c r="O164" s="19">
        <f t="shared" si="20"/>
        <v>1</v>
      </c>
      <c r="P164" s="19">
        <f t="shared" si="21"/>
        <v>1</v>
      </c>
      <c r="Q164" s="36"/>
      <c r="R164" s="37"/>
      <c r="S164" s="36"/>
      <c r="T164" s="37"/>
      <c r="U164" s="36"/>
      <c r="V164" s="36"/>
    </row>
    <row r="165" spans="1:22" ht="30" x14ac:dyDescent="0.25">
      <c r="A165" s="77"/>
      <c r="B165" s="24" t="s">
        <v>357</v>
      </c>
      <c r="C165" s="28" t="s">
        <v>126</v>
      </c>
      <c r="D165" s="40"/>
      <c r="E165" s="41"/>
      <c r="F165" s="41"/>
      <c r="G165" s="41"/>
      <c r="H165" s="41"/>
      <c r="I165" s="26" t="str">
        <f>IFERROR(VLOOKUP(P165,Hoja3!$A$5:$B$12,2,0),"")</f>
        <v>Trivial</v>
      </c>
      <c r="J165" s="19">
        <f t="shared" si="15"/>
        <v>1</v>
      </c>
      <c r="K165" s="19">
        <f t="shared" si="16"/>
        <v>1</v>
      </c>
      <c r="L165" s="19">
        <f t="shared" si="17"/>
        <v>1</v>
      </c>
      <c r="M165" s="23">
        <f t="shared" si="18"/>
        <v>1</v>
      </c>
      <c r="N165" s="23">
        <f t="shared" si="19"/>
        <v>1</v>
      </c>
      <c r="O165" s="19">
        <f t="shared" si="20"/>
        <v>1</v>
      </c>
      <c r="P165" s="19">
        <f t="shared" si="21"/>
        <v>1</v>
      </c>
      <c r="Q165" s="36"/>
      <c r="R165" s="37"/>
      <c r="S165" s="36"/>
      <c r="T165" s="37"/>
      <c r="U165" s="36"/>
      <c r="V165" s="36"/>
    </row>
    <row r="166" spans="1:22" ht="30" x14ac:dyDescent="0.25">
      <c r="A166" s="77"/>
      <c r="B166" s="24" t="s">
        <v>358</v>
      </c>
      <c r="C166" s="28" t="s">
        <v>127</v>
      </c>
      <c r="D166" s="40"/>
      <c r="E166" s="41"/>
      <c r="F166" s="41"/>
      <c r="G166" s="41"/>
      <c r="H166" s="41"/>
      <c r="I166" s="26" t="str">
        <f>IFERROR(VLOOKUP(P166,Hoja3!$A$5:$B$12,2,0),"")</f>
        <v>Trivial</v>
      </c>
      <c r="J166" s="19">
        <f t="shared" si="15"/>
        <v>1</v>
      </c>
      <c r="K166" s="19">
        <f t="shared" si="16"/>
        <v>1</v>
      </c>
      <c r="L166" s="19">
        <f t="shared" si="17"/>
        <v>1</v>
      </c>
      <c r="M166" s="23">
        <f t="shared" si="18"/>
        <v>1</v>
      </c>
      <c r="N166" s="23">
        <f t="shared" si="19"/>
        <v>1</v>
      </c>
      <c r="O166" s="19">
        <f t="shared" si="20"/>
        <v>1</v>
      </c>
      <c r="P166" s="19">
        <f t="shared" si="21"/>
        <v>1</v>
      </c>
      <c r="Q166" s="36"/>
      <c r="R166" s="37"/>
      <c r="S166" s="36"/>
      <c r="T166" s="37"/>
      <c r="U166" s="36"/>
      <c r="V166" s="36"/>
    </row>
    <row r="167" spans="1:22" x14ac:dyDescent="0.25">
      <c r="A167" s="77"/>
      <c r="B167" s="24" t="s">
        <v>359</v>
      </c>
      <c r="C167" s="28" t="s">
        <v>128</v>
      </c>
      <c r="D167" s="40"/>
      <c r="E167" s="41"/>
      <c r="F167" s="41"/>
      <c r="G167" s="41"/>
      <c r="H167" s="41"/>
      <c r="I167" s="26" t="str">
        <f>IFERROR(VLOOKUP(P167,Hoja3!$A$5:$B$12,2,0),"")</f>
        <v>Trivial</v>
      </c>
      <c r="J167" s="19">
        <f t="shared" si="15"/>
        <v>1</v>
      </c>
      <c r="K167" s="19">
        <f t="shared" si="16"/>
        <v>1</v>
      </c>
      <c r="L167" s="19">
        <f t="shared" si="17"/>
        <v>1</v>
      </c>
      <c r="M167" s="23">
        <f t="shared" si="18"/>
        <v>1</v>
      </c>
      <c r="N167" s="23">
        <f t="shared" si="19"/>
        <v>1</v>
      </c>
      <c r="O167" s="19">
        <f t="shared" si="20"/>
        <v>1</v>
      </c>
      <c r="P167" s="19">
        <f t="shared" si="21"/>
        <v>1</v>
      </c>
      <c r="Q167" s="36"/>
      <c r="R167" s="37"/>
      <c r="S167" s="36"/>
      <c r="T167" s="37"/>
      <c r="U167" s="36"/>
      <c r="V167" s="36"/>
    </row>
    <row r="168" spans="1:22" x14ac:dyDescent="0.25">
      <c r="A168" s="77"/>
      <c r="B168" s="24" t="s">
        <v>360</v>
      </c>
      <c r="C168" s="28" t="s">
        <v>129</v>
      </c>
      <c r="D168" s="40"/>
      <c r="E168" s="41"/>
      <c r="F168" s="41"/>
      <c r="G168" s="41"/>
      <c r="H168" s="41"/>
      <c r="I168" s="26" t="str">
        <f>IFERROR(VLOOKUP(P168,Hoja3!$A$5:$B$12,2,0),"")</f>
        <v>Trivial</v>
      </c>
      <c r="J168" s="19">
        <f t="shared" si="15"/>
        <v>1</v>
      </c>
      <c r="K168" s="19">
        <f t="shared" si="16"/>
        <v>1</v>
      </c>
      <c r="L168" s="19">
        <f t="shared" si="17"/>
        <v>1</v>
      </c>
      <c r="M168" s="23">
        <f t="shared" si="18"/>
        <v>1</v>
      </c>
      <c r="N168" s="23">
        <f t="shared" si="19"/>
        <v>1</v>
      </c>
      <c r="O168" s="19">
        <f t="shared" si="20"/>
        <v>1</v>
      </c>
      <c r="P168" s="19">
        <f t="shared" si="21"/>
        <v>1</v>
      </c>
      <c r="Q168" s="36"/>
      <c r="R168" s="37"/>
      <c r="S168" s="36"/>
      <c r="T168" s="37"/>
      <c r="U168" s="36"/>
      <c r="V168" s="36"/>
    </row>
    <row r="169" spans="1:22" x14ac:dyDescent="0.25">
      <c r="A169" s="77"/>
      <c r="B169" s="24" t="s">
        <v>361</v>
      </c>
      <c r="C169" s="28" t="s">
        <v>130</v>
      </c>
      <c r="D169" s="40"/>
      <c r="E169" s="41"/>
      <c r="F169" s="41"/>
      <c r="G169" s="41"/>
      <c r="H169" s="41"/>
      <c r="I169" s="26" t="str">
        <f>IFERROR(VLOOKUP(P169,Hoja3!$A$5:$B$12,2,0),"")</f>
        <v>Trivial</v>
      </c>
      <c r="J169" s="19">
        <f t="shared" si="15"/>
        <v>1</v>
      </c>
      <c r="K169" s="19">
        <f t="shared" si="16"/>
        <v>1</v>
      </c>
      <c r="L169" s="19">
        <f t="shared" si="17"/>
        <v>1</v>
      </c>
      <c r="M169" s="23">
        <f t="shared" si="18"/>
        <v>1</v>
      </c>
      <c r="N169" s="23">
        <f t="shared" si="19"/>
        <v>1</v>
      </c>
      <c r="O169" s="19">
        <f t="shared" si="20"/>
        <v>1</v>
      </c>
      <c r="P169" s="19">
        <f t="shared" si="21"/>
        <v>1</v>
      </c>
      <c r="Q169" s="36"/>
      <c r="R169" s="37"/>
      <c r="S169" s="36"/>
      <c r="T169" s="37"/>
      <c r="U169" s="36"/>
      <c r="V169" s="36"/>
    </row>
    <row r="170" spans="1:22" x14ac:dyDescent="0.25">
      <c r="A170" s="77"/>
      <c r="B170" s="30" t="s">
        <v>189</v>
      </c>
      <c r="C170" s="31"/>
      <c r="D170" s="40"/>
      <c r="E170" s="41"/>
      <c r="F170" s="41"/>
      <c r="G170" s="41"/>
      <c r="H170" s="41"/>
      <c r="I170" s="26" t="str">
        <f>IFERROR(VLOOKUP(P170,Hoja3!$A$5:$B$12,2,0),"")</f>
        <v>Trivial</v>
      </c>
      <c r="J170" s="19">
        <f t="shared" si="15"/>
        <v>1</v>
      </c>
      <c r="K170" s="19">
        <f t="shared" si="16"/>
        <v>1</v>
      </c>
      <c r="L170" s="19">
        <f t="shared" si="17"/>
        <v>1</v>
      </c>
      <c r="M170" s="23">
        <f t="shared" si="18"/>
        <v>1</v>
      </c>
      <c r="N170" s="23">
        <f t="shared" si="19"/>
        <v>1</v>
      </c>
      <c r="O170" s="19">
        <f t="shared" si="20"/>
        <v>1</v>
      </c>
      <c r="P170" s="19">
        <f t="shared" si="21"/>
        <v>1</v>
      </c>
      <c r="Q170" s="36"/>
      <c r="R170" s="37"/>
      <c r="S170" s="36"/>
      <c r="T170" s="37"/>
      <c r="U170" s="36"/>
      <c r="V170" s="36"/>
    </row>
    <row r="171" spans="1:22" x14ac:dyDescent="0.25">
      <c r="A171" s="77"/>
      <c r="B171" s="24" t="s">
        <v>362</v>
      </c>
      <c r="C171" s="28" t="s">
        <v>117</v>
      </c>
      <c r="D171" s="40"/>
      <c r="E171" s="41"/>
      <c r="F171" s="41"/>
      <c r="G171" s="41"/>
      <c r="H171" s="41"/>
      <c r="I171" s="26" t="str">
        <f>IFERROR(VLOOKUP(P171,Hoja3!$A$5:$B$12,2,0),"")</f>
        <v>Trivial</v>
      </c>
      <c r="J171" s="19">
        <f t="shared" si="15"/>
        <v>1</v>
      </c>
      <c r="K171" s="19">
        <f t="shared" si="16"/>
        <v>1</v>
      </c>
      <c r="L171" s="19">
        <f t="shared" si="17"/>
        <v>1</v>
      </c>
      <c r="M171" s="23">
        <f t="shared" si="18"/>
        <v>1</v>
      </c>
      <c r="N171" s="23">
        <f t="shared" si="19"/>
        <v>1</v>
      </c>
      <c r="O171" s="19">
        <f t="shared" si="20"/>
        <v>1</v>
      </c>
      <c r="P171" s="19">
        <f t="shared" si="21"/>
        <v>1</v>
      </c>
      <c r="Q171" s="36"/>
      <c r="R171" s="37"/>
      <c r="S171" s="36"/>
      <c r="T171" s="37"/>
      <c r="U171" s="36"/>
      <c r="V171" s="36"/>
    </row>
    <row r="172" spans="1:22" ht="30" x14ac:dyDescent="0.25">
      <c r="A172" s="77"/>
      <c r="B172" s="24" t="s">
        <v>363</v>
      </c>
      <c r="C172" s="28" t="s">
        <v>118</v>
      </c>
      <c r="D172" s="40"/>
      <c r="E172" s="41"/>
      <c r="F172" s="41"/>
      <c r="G172" s="41"/>
      <c r="H172" s="41"/>
      <c r="I172" s="26" t="str">
        <f>IFERROR(VLOOKUP(P172,Hoja3!$A$5:$B$12,2,0),"")</f>
        <v>Trivial</v>
      </c>
      <c r="J172" s="19">
        <f t="shared" si="15"/>
        <v>1</v>
      </c>
      <c r="K172" s="19">
        <f t="shared" si="16"/>
        <v>1</v>
      </c>
      <c r="L172" s="19">
        <f t="shared" si="17"/>
        <v>1</v>
      </c>
      <c r="M172" s="23">
        <f t="shared" si="18"/>
        <v>1</v>
      </c>
      <c r="N172" s="23">
        <f t="shared" si="19"/>
        <v>1</v>
      </c>
      <c r="O172" s="19">
        <f t="shared" si="20"/>
        <v>1</v>
      </c>
      <c r="P172" s="19">
        <f t="shared" si="21"/>
        <v>1</v>
      </c>
      <c r="Q172" s="36"/>
      <c r="R172" s="37"/>
      <c r="S172" s="36"/>
      <c r="T172" s="37"/>
      <c r="U172" s="36"/>
      <c r="V172" s="36"/>
    </row>
    <row r="173" spans="1:22" x14ac:dyDescent="0.25">
      <c r="A173" s="77"/>
      <c r="B173" s="24" t="s">
        <v>364</v>
      </c>
      <c r="C173" s="28" t="s">
        <v>119</v>
      </c>
      <c r="D173" s="40"/>
      <c r="E173" s="41"/>
      <c r="F173" s="41"/>
      <c r="G173" s="41"/>
      <c r="H173" s="41"/>
      <c r="I173" s="26" t="str">
        <f>IFERROR(VLOOKUP(P173,Hoja3!$A$5:$B$12,2,0),"")</f>
        <v>Trivial</v>
      </c>
      <c r="J173" s="19">
        <f t="shared" si="15"/>
        <v>1</v>
      </c>
      <c r="K173" s="19">
        <f t="shared" si="16"/>
        <v>1</v>
      </c>
      <c r="L173" s="19">
        <f t="shared" si="17"/>
        <v>1</v>
      </c>
      <c r="M173" s="23">
        <f t="shared" si="18"/>
        <v>1</v>
      </c>
      <c r="N173" s="23">
        <f t="shared" si="19"/>
        <v>1</v>
      </c>
      <c r="O173" s="19">
        <f t="shared" si="20"/>
        <v>1</v>
      </c>
      <c r="P173" s="19">
        <f t="shared" si="21"/>
        <v>1</v>
      </c>
      <c r="Q173" s="36"/>
      <c r="R173" s="37"/>
      <c r="S173" s="36"/>
      <c r="T173" s="37"/>
      <c r="U173" s="36"/>
      <c r="V173" s="36"/>
    </row>
    <row r="174" spans="1:22" x14ac:dyDescent="0.25">
      <c r="A174" s="77"/>
      <c r="B174" s="24" t="s">
        <v>365</v>
      </c>
      <c r="C174" s="28" t="s">
        <v>120</v>
      </c>
      <c r="D174" s="40"/>
      <c r="E174" s="41"/>
      <c r="F174" s="41"/>
      <c r="G174" s="41"/>
      <c r="H174" s="41"/>
      <c r="I174" s="26" t="str">
        <f>IFERROR(VLOOKUP(P174,Hoja3!$A$5:$B$12,2,0),"")</f>
        <v>Trivial</v>
      </c>
      <c r="J174" s="19">
        <f t="shared" si="15"/>
        <v>1</v>
      </c>
      <c r="K174" s="19">
        <f t="shared" si="16"/>
        <v>1</v>
      </c>
      <c r="L174" s="19">
        <f t="shared" si="17"/>
        <v>1</v>
      </c>
      <c r="M174" s="23">
        <f t="shared" si="18"/>
        <v>1</v>
      </c>
      <c r="N174" s="23">
        <f t="shared" si="19"/>
        <v>1</v>
      </c>
      <c r="O174" s="19">
        <f t="shared" si="20"/>
        <v>1</v>
      </c>
      <c r="P174" s="19">
        <f t="shared" si="21"/>
        <v>1</v>
      </c>
      <c r="Q174" s="36"/>
      <c r="R174" s="37"/>
      <c r="S174" s="36"/>
      <c r="T174" s="37"/>
      <c r="U174" s="36"/>
      <c r="V174" s="36"/>
    </row>
    <row r="175" spans="1:22" x14ac:dyDescent="0.25">
      <c r="A175" s="77"/>
      <c r="B175" s="24" t="s">
        <v>366</v>
      </c>
      <c r="C175" s="28" t="s">
        <v>121</v>
      </c>
      <c r="D175" s="40"/>
      <c r="E175" s="41"/>
      <c r="F175" s="41"/>
      <c r="G175" s="41"/>
      <c r="H175" s="41"/>
      <c r="I175" s="26" t="str">
        <f>IFERROR(VLOOKUP(P175,Hoja3!$A$5:$B$12,2,0),"")</f>
        <v>Trivial</v>
      </c>
      <c r="J175" s="19">
        <f t="shared" si="15"/>
        <v>1</v>
      </c>
      <c r="K175" s="19">
        <f t="shared" si="16"/>
        <v>1</v>
      </c>
      <c r="L175" s="19">
        <f t="shared" si="17"/>
        <v>1</v>
      </c>
      <c r="M175" s="23">
        <f t="shared" si="18"/>
        <v>1</v>
      </c>
      <c r="N175" s="23">
        <f t="shared" si="19"/>
        <v>1</v>
      </c>
      <c r="O175" s="19">
        <f t="shared" si="20"/>
        <v>1</v>
      </c>
      <c r="P175" s="19">
        <f t="shared" si="21"/>
        <v>1</v>
      </c>
      <c r="Q175" s="36"/>
      <c r="R175" s="37"/>
      <c r="S175" s="36"/>
      <c r="T175" s="37"/>
      <c r="U175" s="36"/>
      <c r="V175" s="36"/>
    </row>
    <row r="176" spans="1:22" x14ac:dyDescent="0.25">
      <c r="A176" s="77"/>
      <c r="B176" s="24" t="s">
        <v>367</v>
      </c>
      <c r="C176" s="28" t="s">
        <v>46</v>
      </c>
      <c r="D176" s="40"/>
      <c r="E176" s="41"/>
      <c r="F176" s="41"/>
      <c r="G176" s="41"/>
      <c r="H176" s="41"/>
      <c r="I176" s="26" t="str">
        <f>IFERROR(VLOOKUP(P176,Hoja3!$A$5:$B$12,2,0),"")</f>
        <v>Trivial</v>
      </c>
      <c r="J176" s="19">
        <f t="shared" si="15"/>
        <v>1</v>
      </c>
      <c r="K176" s="19">
        <f t="shared" si="16"/>
        <v>1</v>
      </c>
      <c r="L176" s="19">
        <f t="shared" si="17"/>
        <v>1</v>
      </c>
      <c r="M176" s="23">
        <f t="shared" si="18"/>
        <v>1</v>
      </c>
      <c r="N176" s="23">
        <f t="shared" si="19"/>
        <v>1</v>
      </c>
      <c r="O176" s="19">
        <f t="shared" si="20"/>
        <v>1</v>
      </c>
      <c r="P176" s="19">
        <f t="shared" si="21"/>
        <v>1</v>
      </c>
      <c r="Q176" s="36"/>
      <c r="R176" s="37"/>
      <c r="S176" s="36"/>
      <c r="T176" s="37"/>
      <c r="U176" s="36"/>
      <c r="V176" s="36"/>
    </row>
    <row r="177" spans="1:22" x14ac:dyDescent="0.25">
      <c r="A177" s="77"/>
      <c r="B177" s="24" t="s">
        <v>368</v>
      </c>
      <c r="C177" s="28" t="s">
        <v>51</v>
      </c>
      <c r="D177" s="40"/>
      <c r="E177" s="41"/>
      <c r="F177" s="41"/>
      <c r="G177" s="41"/>
      <c r="H177" s="41"/>
      <c r="I177" s="26" t="str">
        <f>IFERROR(VLOOKUP(P177,Hoja3!$A$5:$B$12,2,0),"")</f>
        <v>Trivial</v>
      </c>
      <c r="J177" s="19">
        <f t="shared" si="15"/>
        <v>1</v>
      </c>
      <c r="K177" s="19">
        <f t="shared" si="16"/>
        <v>1</v>
      </c>
      <c r="L177" s="19">
        <f t="shared" si="17"/>
        <v>1</v>
      </c>
      <c r="M177" s="23">
        <f t="shared" si="18"/>
        <v>1</v>
      </c>
      <c r="N177" s="23">
        <f t="shared" si="19"/>
        <v>1</v>
      </c>
      <c r="O177" s="19">
        <f t="shared" si="20"/>
        <v>1</v>
      </c>
      <c r="P177" s="19">
        <f t="shared" si="21"/>
        <v>1</v>
      </c>
      <c r="Q177" s="36"/>
      <c r="R177" s="37"/>
      <c r="S177" s="36"/>
      <c r="T177" s="37"/>
      <c r="U177" s="36"/>
      <c r="V177" s="36"/>
    </row>
    <row r="178" spans="1:22" ht="30" x14ac:dyDescent="0.25">
      <c r="A178" s="77"/>
      <c r="B178" s="24" t="s">
        <v>369</v>
      </c>
      <c r="C178" s="28" t="s">
        <v>53</v>
      </c>
      <c r="D178" s="40"/>
      <c r="E178" s="41"/>
      <c r="F178" s="41"/>
      <c r="G178" s="41"/>
      <c r="H178" s="41"/>
      <c r="I178" s="26" t="str">
        <f>IFERROR(VLOOKUP(P178,Hoja3!$A$5:$B$12,2,0),"")</f>
        <v>Trivial</v>
      </c>
      <c r="J178" s="19">
        <f t="shared" si="15"/>
        <v>1</v>
      </c>
      <c r="K178" s="19">
        <f t="shared" si="16"/>
        <v>1</v>
      </c>
      <c r="L178" s="19">
        <f t="shared" si="17"/>
        <v>1</v>
      </c>
      <c r="M178" s="23">
        <f t="shared" si="18"/>
        <v>1</v>
      </c>
      <c r="N178" s="23">
        <f t="shared" si="19"/>
        <v>1</v>
      </c>
      <c r="O178" s="19">
        <f t="shared" si="20"/>
        <v>1</v>
      </c>
      <c r="P178" s="19">
        <f t="shared" si="21"/>
        <v>1</v>
      </c>
      <c r="Q178" s="36"/>
      <c r="R178" s="37"/>
      <c r="S178" s="36"/>
      <c r="T178" s="37"/>
      <c r="U178" s="36"/>
      <c r="V178" s="36"/>
    </row>
    <row r="179" spans="1:22" ht="30" x14ac:dyDescent="0.25">
      <c r="A179" s="77"/>
      <c r="B179" s="24" t="s">
        <v>370</v>
      </c>
      <c r="C179" s="28" t="s">
        <v>54</v>
      </c>
      <c r="D179" s="40"/>
      <c r="E179" s="41"/>
      <c r="F179" s="41"/>
      <c r="G179" s="41"/>
      <c r="H179" s="41"/>
      <c r="I179" s="26" t="str">
        <f>IFERROR(VLOOKUP(P179,Hoja3!$A$5:$B$12,2,0),"")</f>
        <v>Trivial</v>
      </c>
      <c r="J179" s="19">
        <f t="shared" si="15"/>
        <v>1</v>
      </c>
      <c r="K179" s="19">
        <f t="shared" si="16"/>
        <v>1</v>
      </c>
      <c r="L179" s="19">
        <f t="shared" si="17"/>
        <v>1</v>
      </c>
      <c r="M179" s="23">
        <f t="shared" si="18"/>
        <v>1</v>
      </c>
      <c r="N179" s="23">
        <f t="shared" si="19"/>
        <v>1</v>
      </c>
      <c r="O179" s="19">
        <f t="shared" si="20"/>
        <v>1</v>
      </c>
      <c r="P179" s="19">
        <f t="shared" si="21"/>
        <v>1</v>
      </c>
      <c r="Q179" s="36"/>
      <c r="R179" s="37"/>
      <c r="S179" s="36"/>
      <c r="T179" s="37"/>
      <c r="U179" s="36"/>
      <c r="V179" s="36"/>
    </row>
    <row r="180" spans="1:22" x14ac:dyDescent="0.25">
      <c r="B180" s="21"/>
      <c r="D180" s="42"/>
      <c r="E180" s="42"/>
      <c r="F180" s="42"/>
      <c r="G180" s="42"/>
      <c r="H180" s="42"/>
      <c r="Q180" s="38"/>
      <c r="R180" s="39"/>
      <c r="S180" s="38"/>
      <c r="T180" s="39"/>
      <c r="U180" s="38"/>
      <c r="V180" s="38"/>
    </row>
    <row r="181" spans="1:22" x14ac:dyDescent="0.25">
      <c r="A181" s="77" t="s">
        <v>131</v>
      </c>
      <c r="B181" s="30" t="s">
        <v>0</v>
      </c>
      <c r="C181" s="31"/>
      <c r="D181" s="40"/>
      <c r="E181" s="41"/>
      <c r="F181" s="41"/>
      <c r="G181" s="41"/>
      <c r="H181" s="41"/>
      <c r="I181" s="26" t="str">
        <f>IFERROR(VLOOKUP(P181,Hoja3!$A$5:$B$12,2,0),"")</f>
        <v>Trivial</v>
      </c>
      <c r="J181" s="19">
        <f t="shared" si="15"/>
        <v>1</v>
      </c>
      <c r="K181" s="19">
        <f t="shared" si="16"/>
        <v>1</v>
      </c>
      <c r="L181" s="19">
        <f t="shared" si="17"/>
        <v>1</v>
      </c>
      <c r="M181" s="23">
        <f t="shared" si="18"/>
        <v>1</v>
      </c>
      <c r="N181" s="23">
        <f t="shared" si="19"/>
        <v>1</v>
      </c>
      <c r="O181" s="19">
        <f t="shared" si="20"/>
        <v>1</v>
      </c>
      <c r="P181" s="19">
        <f t="shared" si="21"/>
        <v>1</v>
      </c>
      <c r="Q181" s="36"/>
      <c r="R181" s="37"/>
      <c r="S181" s="36"/>
      <c r="T181" s="37"/>
      <c r="U181" s="36"/>
      <c r="V181" s="36"/>
    </row>
    <row r="182" spans="1:22" x14ac:dyDescent="0.25">
      <c r="A182" s="77"/>
      <c r="B182" s="24" t="s">
        <v>371</v>
      </c>
      <c r="C182" s="28" t="s">
        <v>132</v>
      </c>
      <c r="D182" s="40"/>
      <c r="E182" s="41"/>
      <c r="F182" s="41"/>
      <c r="G182" s="41"/>
      <c r="H182" s="41"/>
      <c r="I182" s="26" t="str">
        <f>IFERROR(VLOOKUP(P182,Hoja3!$A$5:$B$12,2,0),"")</f>
        <v>Trivial</v>
      </c>
      <c r="J182" s="19">
        <f t="shared" si="15"/>
        <v>1</v>
      </c>
      <c r="K182" s="19">
        <f t="shared" si="16"/>
        <v>1</v>
      </c>
      <c r="L182" s="19">
        <f t="shared" si="17"/>
        <v>1</v>
      </c>
      <c r="M182" s="23">
        <f t="shared" si="18"/>
        <v>1</v>
      </c>
      <c r="N182" s="23">
        <f t="shared" si="19"/>
        <v>1</v>
      </c>
      <c r="O182" s="19">
        <f t="shared" si="20"/>
        <v>1</v>
      </c>
      <c r="P182" s="19">
        <f t="shared" si="21"/>
        <v>1</v>
      </c>
      <c r="Q182" s="36"/>
      <c r="R182" s="37"/>
      <c r="S182" s="36"/>
      <c r="T182" s="37"/>
      <c r="U182" s="36"/>
      <c r="V182" s="36"/>
    </row>
    <row r="183" spans="1:22" x14ac:dyDescent="0.25">
      <c r="A183" s="77"/>
      <c r="B183" s="24" t="s">
        <v>372</v>
      </c>
      <c r="C183" s="28" t="s">
        <v>133</v>
      </c>
      <c r="D183" s="40"/>
      <c r="E183" s="41"/>
      <c r="F183" s="41"/>
      <c r="G183" s="41"/>
      <c r="H183" s="41"/>
      <c r="I183" s="26" t="str">
        <f>IFERROR(VLOOKUP(P183,Hoja3!$A$5:$B$12,2,0),"")</f>
        <v>Trivial</v>
      </c>
      <c r="J183" s="19">
        <f t="shared" si="15"/>
        <v>1</v>
      </c>
      <c r="K183" s="19">
        <f t="shared" si="16"/>
        <v>1</v>
      </c>
      <c r="L183" s="19">
        <f t="shared" si="17"/>
        <v>1</v>
      </c>
      <c r="M183" s="23">
        <f t="shared" si="18"/>
        <v>1</v>
      </c>
      <c r="N183" s="23">
        <f t="shared" si="19"/>
        <v>1</v>
      </c>
      <c r="O183" s="19">
        <f t="shared" si="20"/>
        <v>1</v>
      </c>
      <c r="P183" s="19">
        <f t="shared" si="21"/>
        <v>1</v>
      </c>
      <c r="Q183" s="36"/>
      <c r="R183" s="37"/>
      <c r="S183" s="36"/>
      <c r="T183" s="37"/>
      <c r="U183" s="36"/>
      <c r="V183" s="36"/>
    </row>
    <row r="184" spans="1:22" x14ac:dyDescent="0.25">
      <c r="A184" s="77"/>
      <c r="B184" s="24" t="s">
        <v>373</v>
      </c>
      <c r="C184" s="28" t="s">
        <v>106</v>
      </c>
      <c r="D184" s="40"/>
      <c r="E184" s="41"/>
      <c r="F184" s="41"/>
      <c r="G184" s="41"/>
      <c r="H184" s="41"/>
      <c r="I184" s="26" t="str">
        <f>IFERROR(VLOOKUP(P184,Hoja3!$A$5:$B$12,2,0),"")</f>
        <v>Trivial</v>
      </c>
      <c r="J184" s="19">
        <f t="shared" si="15"/>
        <v>1</v>
      </c>
      <c r="K184" s="19">
        <f t="shared" si="16"/>
        <v>1</v>
      </c>
      <c r="L184" s="19">
        <f t="shared" si="17"/>
        <v>1</v>
      </c>
      <c r="M184" s="23">
        <f t="shared" si="18"/>
        <v>1</v>
      </c>
      <c r="N184" s="23">
        <f t="shared" si="19"/>
        <v>1</v>
      </c>
      <c r="O184" s="19">
        <f t="shared" si="20"/>
        <v>1</v>
      </c>
      <c r="P184" s="19">
        <f t="shared" si="21"/>
        <v>1</v>
      </c>
      <c r="Q184" s="36"/>
      <c r="R184" s="37"/>
      <c r="S184" s="36"/>
      <c r="T184" s="37"/>
      <c r="U184" s="36"/>
      <c r="V184" s="36"/>
    </row>
    <row r="185" spans="1:22" x14ac:dyDescent="0.25">
      <c r="A185" s="77"/>
      <c r="B185" s="30" t="s">
        <v>188</v>
      </c>
      <c r="C185" s="31"/>
      <c r="D185" s="40"/>
      <c r="E185" s="41"/>
      <c r="F185" s="41"/>
      <c r="G185" s="41"/>
      <c r="H185" s="41"/>
      <c r="I185" s="26" t="str">
        <f>IFERROR(VLOOKUP(P185,Hoja3!$A$5:$B$12,2,0),"")</f>
        <v>Trivial</v>
      </c>
      <c r="J185" s="19">
        <f t="shared" si="15"/>
        <v>1</v>
      </c>
      <c r="K185" s="19">
        <f t="shared" si="16"/>
        <v>1</v>
      </c>
      <c r="L185" s="19">
        <f t="shared" si="17"/>
        <v>1</v>
      </c>
      <c r="M185" s="23">
        <f t="shared" si="18"/>
        <v>1</v>
      </c>
      <c r="N185" s="23">
        <f t="shared" si="19"/>
        <v>1</v>
      </c>
      <c r="O185" s="19">
        <f t="shared" si="20"/>
        <v>1</v>
      </c>
      <c r="P185" s="19">
        <f t="shared" si="21"/>
        <v>1</v>
      </c>
      <c r="Q185" s="36"/>
      <c r="R185" s="37"/>
      <c r="S185" s="36"/>
      <c r="T185" s="37"/>
      <c r="U185" s="36"/>
      <c r="V185" s="36"/>
    </row>
    <row r="186" spans="1:22" ht="30" x14ac:dyDescent="0.25">
      <c r="A186" s="77"/>
      <c r="B186" s="24" t="s">
        <v>374</v>
      </c>
      <c r="C186" s="28" t="s">
        <v>134</v>
      </c>
      <c r="D186" s="40"/>
      <c r="E186" s="41"/>
      <c r="F186" s="41"/>
      <c r="G186" s="41"/>
      <c r="H186" s="41"/>
      <c r="I186" s="26" t="str">
        <f>IFERROR(VLOOKUP(P186,Hoja3!$A$5:$B$12,2,0),"")</f>
        <v>Trivial</v>
      </c>
      <c r="J186" s="19">
        <f t="shared" si="15"/>
        <v>1</v>
      </c>
      <c r="K186" s="19">
        <f t="shared" si="16"/>
        <v>1</v>
      </c>
      <c r="L186" s="19">
        <f t="shared" si="17"/>
        <v>1</v>
      </c>
      <c r="M186" s="23">
        <f t="shared" si="18"/>
        <v>1</v>
      </c>
      <c r="N186" s="23">
        <f t="shared" si="19"/>
        <v>1</v>
      </c>
      <c r="O186" s="19">
        <f t="shared" si="20"/>
        <v>1</v>
      </c>
      <c r="P186" s="19">
        <f t="shared" si="21"/>
        <v>1</v>
      </c>
      <c r="Q186" s="36"/>
      <c r="R186" s="37"/>
      <c r="S186" s="36"/>
      <c r="T186" s="37"/>
      <c r="U186" s="36"/>
      <c r="V186" s="36"/>
    </row>
    <row r="187" spans="1:22" ht="30" x14ac:dyDescent="0.25">
      <c r="A187" s="77"/>
      <c r="B187" s="24" t="s">
        <v>375</v>
      </c>
      <c r="C187" s="28" t="s">
        <v>135</v>
      </c>
      <c r="D187" s="40"/>
      <c r="E187" s="41"/>
      <c r="F187" s="41"/>
      <c r="G187" s="41"/>
      <c r="H187" s="41"/>
      <c r="I187" s="26" t="str">
        <f>IFERROR(VLOOKUP(P187,Hoja3!$A$5:$B$12,2,0),"")</f>
        <v>Trivial</v>
      </c>
      <c r="J187" s="19">
        <f t="shared" si="15"/>
        <v>1</v>
      </c>
      <c r="K187" s="19">
        <f t="shared" si="16"/>
        <v>1</v>
      </c>
      <c r="L187" s="19">
        <f t="shared" si="17"/>
        <v>1</v>
      </c>
      <c r="M187" s="23">
        <f t="shared" si="18"/>
        <v>1</v>
      </c>
      <c r="N187" s="23">
        <f t="shared" si="19"/>
        <v>1</v>
      </c>
      <c r="O187" s="19">
        <f t="shared" si="20"/>
        <v>1</v>
      </c>
      <c r="P187" s="19">
        <f t="shared" si="21"/>
        <v>1</v>
      </c>
      <c r="Q187" s="36"/>
      <c r="R187" s="37"/>
      <c r="S187" s="36"/>
      <c r="T187" s="37"/>
      <c r="U187" s="36"/>
      <c r="V187" s="36"/>
    </row>
    <row r="188" spans="1:22" x14ac:dyDescent="0.25">
      <c r="A188" s="77"/>
      <c r="B188" s="24" t="s">
        <v>376</v>
      </c>
      <c r="C188" s="28" t="s">
        <v>136</v>
      </c>
      <c r="D188" s="40"/>
      <c r="E188" s="41"/>
      <c r="F188" s="41"/>
      <c r="G188" s="41"/>
      <c r="H188" s="41"/>
      <c r="I188" s="26" t="str">
        <f>IFERROR(VLOOKUP(P188,Hoja3!$A$5:$B$12,2,0),"")</f>
        <v>Trivial</v>
      </c>
      <c r="J188" s="19">
        <f t="shared" si="15"/>
        <v>1</v>
      </c>
      <c r="K188" s="19">
        <f t="shared" si="16"/>
        <v>1</v>
      </c>
      <c r="L188" s="19">
        <f t="shared" si="17"/>
        <v>1</v>
      </c>
      <c r="M188" s="23">
        <f t="shared" si="18"/>
        <v>1</v>
      </c>
      <c r="N188" s="23">
        <f t="shared" si="19"/>
        <v>1</v>
      </c>
      <c r="O188" s="19">
        <f t="shared" si="20"/>
        <v>1</v>
      </c>
      <c r="P188" s="19">
        <f t="shared" si="21"/>
        <v>1</v>
      </c>
      <c r="Q188" s="36"/>
      <c r="R188" s="37"/>
      <c r="S188" s="36"/>
      <c r="T188" s="37"/>
      <c r="U188" s="36"/>
      <c r="V188" s="36"/>
    </row>
    <row r="189" spans="1:22" x14ac:dyDescent="0.25">
      <c r="A189" s="77"/>
      <c r="B189" s="24" t="s">
        <v>377</v>
      </c>
      <c r="C189" s="28" t="s">
        <v>137</v>
      </c>
      <c r="D189" s="40"/>
      <c r="E189" s="41"/>
      <c r="F189" s="41"/>
      <c r="G189" s="41"/>
      <c r="H189" s="41"/>
      <c r="I189" s="26" t="str">
        <f>IFERROR(VLOOKUP(P189,Hoja3!$A$5:$B$12,2,0),"")</f>
        <v>Trivial</v>
      </c>
      <c r="J189" s="19">
        <f t="shared" si="15"/>
        <v>1</v>
      </c>
      <c r="K189" s="19">
        <f t="shared" si="16"/>
        <v>1</v>
      </c>
      <c r="L189" s="19">
        <f t="shared" si="17"/>
        <v>1</v>
      </c>
      <c r="M189" s="23">
        <f t="shared" si="18"/>
        <v>1</v>
      </c>
      <c r="N189" s="23">
        <f t="shared" si="19"/>
        <v>1</v>
      </c>
      <c r="O189" s="19">
        <f t="shared" si="20"/>
        <v>1</v>
      </c>
      <c r="P189" s="19">
        <f t="shared" si="21"/>
        <v>1</v>
      </c>
      <c r="Q189" s="36"/>
      <c r="R189" s="37"/>
      <c r="S189" s="36"/>
      <c r="T189" s="37"/>
      <c r="U189" s="36"/>
      <c r="V189" s="36"/>
    </row>
    <row r="190" spans="1:22" x14ac:dyDescent="0.25">
      <c r="A190" s="77"/>
      <c r="B190" s="24" t="s">
        <v>378</v>
      </c>
      <c r="C190" s="28" t="s">
        <v>138</v>
      </c>
      <c r="D190" s="40"/>
      <c r="E190" s="41"/>
      <c r="F190" s="41"/>
      <c r="G190" s="41"/>
      <c r="H190" s="41"/>
      <c r="I190" s="26" t="str">
        <f>IFERROR(VLOOKUP(P190,Hoja3!$A$5:$B$12,2,0),"")</f>
        <v>Trivial</v>
      </c>
      <c r="J190" s="19">
        <f t="shared" si="15"/>
        <v>1</v>
      </c>
      <c r="K190" s="19">
        <f t="shared" si="16"/>
        <v>1</v>
      </c>
      <c r="L190" s="19">
        <f t="shared" si="17"/>
        <v>1</v>
      </c>
      <c r="M190" s="23">
        <f t="shared" si="18"/>
        <v>1</v>
      </c>
      <c r="N190" s="23">
        <f t="shared" si="19"/>
        <v>1</v>
      </c>
      <c r="O190" s="19">
        <f t="shared" si="20"/>
        <v>1</v>
      </c>
      <c r="P190" s="19">
        <f t="shared" si="21"/>
        <v>1</v>
      </c>
      <c r="Q190" s="36"/>
      <c r="R190" s="37"/>
      <c r="S190" s="36"/>
      <c r="T190" s="37"/>
      <c r="U190" s="36"/>
      <c r="V190" s="36"/>
    </row>
    <row r="191" spans="1:22" x14ac:dyDescent="0.25">
      <c r="A191" s="77"/>
      <c r="B191" s="24" t="s">
        <v>379</v>
      </c>
      <c r="C191" s="28" t="s">
        <v>139</v>
      </c>
      <c r="D191" s="40"/>
      <c r="E191" s="41"/>
      <c r="F191" s="41"/>
      <c r="G191" s="41"/>
      <c r="H191" s="41"/>
      <c r="I191" s="26" t="str">
        <f>IFERROR(VLOOKUP(P191,Hoja3!$A$5:$B$12,2,0),"")</f>
        <v>Trivial</v>
      </c>
      <c r="J191" s="19">
        <f t="shared" si="15"/>
        <v>1</v>
      </c>
      <c r="K191" s="19">
        <f t="shared" si="16"/>
        <v>1</v>
      </c>
      <c r="L191" s="19">
        <f t="shared" si="17"/>
        <v>1</v>
      </c>
      <c r="M191" s="23">
        <f t="shared" si="18"/>
        <v>1</v>
      </c>
      <c r="N191" s="23">
        <f t="shared" si="19"/>
        <v>1</v>
      </c>
      <c r="O191" s="19">
        <f t="shared" si="20"/>
        <v>1</v>
      </c>
      <c r="P191" s="19">
        <f t="shared" si="21"/>
        <v>1</v>
      </c>
      <c r="Q191" s="36"/>
      <c r="R191" s="37"/>
      <c r="S191" s="36"/>
      <c r="T191" s="37"/>
      <c r="U191" s="36"/>
      <c r="V191" s="36"/>
    </row>
    <row r="192" spans="1:22" x14ac:dyDescent="0.25">
      <c r="A192" s="77"/>
      <c r="B192" s="30" t="s">
        <v>189</v>
      </c>
      <c r="C192" s="31"/>
      <c r="D192" s="40"/>
      <c r="E192" s="41"/>
      <c r="F192" s="41"/>
      <c r="G192" s="41"/>
      <c r="H192" s="41"/>
      <c r="I192" s="26" t="str">
        <f>IFERROR(VLOOKUP(P192,Hoja3!$A$5:$B$12,2,0),"")</f>
        <v>Trivial</v>
      </c>
      <c r="J192" s="19">
        <f t="shared" si="15"/>
        <v>1</v>
      </c>
      <c r="K192" s="19">
        <f t="shared" si="16"/>
        <v>1</v>
      </c>
      <c r="L192" s="19">
        <f t="shared" si="17"/>
        <v>1</v>
      </c>
      <c r="M192" s="23">
        <f t="shared" si="18"/>
        <v>1</v>
      </c>
      <c r="N192" s="23">
        <f t="shared" si="19"/>
        <v>1</v>
      </c>
      <c r="O192" s="19">
        <f t="shared" si="20"/>
        <v>1</v>
      </c>
      <c r="P192" s="19">
        <f t="shared" si="21"/>
        <v>1</v>
      </c>
      <c r="Q192" s="36"/>
      <c r="R192" s="37"/>
      <c r="S192" s="36"/>
      <c r="T192" s="37"/>
      <c r="U192" s="36"/>
      <c r="V192" s="36"/>
    </row>
    <row r="193" spans="1:22" x14ac:dyDescent="0.25">
      <c r="A193" s="77"/>
      <c r="B193" s="24" t="s">
        <v>380</v>
      </c>
      <c r="C193" s="28" t="s">
        <v>144</v>
      </c>
      <c r="D193" s="40"/>
      <c r="E193" s="41"/>
      <c r="F193" s="41"/>
      <c r="G193" s="41"/>
      <c r="H193" s="41"/>
      <c r="I193" s="26" t="str">
        <f>IFERROR(VLOOKUP(P193,Hoja3!$A$5:$B$12,2,0),"")</f>
        <v>Trivial</v>
      </c>
      <c r="J193" s="19">
        <f t="shared" si="15"/>
        <v>1</v>
      </c>
      <c r="K193" s="19">
        <f t="shared" si="16"/>
        <v>1</v>
      </c>
      <c r="L193" s="19">
        <f t="shared" si="17"/>
        <v>1</v>
      </c>
      <c r="M193" s="23">
        <f t="shared" si="18"/>
        <v>1</v>
      </c>
      <c r="N193" s="23">
        <f t="shared" si="19"/>
        <v>1</v>
      </c>
      <c r="O193" s="19">
        <f t="shared" si="20"/>
        <v>1</v>
      </c>
      <c r="P193" s="19">
        <f t="shared" si="21"/>
        <v>1</v>
      </c>
      <c r="Q193" s="36"/>
      <c r="R193" s="37"/>
      <c r="S193" s="36"/>
      <c r="T193" s="37"/>
      <c r="U193" s="36"/>
      <c r="V193" s="36"/>
    </row>
    <row r="194" spans="1:22" x14ac:dyDescent="0.25">
      <c r="A194" s="77"/>
      <c r="B194" s="24" t="s">
        <v>381</v>
      </c>
      <c r="C194" s="28" t="s">
        <v>143</v>
      </c>
      <c r="D194" s="40"/>
      <c r="E194" s="41"/>
      <c r="F194" s="41"/>
      <c r="G194" s="41"/>
      <c r="H194" s="41"/>
      <c r="I194" s="26" t="str">
        <f>IFERROR(VLOOKUP(P194,Hoja3!$A$5:$B$12,2,0),"")</f>
        <v>Trivial</v>
      </c>
      <c r="J194" s="19">
        <f t="shared" si="15"/>
        <v>1</v>
      </c>
      <c r="K194" s="19">
        <f t="shared" si="16"/>
        <v>1</v>
      </c>
      <c r="L194" s="19">
        <f t="shared" si="17"/>
        <v>1</v>
      </c>
      <c r="M194" s="23">
        <f t="shared" si="18"/>
        <v>1</v>
      </c>
      <c r="N194" s="23">
        <f t="shared" si="19"/>
        <v>1</v>
      </c>
      <c r="O194" s="19">
        <f t="shared" si="20"/>
        <v>1</v>
      </c>
      <c r="P194" s="19">
        <f t="shared" si="21"/>
        <v>1</v>
      </c>
      <c r="Q194" s="36"/>
      <c r="R194" s="37"/>
      <c r="S194" s="36"/>
      <c r="T194" s="37"/>
      <c r="U194" s="36"/>
      <c r="V194" s="36"/>
    </row>
    <row r="195" spans="1:22" x14ac:dyDescent="0.25">
      <c r="A195" s="77"/>
      <c r="B195" s="24" t="s">
        <v>382</v>
      </c>
      <c r="C195" s="28" t="s">
        <v>142</v>
      </c>
      <c r="D195" s="40"/>
      <c r="E195" s="41"/>
      <c r="F195" s="41"/>
      <c r="G195" s="41"/>
      <c r="H195" s="41"/>
      <c r="I195" s="26" t="str">
        <f>IFERROR(VLOOKUP(P195,Hoja3!$A$5:$B$12,2,0),"")</f>
        <v>Trivial</v>
      </c>
      <c r="J195" s="19">
        <f t="shared" si="15"/>
        <v>1</v>
      </c>
      <c r="K195" s="19">
        <f t="shared" si="16"/>
        <v>1</v>
      </c>
      <c r="L195" s="19">
        <f t="shared" si="17"/>
        <v>1</v>
      </c>
      <c r="M195" s="23">
        <f t="shared" si="18"/>
        <v>1</v>
      </c>
      <c r="N195" s="23">
        <f t="shared" si="19"/>
        <v>1</v>
      </c>
      <c r="O195" s="19">
        <f t="shared" si="20"/>
        <v>1</v>
      </c>
      <c r="P195" s="19">
        <f t="shared" si="21"/>
        <v>1</v>
      </c>
      <c r="Q195" s="36"/>
      <c r="R195" s="37"/>
      <c r="S195" s="36"/>
      <c r="T195" s="37"/>
      <c r="U195" s="36"/>
      <c r="V195" s="36"/>
    </row>
    <row r="196" spans="1:22" x14ac:dyDescent="0.25">
      <c r="A196" s="77"/>
      <c r="B196" s="24" t="s">
        <v>383</v>
      </c>
      <c r="C196" s="28" t="s">
        <v>141</v>
      </c>
      <c r="D196" s="40"/>
      <c r="E196" s="41"/>
      <c r="F196" s="41"/>
      <c r="G196" s="41"/>
      <c r="H196" s="41"/>
      <c r="I196" s="26" t="str">
        <f>IFERROR(VLOOKUP(P196,Hoja3!$A$5:$B$12,2,0),"")</f>
        <v>Trivial</v>
      </c>
      <c r="J196" s="19">
        <f t="shared" si="15"/>
        <v>1</v>
      </c>
      <c r="K196" s="19">
        <f t="shared" si="16"/>
        <v>1</v>
      </c>
      <c r="L196" s="19">
        <f t="shared" si="17"/>
        <v>1</v>
      </c>
      <c r="M196" s="23">
        <f t="shared" si="18"/>
        <v>1</v>
      </c>
      <c r="N196" s="23">
        <f t="shared" si="19"/>
        <v>1</v>
      </c>
      <c r="O196" s="19">
        <f t="shared" si="20"/>
        <v>1</v>
      </c>
      <c r="P196" s="19">
        <f t="shared" si="21"/>
        <v>1</v>
      </c>
      <c r="Q196" s="36"/>
      <c r="R196" s="37"/>
      <c r="S196" s="36"/>
      <c r="T196" s="37"/>
      <c r="U196" s="36"/>
      <c r="V196" s="36"/>
    </row>
    <row r="197" spans="1:22" x14ac:dyDescent="0.25">
      <c r="A197" s="77"/>
      <c r="B197" s="24" t="s">
        <v>384</v>
      </c>
      <c r="C197" s="28" t="s">
        <v>140</v>
      </c>
      <c r="D197" s="40"/>
      <c r="E197" s="41"/>
      <c r="F197" s="41"/>
      <c r="G197" s="41"/>
      <c r="H197" s="41"/>
      <c r="I197" s="26" t="str">
        <f>IFERROR(VLOOKUP(P197,Hoja3!$A$5:$B$12,2,0),"")</f>
        <v>Trivial</v>
      </c>
      <c r="J197" s="19">
        <f t="shared" si="15"/>
        <v>1</v>
      </c>
      <c r="K197" s="19">
        <f t="shared" si="16"/>
        <v>1</v>
      </c>
      <c r="L197" s="19">
        <f t="shared" si="17"/>
        <v>1</v>
      </c>
      <c r="M197" s="23">
        <f t="shared" si="18"/>
        <v>1</v>
      </c>
      <c r="N197" s="23">
        <f t="shared" si="19"/>
        <v>1</v>
      </c>
      <c r="O197" s="19">
        <f t="shared" si="20"/>
        <v>1</v>
      </c>
      <c r="P197" s="19">
        <f t="shared" si="21"/>
        <v>1</v>
      </c>
      <c r="Q197" s="36"/>
      <c r="R197" s="37"/>
      <c r="S197" s="36"/>
      <c r="T197" s="37"/>
      <c r="U197" s="36"/>
      <c r="V197" s="36"/>
    </row>
    <row r="198" spans="1:22" x14ac:dyDescent="0.25">
      <c r="A198" s="77"/>
      <c r="B198" s="24" t="s">
        <v>385</v>
      </c>
      <c r="C198" s="28" t="s">
        <v>145</v>
      </c>
      <c r="D198" s="40"/>
      <c r="E198" s="41"/>
      <c r="F198" s="41"/>
      <c r="G198" s="41"/>
      <c r="H198" s="41"/>
      <c r="I198" s="26" t="str">
        <f>IFERROR(VLOOKUP(P198,Hoja3!$A$5:$B$12,2,0),"")</f>
        <v>Trivial</v>
      </c>
      <c r="J198" s="19">
        <f t="shared" si="15"/>
        <v>1</v>
      </c>
      <c r="K198" s="19">
        <f t="shared" si="16"/>
        <v>1</v>
      </c>
      <c r="L198" s="19">
        <f t="shared" si="17"/>
        <v>1</v>
      </c>
      <c r="M198" s="23">
        <f t="shared" si="18"/>
        <v>1</v>
      </c>
      <c r="N198" s="23">
        <f t="shared" si="19"/>
        <v>1</v>
      </c>
      <c r="O198" s="19">
        <f t="shared" si="20"/>
        <v>1</v>
      </c>
      <c r="P198" s="19">
        <f t="shared" si="21"/>
        <v>1</v>
      </c>
      <c r="Q198" s="36"/>
      <c r="R198" s="37"/>
      <c r="S198" s="36"/>
      <c r="T198" s="37"/>
      <c r="U198" s="36"/>
      <c r="V198" s="36"/>
    </row>
    <row r="199" spans="1:22" x14ac:dyDescent="0.25">
      <c r="A199" s="77"/>
      <c r="B199" s="24" t="s">
        <v>386</v>
      </c>
      <c r="C199" s="28" t="s">
        <v>46</v>
      </c>
      <c r="D199" s="40"/>
      <c r="E199" s="41"/>
      <c r="F199" s="41"/>
      <c r="G199" s="41"/>
      <c r="H199" s="41"/>
      <c r="I199" s="26" t="str">
        <f>IFERROR(VLOOKUP(P199,Hoja3!$A$5:$B$12,2,0),"")</f>
        <v>Trivial</v>
      </c>
      <c r="J199" s="19">
        <f t="shared" ref="J199:J262" si="22">IF(E199="Alto",4,IF(E199="Medio",2,1))</f>
        <v>1</v>
      </c>
      <c r="K199" s="19">
        <f t="shared" ref="K199:K262" si="23">IF(F199="Alto",4,IF(F199="Medio",2,1))</f>
        <v>1</v>
      </c>
      <c r="L199" s="19">
        <f t="shared" ref="L199:L262" si="24">IF(G199="Alto",4,IF(G199="Medio",2,1))</f>
        <v>1</v>
      </c>
      <c r="M199" s="23">
        <f t="shared" ref="M199:M262" si="25">(J199*0.6)+(K199*0.2)+(L199*0.2)</f>
        <v>1</v>
      </c>
      <c r="N199" s="23">
        <f t="shared" ref="N199:N262" si="26">ROUND(M199,0)</f>
        <v>1</v>
      </c>
      <c r="O199" s="19">
        <f t="shared" ref="O199:O262" si="27">IF(H199="Alta",4,IF(H199="Media",2,1))</f>
        <v>1</v>
      </c>
      <c r="P199" s="19">
        <f t="shared" ref="P199:P262" si="28">N199*O199</f>
        <v>1</v>
      </c>
      <c r="Q199" s="36"/>
      <c r="R199" s="37"/>
      <c r="S199" s="36"/>
      <c r="T199" s="37"/>
      <c r="U199" s="36"/>
      <c r="V199" s="36"/>
    </row>
    <row r="200" spans="1:22" x14ac:dyDescent="0.25">
      <c r="A200" s="77"/>
      <c r="B200" s="24" t="s">
        <v>387</v>
      </c>
      <c r="C200" s="28" t="s">
        <v>92</v>
      </c>
      <c r="D200" s="40"/>
      <c r="E200" s="41"/>
      <c r="F200" s="41"/>
      <c r="G200" s="41"/>
      <c r="H200" s="41"/>
      <c r="I200" s="26" t="str">
        <f>IFERROR(VLOOKUP(P200,Hoja3!$A$5:$B$12,2,0),"")</f>
        <v>Trivial</v>
      </c>
      <c r="J200" s="19">
        <f t="shared" si="22"/>
        <v>1</v>
      </c>
      <c r="K200" s="19">
        <f t="shared" si="23"/>
        <v>1</v>
      </c>
      <c r="L200" s="19">
        <f t="shared" si="24"/>
        <v>1</v>
      </c>
      <c r="M200" s="23">
        <f t="shared" si="25"/>
        <v>1</v>
      </c>
      <c r="N200" s="23">
        <f t="shared" si="26"/>
        <v>1</v>
      </c>
      <c r="O200" s="19">
        <f t="shared" si="27"/>
        <v>1</v>
      </c>
      <c r="P200" s="19">
        <f t="shared" si="28"/>
        <v>1</v>
      </c>
      <c r="Q200" s="36"/>
      <c r="R200" s="37"/>
      <c r="S200" s="36"/>
      <c r="T200" s="37"/>
      <c r="U200" s="36"/>
      <c r="V200" s="36"/>
    </row>
    <row r="201" spans="1:22" ht="30" x14ac:dyDescent="0.25">
      <c r="A201" s="77"/>
      <c r="B201" s="24" t="s">
        <v>388</v>
      </c>
      <c r="C201" s="28" t="s">
        <v>53</v>
      </c>
      <c r="D201" s="40"/>
      <c r="E201" s="41"/>
      <c r="F201" s="41"/>
      <c r="G201" s="41"/>
      <c r="H201" s="41"/>
      <c r="I201" s="26" t="str">
        <f>IFERROR(VLOOKUP(P201,Hoja3!$A$5:$B$12,2,0),"")</f>
        <v>Trivial</v>
      </c>
      <c r="J201" s="19">
        <f t="shared" si="22"/>
        <v>1</v>
      </c>
      <c r="K201" s="19">
        <f t="shared" si="23"/>
        <v>1</v>
      </c>
      <c r="L201" s="19">
        <f t="shared" si="24"/>
        <v>1</v>
      </c>
      <c r="M201" s="23">
        <f t="shared" si="25"/>
        <v>1</v>
      </c>
      <c r="N201" s="23">
        <f t="shared" si="26"/>
        <v>1</v>
      </c>
      <c r="O201" s="19">
        <f t="shared" si="27"/>
        <v>1</v>
      </c>
      <c r="P201" s="19">
        <f t="shared" si="28"/>
        <v>1</v>
      </c>
      <c r="Q201" s="36"/>
      <c r="R201" s="37"/>
      <c r="S201" s="36"/>
      <c r="T201" s="37"/>
      <c r="U201" s="36"/>
      <c r="V201" s="36"/>
    </row>
    <row r="202" spans="1:22" ht="30" x14ac:dyDescent="0.25">
      <c r="A202" s="77"/>
      <c r="B202" s="24" t="s">
        <v>389</v>
      </c>
      <c r="C202" s="28" t="s">
        <v>54</v>
      </c>
      <c r="D202" s="40"/>
      <c r="E202" s="41"/>
      <c r="F202" s="41"/>
      <c r="G202" s="41"/>
      <c r="H202" s="41"/>
      <c r="I202" s="26" t="str">
        <f>IFERROR(VLOOKUP(P202,Hoja3!$A$5:$B$12,2,0),"")</f>
        <v>Trivial</v>
      </c>
      <c r="J202" s="19">
        <f t="shared" si="22"/>
        <v>1</v>
      </c>
      <c r="K202" s="19">
        <f t="shared" si="23"/>
        <v>1</v>
      </c>
      <c r="L202" s="19">
        <f t="shared" si="24"/>
        <v>1</v>
      </c>
      <c r="M202" s="23">
        <f t="shared" si="25"/>
        <v>1</v>
      </c>
      <c r="N202" s="23">
        <f t="shared" si="26"/>
        <v>1</v>
      </c>
      <c r="O202" s="19">
        <f t="shared" si="27"/>
        <v>1</v>
      </c>
      <c r="P202" s="19">
        <f t="shared" si="28"/>
        <v>1</v>
      </c>
      <c r="Q202" s="36"/>
      <c r="R202" s="37"/>
      <c r="S202" s="36"/>
      <c r="T202" s="37"/>
      <c r="U202" s="36"/>
      <c r="V202" s="36"/>
    </row>
    <row r="203" spans="1:22" x14ac:dyDescent="0.25">
      <c r="A203" s="77"/>
      <c r="B203" s="24" t="s">
        <v>390</v>
      </c>
      <c r="C203" s="28" t="s">
        <v>146</v>
      </c>
      <c r="D203" s="40"/>
      <c r="E203" s="41"/>
      <c r="F203" s="41"/>
      <c r="G203" s="41"/>
      <c r="H203" s="41"/>
      <c r="I203" s="26" t="str">
        <f>IFERROR(VLOOKUP(P203,Hoja3!$A$5:$B$12,2,0),"")</f>
        <v>Trivial</v>
      </c>
      <c r="J203" s="19">
        <f t="shared" si="22"/>
        <v>1</v>
      </c>
      <c r="K203" s="19">
        <f t="shared" si="23"/>
        <v>1</v>
      </c>
      <c r="L203" s="19">
        <f t="shared" si="24"/>
        <v>1</v>
      </c>
      <c r="M203" s="23">
        <f t="shared" si="25"/>
        <v>1</v>
      </c>
      <c r="N203" s="23">
        <f t="shared" si="26"/>
        <v>1</v>
      </c>
      <c r="O203" s="19">
        <f t="shared" si="27"/>
        <v>1</v>
      </c>
      <c r="P203" s="19">
        <f t="shared" si="28"/>
        <v>1</v>
      </c>
      <c r="Q203" s="36"/>
      <c r="R203" s="37"/>
      <c r="S203" s="36"/>
      <c r="T203" s="37"/>
      <c r="U203" s="36"/>
      <c r="V203" s="36"/>
    </row>
    <row r="204" spans="1:22" x14ac:dyDescent="0.25">
      <c r="B204" s="21"/>
      <c r="D204" s="42"/>
      <c r="E204" s="42"/>
      <c r="F204" s="42"/>
      <c r="G204" s="42"/>
      <c r="H204" s="42"/>
      <c r="Q204" s="38"/>
      <c r="R204" s="39"/>
      <c r="S204" s="38"/>
      <c r="T204" s="39"/>
      <c r="U204" s="38"/>
      <c r="V204" s="38"/>
    </row>
    <row r="205" spans="1:22" x14ac:dyDescent="0.25">
      <c r="A205" s="77" t="s">
        <v>147</v>
      </c>
      <c r="B205" s="30" t="s">
        <v>0</v>
      </c>
      <c r="C205" s="31"/>
      <c r="D205" s="40"/>
      <c r="E205" s="41"/>
      <c r="F205" s="41"/>
      <c r="G205" s="41"/>
      <c r="H205" s="41"/>
      <c r="I205" s="26" t="str">
        <f>IFERROR(VLOOKUP(P205,Hoja3!$A$5:$B$12,2,0),"")</f>
        <v>Trivial</v>
      </c>
      <c r="J205" s="19">
        <f t="shared" si="22"/>
        <v>1</v>
      </c>
      <c r="K205" s="19">
        <f t="shared" si="23"/>
        <v>1</v>
      </c>
      <c r="L205" s="19">
        <f t="shared" si="24"/>
        <v>1</v>
      </c>
      <c r="M205" s="23">
        <f t="shared" si="25"/>
        <v>1</v>
      </c>
      <c r="N205" s="23">
        <f t="shared" si="26"/>
        <v>1</v>
      </c>
      <c r="O205" s="19">
        <f t="shared" si="27"/>
        <v>1</v>
      </c>
      <c r="P205" s="19">
        <f t="shared" si="28"/>
        <v>1</v>
      </c>
      <c r="Q205" s="36"/>
      <c r="R205" s="37"/>
      <c r="S205" s="36"/>
      <c r="T205" s="37"/>
      <c r="U205" s="36"/>
      <c r="V205" s="36"/>
    </row>
    <row r="206" spans="1:22" ht="30" x14ac:dyDescent="0.25">
      <c r="A206" s="77"/>
      <c r="B206" s="24" t="s">
        <v>391</v>
      </c>
      <c r="C206" s="28" t="s">
        <v>148</v>
      </c>
      <c r="D206" s="40"/>
      <c r="E206" s="41"/>
      <c r="F206" s="41"/>
      <c r="G206" s="41"/>
      <c r="H206" s="41"/>
      <c r="I206" s="26" t="str">
        <f>IFERROR(VLOOKUP(P206,Hoja3!$A$5:$B$12,2,0),"")</f>
        <v>Trivial</v>
      </c>
      <c r="J206" s="19">
        <f t="shared" si="22"/>
        <v>1</v>
      </c>
      <c r="K206" s="19">
        <f t="shared" si="23"/>
        <v>1</v>
      </c>
      <c r="L206" s="19">
        <f t="shared" si="24"/>
        <v>1</v>
      </c>
      <c r="M206" s="23">
        <f t="shared" si="25"/>
        <v>1</v>
      </c>
      <c r="N206" s="23">
        <f t="shared" si="26"/>
        <v>1</v>
      </c>
      <c r="O206" s="19">
        <f t="shared" si="27"/>
        <v>1</v>
      </c>
      <c r="P206" s="19">
        <f t="shared" si="28"/>
        <v>1</v>
      </c>
      <c r="Q206" s="36"/>
      <c r="R206" s="37"/>
      <c r="S206" s="36"/>
      <c r="T206" s="37"/>
      <c r="U206" s="36"/>
      <c r="V206" s="36"/>
    </row>
    <row r="207" spans="1:22" x14ac:dyDescent="0.25">
      <c r="A207" s="77"/>
      <c r="B207" s="24" t="s">
        <v>392</v>
      </c>
      <c r="C207" s="28" t="s">
        <v>125</v>
      </c>
      <c r="D207" s="40"/>
      <c r="E207" s="41"/>
      <c r="F207" s="41"/>
      <c r="G207" s="41"/>
      <c r="H207" s="41"/>
      <c r="I207" s="26" t="str">
        <f>IFERROR(VLOOKUP(P207,Hoja3!$A$5:$B$12,2,0),"")</f>
        <v>Trivial</v>
      </c>
      <c r="J207" s="19">
        <f t="shared" si="22"/>
        <v>1</v>
      </c>
      <c r="K207" s="19">
        <f t="shared" si="23"/>
        <v>1</v>
      </c>
      <c r="L207" s="19">
        <f t="shared" si="24"/>
        <v>1</v>
      </c>
      <c r="M207" s="23">
        <f t="shared" si="25"/>
        <v>1</v>
      </c>
      <c r="N207" s="23">
        <f t="shared" si="26"/>
        <v>1</v>
      </c>
      <c r="O207" s="19">
        <f t="shared" si="27"/>
        <v>1</v>
      </c>
      <c r="P207" s="19">
        <f t="shared" si="28"/>
        <v>1</v>
      </c>
      <c r="Q207" s="36"/>
      <c r="R207" s="37"/>
      <c r="S207" s="36"/>
      <c r="T207" s="37"/>
      <c r="U207" s="36"/>
      <c r="V207" s="36"/>
    </row>
    <row r="208" spans="1:22" x14ac:dyDescent="0.25">
      <c r="A208" s="77"/>
      <c r="B208" s="30" t="s">
        <v>188</v>
      </c>
      <c r="C208" s="31"/>
      <c r="D208" s="40"/>
      <c r="E208" s="41"/>
      <c r="F208" s="41"/>
      <c r="G208" s="41"/>
      <c r="H208" s="41"/>
      <c r="I208" s="26" t="str">
        <f>IFERROR(VLOOKUP(P208,Hoja3!$A$5:$B$12,2,0),"")</f>
        <v>Trivial</v>
      </c>
      <c r="J208" s="19">
        <f t="shared" si="22"/>
        <v>1</v>
      </c>
      <c r="K208" s="19">
        <f t="shared" si="23"/>
        <v>1</v>
      </c>
      <c r="L208" s="19">
        <f t="shared" si="24"/>
        <v>1</v>
      </c>
      <c r="M208" s="23">
        <f t="shared" si="25"/>
        <v>1</v>
      </c>
      <c r="N208" s="23">
        <f t="shared" si="26"/>
        <v>1</v>
      </c>
      <c r="O208" s="19">
        <f t="shared" si="27"/>
        <v>1</v>
      </c>
      <c r="P208" s="19">
        <f t="shared" si="28"/>
        <v>1</v>
      </c>
      <c r="Q208" s="36"/>
      <c r="R208" s="37"/>
      <c r="S208" s="36"/>
      <c r="T208" s="37"/>
      <c r="U208" s="36"/>
      <c r="V208" s="36"/>
    </row>
    <row r="209" spans="1:22" x14ac:dyDescent="0.25">
      <c r="A209" s="77"/>
      <c r="B209" s="24" t="s">
        <v>393</v>
      </c>
      <c r="C209" s="28" t="s">
        <v>149</v>
      </c>
      <c r="D209" s="40"/>
      <c r="E209" s="41"/>
      <c r="F209" s="41"/>
      <c r="G209" s="41"/>
      <c r="H209" s="41"/>
      <c r="I209" s="26" t="str">
        <f>IFERROR(VLOOKUP(P209,Hoja3!$A$5:$B$12,2,0),"")</f>
        <v>Trivial</v>
      </c>
      <c r="J209" s="19">
        <f t="shared" si="22"/>
        <v>1</v>
      </c>
      <c r="K209" s="19">
        <f t="shared" si="23"/>
        <v>1</v>
      </c>
      <c r="L209" s="19">
        <f t="shared" si="24"/>
        <v>1</v>
      </c>
      <c r="M209" s="23">
        <f t="shared" si="25"/>
        <v>1</v>
      </c>
      <c r="N209" s="23">
        <f t="shared" si="26"/>
        <v>1</v>
      </c>
      <c r="O209" s="19">
        <f t="shared" si="27"/>
        <v>1</v>
      </c>
      <c r="P209" s="19">
        <f t="shared" si="28"/>
        <v>1</v>
      </c>
      <c r="Q209" s="36"/>
      <c r="R209" s="37"/>
      <c r="S209" s="36"/>
      <c r="T209" s="37"/>
      <c r="U209" s="36"/>
      <c r="V209" s="36"/>
    </row>
    <row r="210" spans="1:22" ht="30" x14ac:dyDescent="0.25">
      <c r="A210" s="77"/>
      <c r="B210" s="24" t="s">
        <v>394</v>
      </c>
      <c r="C210" s="28" t="s">
        <v>150</v>
      </c>
      <c r="D210" s="40"/>
      <c r="E210" s="41"/>
      <c r="F210" s="41"/>
      <c r="G210" s="41"/>
      <c r="H210" s="41"/>
      <c r="I210" s="26" t="str">
        <f>IFERROR(VLOOKUP(P210,Hoja3!$A$5:$B$12,2,0),"")</f>
        <v>Trivial</v>
      </c>
      <c r="J210" s="19">
        <f t="shared" si="22"/>
        <v>1</v>
      </c>
      <c r="K210" s="19">
        <f t="shared" si="23"/>
        <v>1</v>
      </c>
      <c r="L210" s="19">
        <f t="shared" si="24"/>
        <v>1</v>
      </c>
      <c r="M210" s="23">
        <f t="shared" si="25"/>
        <v>1</v>
      </c>
      <c r="N210" s="23">
        <f t="shared" si="26"/>
        <v>1</v>
      </c>
      <c r="O210" s="19">
        <f t="shared" si="27"/>
        <v>1</v>
      </c>
      <c r="P210" s="19">
        <f t="shared" si="28"/>
        <v>1</v>
      </c>
      <c r="Q210" s="36"/>
      <c r="R210" s="37"/>
      <c r="S210" s="36"/>
      <c r="T210" s="37"/>
      <c r="U210" s="36"/>
      <c r="V210" s="36"/>
    </row>
    <row r="211" spans="1:22" x14ac:dyDescent="0.25">
      <c r="A211" s="77"/>
      <c r="B211" s="24" t="s">
        <v>395</v>
      </c>
      <c r="C211" s="28" t="s">
        <v>151</v>
      </c>
      <c r="D211" s="40"/>
      <c r="E211" s="41"/>
      <c r="F211" s="41"/>
      <c r="G211" s="41"/>
      <c r="H211" s="41"/>
      <c r="I211" s="26" t="str">
        <f>IFERROR(VLOOKUP(P211,Hoja3!$A$5:$B$12,2,0),"")</f>
        <v>Trivial</v>
      </c>
      <c r="J211" s="19">
        <f t="shared" si="22"/>
        <v>1</v>
      </c>
      <c r="K211" s="19">
        <f t="shared" si="23"/>
        <v>1</v>
      </c>
      <c r="L211" s="19">
        <f t="shared" si="24"/>
        <v>1</v>
      </c>
      <c r="M211" s="23">
        <f t="shared" si="25"/>
        <v>1</v>
      </c>
      <c r="N211" s="23">
        <f t="shared" si="26"/>
        <v>1</v>
      </c>
      <c r="O211" s="19">
        <f t="shared" si="27"/>
        <v>1</v>
      </c>
      <c r="P211" s="19">
        <f t="shared" si="28"/>
        <v>1</v>
      </c>
      <c r="Q211" s="36"/>
      <c r="R211" s="37"/>
      <c r="S211" s="36"/>
      <c r="T211" s="37"/>
      <c r="U211" s="36"/>
      <c r="V211" s="36"/>
    </row>
    <row r="212" spans="1:22" x14ac:dyDescent="0.25">
      <c r="A212" s="77"/>
      <c r="B212" s="24" t="s">
        <v>396</v>
      </c>
      <c r="C212" s="28" t="s">
        <v>109</v>
      </c>
      <c r="D212" s="40"/>
      <c r="E212" s="41"/>
      <c r="F212" s="41"/>
      <c r="G212" s="41"/>
      <c r="H212" s="41"/>
      <c r="I212" s="26" t="str">
        <f>IFERROR(VLOOKUP(P212,Hoja3!$A$5:$B$12,2,0),"")</f>
        <v>Trivial</v>
      </c>
      <c r="J212" s="19">
        <f t="shared" si="22"/>
        <v>1</v>
      </c>
      <c r="K212" s="19">
        <f t="shared" si="23"/>
        <v>1</v>
      </c>
      <c r="L212" s="19">
        <f t="shared" si="24"/>
        <v>1</v>
      </c>
      <c r="M212" s="23">
        <f t="shared" si="25"/>
        <v>1</v>
      </c>
      <c r="N212" s="23">
        <f t="shared" si="26"/>
        <v>1</v>
      </c>
      <c r="O212" s="19">
        <f t="shared" si="27"/>
        <v>1</v>
      </c>
      <c r="P212" s="19">
        <f t="shared" si="28"/>
        <v>1</v>
      </c>
      <c r="Q212" s="36"/>
      <c r="R212" s="37"/>
      <c r="S212" s="36"/>
      <c r="T212" s="37"/>
      <c r="U212" s="36"/>
      <c r="V212" s="36"/>
    </row>
    <row r="213" spans="1:22" x14ac:dyDescent="0.25">
      <c r="A213" s="77"/>
      <c r="B213" s="30" t="s">
        <v>189</v>
      </c>
      <c r="C213" s="31"/>
      <c r="D213" s="40"/>
      <c r="E213" s="41"/>
      <c r="F213" s="41"/>
      <c r="G213" s="41"/>
      <c r="H213" s="41"/>
      <c r="I213" s="26" t="str">
        <f>IFERROR(VLOOKUP(P213,Hoja3!$A$5:$B$12,2,0),"")</f>
        <v>Trivial</v>
      </c>
      <c r="J213" s="19">
        <f t="shared" si="22"/>
        <v>1</v>
      </c>
      <c r="K213" s="19">
        <f t="shared" si="23"/>
        <v>1</v>
      </c>
      <c r="L213" s="19">
        <f t="shared" si="24"/>
        <v>1</v>
      </c>
      <c r="M213" s="23">
        <f t="shared" si="25"/>
        <v>1</v>
      </c>
      <c r="N213" s="23">
        <f t="shared" si="26"/>
        <v>1</v>
      </c>
      <c r="O213" s="19">
        <f t="shared" si="27"/>
        <v>1</v>
      </c>
      <c r="P213" s="19">
        <f t="shared" si="28"/>
        <v>1</v>
      </c>
      <c r="Q213" s="36"/>
      <c r="R213" s="37"/>
      <c r="S213" s="36"/>
      <c r="T213" s="37"/>
      <c r="U213" s="36"/>
      <c r="V213" s="36"/>
    </row>
    <row r="214" spans="1:22" x14ac:dyDescent="0.25">
      <c r="A214" s="77"/>
      <c r="B214" s="24" t="s">
        <v>397</v>
      </c>
      <c r="C214" s="28" t="s">
        <v>152</v>
      </c>
      <c r="D214" s="40"/>
      <c r="E214" s="41"/>
      <c r="F214" s="41"/>
      <c r="G214" s="41"/>
      <c r="H214" s="41"/>
      <c r="I214" s="26" t="str">
        <f>IFERROR(VLOOKUP(P214,Hoja3!$A$5:$B$12,2,0),"")</f>
        <v>Trivial</v>
      </c>
      <c r="J214" s="19">
        <f t="shared" si="22"/>
        <v>1</v>
      </c>
      <c r="K214" s="19">
        <f t="shared" si="23"/>
        <v>1</v>
      </c>
      <c r="L214" s="19">
        <f t="shared" si="24"/>
        <v>1</v>
      </c>
      <c r="M214" s="23">
        <f t="shared" si="25"/>
        <v>1</v>
      </c>
      <c r="N214" s="23">
        <f t="shared" si="26"/>
        <v>1</v>
      </c>
      <c r="O214" s="19">
        <f t="shared" si="27"/>
        <v>1</v>
      </c>
      <c r="P214" s="19">
        <f t="shared" si="28"/>
        <v>1</v>
      </c>
      <c r="Q214" s="36"/>
      <c r="R214" s="37"/>
      <c r="S214" s="36"/>
      <c r="T214" s="37"/>
      <c r="U214" s="36"/>
      <c r="V214" s="36"/>
    </row>
    <row r="215" spans="1:22" x14ac:dyDescent="0.25">
      <c r="A215" s="77"/>
      <c r="B215" s="24" t="s">
        <v>398</v>
      </c>
      <c r="C215" s="28" t="s">
        <v>153</v>
      </c>
      <c r="D215" s="40"/>
      <c r="E215" s="41"/>
      <c r="F215" s="41"/>
      <c r="G215" s="41"/>
      <c r="H215" s="41"/>
      <c r="I215" s="26" t="str">
        <f>IFERROR(VLOOKUP(P215,Hoja3!$A$5:$B$12,2,0),"")</f>
        <v>Trivial</v>
      </c>
      <c r="J215" s="19">
        <f t="shared" si="22"/>
        <v>1</v>
      </c>
      <c r="K215" s="19">
        <f t="shared" si="23"/>
        <v>1</v>
      </c>
      <c r="L215" s="19">
        <f t="shared" si="24"/>
        <v>1</v>
      </c>
      <c r="M215" s="23">
        <f t="shared" si="25"/>
        <v>1</v>
      </c>
      <c r="N215" s="23">
        <f t="shared" si="26"/>
        <v>1</v>
      </c>
      <c r="O215" s="19">
        <f t="shared" si="27"/>
        <v>1</v>
      </c>
      <c r="P215" s="19">
        <f t="shared" si="28"/>
        <v>1</v>
      </c>
      <c r="Q215" s="36"/>
      <c r="R215" s="37"/>
      <c r="S215" s="36"/>
      <c r="T215" s="37"/>
      <c r="U215" s="36"/>
      <c r="V215" s="36"/>
    </row>
    <row r="216" spans="1:22" x14ac:dyDescent="0.25">
      <c r="A216" s="77"/>
      <c r="B216" s="24" t="s">
        <v>399</v>
      </c>
      <c r="C216" s="28" t="s">
        <v>154</v>
      </c>
      <c r="D216" s="40"/>
      <c r="E216" s="41"/>
      <c r="F216" s="41"/>
      <c r="G216" s="41"/>
      <c r="H216" s="41"/>
      <c r="I216" s="26" t="str">
        <f>IFERROR(VLOOKUP(P216,Hoja3!$A$5:$B$12,2,0),"")</f>
        <v>Trivial</v>
      </c>
      <c r="J216" s="19">
        <f t="shared" si="22"/>
        <v>1</v>
      </c>
      <c r="K216" s="19">
        <f t="shared" si="23"/>
        <v>1</v>
      </c>
      <c r="L216" s="19">
        <f t="shared" si="24"/>
        <v>1</v>
      </c>
      <c r="M216" s="23">
        <f t="shared" si="25"/>
        <v>1</v>
      </c>
      <c r="N216" s="23">
        <f t="shared" si="26"/>
        <v>1</v>
      </c>
      <c r="O216" s="19">
        <f t="shared" si="27"/>
        <v>1</v>
      </c>
      <c r="P216" s="19">
        <f t="shared" si="28"/>
        <v>1</v>
      </c>
      <c r="Q216" s="36"/>
      <c r="R216" s="37"/>
      <c r="S216" s="36"/>
      <c r="T216" s="37"/>
      <c r="U216" s="36"/>
      <c r="V216" s="36"/>
    </row>
    <row r="217" spans="1:22" x14ac:dyDescent="0.25">
      <c r="A217" s="77"/>
      <c r="B217" s="24" t="s">
        <v>400</v>
      </c>
      <c r="C217" s="28" t="s">
        <v>155</v>
      </c>
      <c r="D217" s="40"/>
      <c r="E217" s="41"/>
      <c r="F217" s="41"/>
      <c r="G217" s="41"/>
      <c r="H217" s="41"/>
      <c r="I217" s="26" t="str">
        <f>IFERROR(VLOOKUP(P217,Hoja3!$A$5:$B$12,2,0),"")</f>
        <v>Trivial</v>
      </c>
      <c r="J217" s="19">
        <f t="shared" si="22"/>
        <v>1</v>
      </c>
      <c r="K217" s="19">
        <f t="shared" si="23"/>
        <v>1</v>
      </c>
      <c r="L217" s="19">
        <f t="shared" si="24"/>
        <v>1</v>
      </c>
      <c r="M217" s="23">
        <f t="shared" si="25"/>
        <v>1</v>
      </c>
      <c r="N217" s="23">
        <f t="shared" si="26"/>
        <v>1</v>
      </c>
      <c r="O217" s="19">
        <f t="shared" si="27"/>
        <v>1</v>
      </c>
      <c r="P217" s="19">
        <f t="shared" si="28"/>
        <v>1</v>
      </c>
      <c r="Q217" s="36"/>
      <c r="R217" s="37"/>
      <c r="S217" s="36"/>
      <c r="T217" s="37"/>
      <c r="U217" s="36"/>
      <c r="V217" s="36"/>
    </row>
    <row r="218" spans="1:22" x14ac:dyDescent="0.25">
      <c r="A218" s="77"/>
      <c r="B218" s="24" t="s">
        <v>401</v>
      </c>
      <c r="C218" s="28" t="s">
        <v>156</v>
      </c>
      <c r="D218" s="40"/>
      <c r="E218" s="41"/>
      <c r="F218" s="41"/>
      <c r="G218" s="41"/>
      <c r="H218" s="41"/>
      <c r="I218" s="26" t="str">
        <f>IFERROR(VLOOKUP(P218,Hoja3!$A$5:$B$12,2,0),"")</f>
        <v>Trivial</v>
      </c>
      <c r="J218" s="19">
        <f t="shared" si="22"/>
        <v>1</v>
      </c>
      <c r="K218" s="19">
        <f t="shared" si="23"/>
        <v>1</v>
      </c>
      <c r="L218" s="19">
        <f t="shared" si="24"/>
        <v>1</v>
      </c>
      <c r="M218" s="23">
        <f t="shared" si="25"/>
        <v>1</v>
      </c>
      <c r="N218" s="23">
        <f t="shared" si="26"/>
        <v>1</v>
      </c>
      <c r="O218" s="19">
        <f t="shared" si="27"/>
        <v>1</v>
      </c>
      <c r="P218" s="19">
        <f t="shared" si="28"/>
        <v>1</v>
      </c>
      <c r="Q218" s="36"/>
      <c r="R218" s="37"/>
      <c r="S218" s="36"/>
      <c r="T218" s="37"/>
      <c r="U218" s="36"/>
      <c r="V218" s="36"/>
    </row>
    <row r="219" spans="1:22" x14ac:dyDescent="0.25">
      <c r="A219" s="77"/>
      <c r="B219" s="24" t="s">
        <v>402</v>
      </c>
      <c r="C219" s="28" t="s">
        <v>157</v>
      </c>
      <c r="D219" s="40"/>
      <c r="E219" s="41"/>
      <c r="F219" s="41"/>
      <c r="G219" s="41"/>
      <c r="H219" s="41"/>
      <c r="I219" s="26" t="str">
        <f>IFERROR(VLOOKUP(P219,Hoja3!$A$5:$B$12,2,0),"")</f>
        <v>Trivial</v>
      </c>
      <c r="J219" s="19">
        <f t="shared" si="22"/>
        <v>1</v>
      </c>
      <c r="K219" s="19">
        <f t="shared" si="23"/>
        <v>1</v>
      </c>
      <c r="L219" s="19">
        <f t="shared" si="24"/>
        <v>1</v>
      </c>
      <c r="M219" s="23">
        <f t="shared" si="25"/>
        <v>1</v>
      </c>
      <c r="N219" s="23">
        <f t="shared" si="26"/>
        <v>1</v>
      </c>
      <c r="O219" s="19">
        <f t="shared" si="27"/>
        <v>1</v>
      </c>
      <c r="P219" s="19">
        <f t="shared" si="28"/>
        <v>1</v>
      </c>
      <c r="Q219" s="36"/>
      <c r="R219" s="37"/>
      <c r="S219" s="36"/>
      <c r="T219" s="37"/>
      <c r="U219" s="36"/>
      <c r="V219" s="36"/>
    </row>
    <row r="220" spans="1:22" x14ac:dyDescent="0.25">
      <c r="A220" s="77"/>
      <c r="B220" s="24" t="s">
        <v>403</v>
      </c>
      <c r="C220" s="28" t="s">
        <v>46</v>
      </c>
      <c r="D220" s="40"/>
      <c r="E220" s="41"/>
      <c r="F220" s="41"/>
      <c r="G220" s="41"/>
      <c r="H220" s="41"/>
      <c r="I220" s="26" t="str">
        <f>IFERROR(VLOOKUP(P220,Hoja3!$A$5:$B$12,2,0),"")</f>
        <v>Trivial</v>
      </c>
      <c r="J220" s="19">
        <f t="shared" si="22"/>
        <v>1</v>
      </c>
      <c r="K220" s="19">
        <f t="shared" si="23"/>
        <v>1</v>
      </c>
      <c r="L220" s="19">
        <f t="shared" si="24"/>
        <v>1</v>
      </c>
      <c r="M220" s="23">
        <f t="shared" si="25"/>
        <v>1</v>
      </c>
      <c r="N220" s="23">
        <f t="shared" si="26"/>
        <v>1</v>
      </c>
      <c r="O220" s="19">
        <f t="shared" si="27"/>
        <v>1</v>
      </c>
      <c r="P220" s="19">
        <f t="shared" si="28"/>
        <v>1</v>
      </c>
      <c r="Q220" s="36"/>
      <c r="R220" s="37"/>
      <c r="S220" s="36"/>
      <c r="T220" s="37"/>
      <c r="U220" s="36"/>
      <c r="V220" s="36"/>
    </row>
    <row r="221" spans="1:22" x14ac:dyDescent="0.25">
      <c r="A221" s="77"/>
      <c r="B221" s="24" t="s">
        <v>404</v>
      </c>
      <c r="C221" s="28" t="s">
        <v>158</v>
      </c>
      <c r="D221" s="40"/>
      <c r="E221" s="41"/>
      <c r="F221" s="41"/>
      <c r="G221" s="41"/>
      <c r="H221" s="41"/>
      <c r="I221" s="26" t="str">
        <f>IFERROR(VLOOKUP(P221,Hoja3!$A$5:$B$12,2,0),"")</f>
        <v>Trivial</v>
      </c>
      <c r="J221" s="19">
        <f t="shared" si="22"/>
        <v>1</v>
      </c>
      <c r="K221" s="19">
        <f t="shared" si="23"/>
        <v>1</v>
      </c>
      <c r="L221" s="19">
        <f t="shared" si="24"/>
        <v>1</v>
      </c>
      <c r="M221" s="23">
        <f t="shared" si="25"/>
        <v>1</v>
      </c>
      <c r="N221" s="23">
        <f t="shared" si="26"/>
        <v>1</v>
      </c>
      <c r="O221" s="19">
        <f t="shared" si="27"/>
        <v>1</v>
      </c>
      <c r="P221" s="19">
        <f t="shared" si="28"/>
        <v>1</v>
      </c>
      <c r="Q221" s="36"/>
      <c r="R221" s="37"/>
      <c r="S221" s="36"/>
      <c r="T221" s="37"/>
      <c r="U221" s="36"/>
      <c r="V221" s="36"/>
    </row>
    <row r="222" spans="1:22" ht="30" x14ac:dyDescent="0.25">
      <c r="A222" s="77"/>
      <c r="B222" s="24" t="s">
        <v>405</v>
      </c>
      <c r="C222" s="28" t="s">
        <v>53</v>
      </c>
      <c r="D222" s="40"/>
      <c r="E222" s="41"/>
      <c r="F222" s="41"/>
      <c r="G222" s="41"/>
      <c r="H222" s="41"/>
      <c r="I222" s="26" t="str">
        <f>IFERROR(VLOOKUP(P222,Hoja3!$A$5:$B$12,2,0),"")</f>
        <v>Trivial</v>
      </c>
      <c r="J222" s="19">
        <f t="shared" si="22"/>
        <v>1</v>
      </c>
      <c r="K222" s="19">
        <f t="shared" si="23"/>
        <v>1</v>
      </c>
      <c r="L222" s="19">
        <f t="shared" si="24"/>
        <v>1</v>
      </c>
      <c r="M222" s="23">
        <f t="shared" si="25"/>
        <v>1</v>
      </c>
      <c r="N222" s="23">
        <f t="shared" si="26"/>
        <v>1</v>
      </c>
      <c r="O222" s="19">
        <f t="shared" si="27"/>
        <v>1</v>
      </c>
      <c r="P222" s="19">
        <f t="shared" si="28"/>
        <v>1</v>
      </c>
      <c r="Q222" s="36"/>
      <c r="R222" s="37"/>
      <c r="S222" s="36"/>
      <c r="T222" s="37"/>
      <c r="U222" s="36"/>
      <c r="V222" s="36"/>
    </row>
    <row r="223" spans="1:22" ht="30" x14ac:dyDescent="0.25">
      <c r="A223" s="77"/>
      <c r="B223" s="24" t="s">
        <v>406</v>
      </c>
      <c r="C223" s="28" t="s">
        <v>54</v>
      </c>
      <c r="D223" s="40"/>
      <c r="E223" s="41"/>
      <c r="F223" s="41"/>
      <c r="G223" s="41"/>
      <c r="H223" s="41"/>
      <c r="I223" s="26" t="str">
        <f>IFERROR(VLOOKUP(P223,Hoja3!$A$5:$B$12,2,0),"")</f>
        <v>Trivial</v>
      </c>
      <c r="J223" s="19">
        <f t="shared" si="22"/>
        <v>1</v>
      </c>
      <c r="K223" s="19">
        <f t="shared" si="23"/>
        <v>1</v>
      </c>
      <c r="L223" s="19">
        <f t="shared" si="24"/>
        <v>1</v>
      </c>
      <c r="M223" s="23">
        <f t="shared" si="25"/>
        <v>1</v>
      </c>
      <c r="N223" s="23">
        <f t="shared" si="26"/>
        <v>1</v>
      </c>
      <c r="O223" s="19">
        <f t="shared" si="27"/>
        <v>1</v>
      </c>
      <c r="P223" s="19">
        <f t="shared" si="28"/>
        <v>1</v>
      </c>
      <c r="Q223" s="36"/>
      <c r="R223" s="37"/>
      <c r="S223" s="36"/>
      <c r="T223" s="37"/>
      <c r="U223" s="36"/>
      <c r="V223" s="36"/>
    </row>
    <row r="224" spans="1:22" x14ac:dyDescent="0.25">
      <c r="B224" s="21"/>
      <c r="D224" s="42"/>
      <c r="E224" s="42"/>
      <c r="F224" s="42"/>
      <c r="G224" s="42"/>
      <c r="H224" s="42"/>
      <c r="Q224" s="38"/>
      <c r="R224" s="39"/>
      <c r="S224" s="38"/>
      <c r="T224" s="39"/>
      <c r="U224" s="38"/>
      <c r="V224" s="38"/>
    </row>
    <row r="225" spans="1:22" x14ac:dyDescent="0.25">
      <c r="A225" s="77" t="s">
        <v>159</v>
      </c>
      <c r="B225" s="30" t="s">
        <v>0</v>
      </c>
      <c r="C225" s="31"/>
      <c r="D225" s="40"/>
      <c r="E225" s="41"/>
      <c r="F225" s="41"/>
      <c r="G225" s="41"/>
      <c r="H225" s="41"/>
      <c r="I225" s="26" t="str">
        <f>IFERROR(VLOOKUP(P225,Hoja3!$A$5:$B$12,2,0),"")</f>
        <v>Trivial</v>
      </c>
      <c r="J225" s="19">
        <f t="shared" si="22"/>
        <v>1</v>
      </c>
      <c r="K225" s="19">
        <f t="shared" si="23"/>
        <v>1</v>
      </c>
      <c r="L225" s="19">
        <f t="shared" si="24"/>
        <v>1</v>
      </c>
      <c r="M225" s="23">
        <f t="shared" si="25"/>
        <v>1</v>
      </c>
      <c r="N225" s="23">
        <f t="shared" si="26"/>
        <v>1</v>
      </c>
      <c r="O225" s="19">
        <f t="shared" si="27"/>
        <v>1</v>
      </c>
      <c r="P225" s="19">
        <f t="shared" si="28"/>
        <v>1</v>
      </c>
      <c r="Q225" s="36"/>
      <c r="R225" s="37"/>
      <c r="S225" s="36"/>
      <c r="T225" s="37"/>
      <c r="U225" s="36"/>
      <c r="V225" s="36"/>
    </row>
    <row r="226" spans="1:22" x14ac:dyDescent="0.25">
      <c r="A226" s="77"/>
      <c r="B226" s="24" t="s">
        <v>407</v>
      </c>
      <c r="C226" s="28" t="s">
        <v>160</v>
      </c>
      <c r="D226" s="40"/>
      <c r="E226" s="41"/>
      <c r="F226" s="41"/>
      <c r="G226" s="41"/>
      <c r="H226" s="41"/>
      <c r="I226" s="26" t="str">
        <f>IFERROR(VLOOKUP(P226,Hoja3!$A$5:$B$12,2,0),"")</f>
        <v>Trivial</v>
      </c>
      <c r="J226" s="19">
        <f t="shared" si="22"/>
        <v>1</v>
      </c>
      <c r="K226" s="19">
        <f t="shared" si="23"/>
        <v>1</v>
      </c>
      <c r="L226" s="19">
        <f t="shared" si="24"/>
        <v>1</v>
      </c>
      <c r="M226" s="23">
        <f t="shared" si="25"/>
        <v>1</v>
      </c>
      <c r="N226" s="23">
        <f t="shared" si="26"/>
        <v>1</v>
      </c>
      <c r="O226" s="19">
        <f t="shared" si="27"/>
        <v>1</v>
      </c>
      <c r="P226" s="19">
        <f t="shared" si="28"/>
        <v>1</v>
      </c>
      <c r="Q226" s="36"/>
      <c r="R226" s="37"/>
      <c r="S226" s="36"/>
      <c r="T226" s="37"/>
      <c r="U226" s="36"/>
      <c r="V226" s="36"/>
    </row>
    <row r="227" spans="1:22" x14ac:dyDescent="0.25">
      <c r="A227" s="77"/>
      <c r="B227" s="24" t="s">
        <v>408</v>
      </c>
      <c r="C227" s="28" t="s">
        <v>356</v>
      </c>
      <c r="D227" s="40"/>
      <c r="E227" s="41"/>
      <c r="F227" s="41"/>
      <c r="G227" s="41"/>
      <c r="H227" s="41"/>
      <c r="I227" s="26" t="str">
        <f>IFERROR(VLOOKUP(P227,Hoja3!$A$5:$B$12,2,0),"")</f>
        <v>Trivial</v>
      </c>
      <c r="J227" s="19">
        <f t="shared" si="22"/>
        <v>1</v>
      </c>
      <c r="K227" s="19">
        <f t="shared" si="23"/>
        <v>1</v>
      </c>
      <c r="L227" s="19">
        <f t="shared" si="24"/>
        <v>1</v>
      </c>
      <c r="M227" s="23">
        <f t="shared" si="25"/>
        <v>1</v>
      </c>
      <c r="N227" s="23">
        <f t="shared" si="26"/>
        <v>1</v>
      </c>
      <c r="O227" s="19">
        <f t="shared" si="27"/>
        <v>1</v>
      </c>
      <c r="P227" s="19">
        <f t="shared" si="28"/>
        <v>1</v>
      </c>
      <c r="Q227" s="36"/>
      <c r="R227" s="37"/>
      <c r="S227" s="36"/>
      <c r="T227" s="37"/>
      <c r="U227" s="36"/>
      <c r="V227" s="36"/>
    </row>
    <row r="228" spans="1:22" x14ac:dyDescent="0.25">
      <c r="A228" s="77"/>
      <c r="B228" s="30" t="s">
        <v>188</v>
      </c>
      <c r="C228" s="31"/>
      <c r="D228" s="40"/>
      <c r="E228" s="41"/>
      <c r="F228" s="41"/>
      <c r="G228" s="41"/>
      <c r="H228" s="41"/>
      <c r="I228" s="26" t="str">
        <f>IFERROR(VLOOKUP(P228,Hoja3!$A$5:$B$12,2,0),"")</f>
        <v>Trivial</v>
      </c>
      <c r="J228" s="19">
        <f t="shared" si="22"/>
        <v>1</v>
      </c>
      <c r="K228" s="19">
        <f t="shared" si="23"/>
        <v>1</v>
      </c>
      <c r="L228" s="19">
        <f t="shared" si="24"/>
        <v>1</v>
      </c>
      <c r="M228" s="23">
        <f t="shared" si="25"/>
        <v>1</v>
      </c>
      <c r="N228" s="23">
        <f t="shared" si="26"/>
        <v>1</v>
      </c>
      <c r="O228" s="19">
        <f t="shared" si="27"/>
        <v>1</v>
      </c>
      <c r="P228" s="19">
        <f t="shared" si="28"/>
        <v>1</v>
      </c>
      <c r="Q228" s="36"/>
      <c r="R228" s="37"/>
      <c r="S228" s="36"/>
      <c r="T228" s="37"/>
      <c r="U228" s="36"/>
      <c r="V228" s="36"/>
    </row>
    <row r="229" spans="1:22" x14ac:dyDescent="0.25">
      <c r="A229" s="77"/>
      <c r="B229" s="24" t="s">
        <v>409</v>
      </c>
      <c r="C229" s="28" t="s">
        <v>161</v>
      </c>
      <c r="D229" s="40"/>
      <c r="E229" s="41"/>
      <c r="F229" s="41"/>
      <c r="G229" s="41"/>
      <c r="H229" s="41"/>
      <c r="I229" s="26" t="str">
        <f>IFERROR(VLOOKUP(P229,Hoja3!$A$5:$B$12,2,0),"")</f>
        <v>Trivial</v>
      </c>
      <c r="J229" s="19">
        <f t="shared" si="22"/>
        <v>1</v>
      </c>
      <c r="K229" s="19">
        <f t="shared" si="23"/>
        <v>1</v>
      </c>
      <c r="L229" s="19">
        <f t="shared" si="24"/>
        <v>1</v>
      </c>
      <c r="M229" s="23">
        <f t="shared" si="25"/>
        <v>1</v>
      </c>
      <c r="N229" s="23">
        <f t="shared" si="26"/>
        <v>1</v>
      </c>
      <c r="O229" s="19">
        <f t="shared" si="27"/>
        <v>1</v>
      </c>
      <c r="P229" s="19">
        <f t="shared" si="28"/>
        <v>1</v>
      </c>
      <c r="Q229" s="36"/>
      <c r="R229" s="37"/>
      <c r="S229" s="36"/>
      <c r="T229" s="37"/>
      <c r="U229" s="36"/>
      <c r="V229" s="36"/>
    </row>
    <row r="230" spans="1:22" ht="30" x14ac:dyDescent="0.25">
      <c r="A230" s="77"/>
      <c r="B230" s="24" t="s">
        <v>410</v>
      </c>
      <c r="C230" s="28" t="s">
        <v>162</v>
      </c>
      <c r="D230" s="40"/>
      <c r="E230" s="41"/>
      <c r="F230" s="41"/>
      <c r="G230" s="41"/>
      <c r="H230" s="41"/>
      <c r="I230" s="26" t="str">
        <f>IFERROR(VLOOKUP(P230,Hoja3!$A$5:$B$12,2,0),"")</f>
        <v>Trivial</v>
      </c>
      <c r="J230" s="19">
        <f t="shared" si="22"/>
        <v>1</v>
      </c>
      <c r="K230" s="19">
        <f t="shared" si="23"/>
        <v>1</v>
      </c>
      <c r="L230" s="19">
        <f t="shared" si="24"/>
        <v>1</v>
      </c>
      <c r="M230" s="23">
        <f t="shared" si="25"/>
        <v>1</v>
      </c>
      <c r="N230" s="23">
        <f t="shared" si="26"/>
        <v>1</v>
      </c>
      <c r="O230" s="19">
        <f t="shared" si="27"/>
        <v>1</v>
      </c>
      <c r="P230" s="19">
        <f t="shared" si="28"/>
        <v>1</v>
      </c>
      <c r="Q230" s="36"/>
      <c r="R230" s="37"/>
      <c r="S230" s="36"/>
      <c r="T230" s="37"/>
      <c r="U230" s="36"/>
      <c r="V230" s="36"/>
    </row>
    <row r="231" spans="1:22" x14ac:dyDescent="0.25">
      <c r="A231" s="77"/>
      <c r="B231" s="24" t="s">
        <v>411</v>
      </c>
      <c r="C231" s="28" t="s">
        <v>163</v>
      </c>
      <c r="D231" s="40"/>
      <c r="E231" s="41"/>
      <c r="F231" s="41"/>
      <c r="G231" s="41"/>
      <c r="H231" s="41"/>
      <c r="I231" s="26" t="str">
        <f>IFERROR(VLOOKUP(P231,Hoja3!$A$5:$B$12,2,0),"")</f>
        <v>Trivial</v>
      </c>
      <c r="J231" s="19">
        <f t="shared" si="22"/>
        <v>1</v>
      </c>
      <c r="K231" s="19">
        <f t="shared" si="23"/>
        <v>1</v>
      </c>
      <c r="L231" s="19">
        <f t="shared" si="24"/>
        <v>1</v>
      </c>
      <c r="M231" s="23">
        <f t="shared" si="25"/>
        <v>1</v>
      </c>
      <c r="N231" s="23">
        <f t="shared" si="26"/>
        <v>1</v>
      </c>
      <c r="O231" s="19">
        <f t="shared" si="27"/>
        <v>1</v>
      </c>
      <c r="P231" s="19">
        <f t="shared" si="28"/>
        <v>1</v>
      </c>
      <c r="Q231" s="36"/>
      <c r="R231" s="37"/>
      <c r="S231" s="36"/>
      <c r="T231" s="37"/>
      <c r="U231" s="36"/>
      <c r="V231" s="36"/>
    </row>
    <row r="232" spans="1:22" x14ac:dyDescent="0.25">
      <c r="A232" s="77"/>
      <c r="B232" s="24" t="s">
        <v>412</v>
      </c>
      <c r="C232" s="28" t="s">
        <v>164</v>
      </c>
      <c r="D232" s="40"/>
      <c r="E232" s="41"/>
      <c r="F232" s="41"/>
      <c r="G232" s="41"/>
      <c r="H232" s="41"/>
      <c r="I232" s="26" t="str">
        <f>IFERROR(VLOOKUP(P232,Hoja3!$A$5:$B$12,2,0),"")</f>
        <v>Trivial</v>
      </c>
      <c r="J232" s="19">
        <f t="shared" si="22"/>
        <v>1</v>
      </c>
      <c r="K232" s="19">
        <f t="shared" si="23"/>
        <v>1</v>
      </c>
      <c r="L232" s="19">
        <f t="shared" si="24"/>
        <v>1</v>
      </c>
      <c r="M232" s="23">
        <f t="shared" si="25"/>
        <v>1</v>
      </c>
      <c r="N232" s="23">
        <f t="shared" si="26"/>
        <v>1</v>
      </c>
      <c r="O232" s="19">
        <f t="shared" si="27"/>
        <v>1</v>
      </c>
      <c r="P232" s="19">
        <f t="shared" si="28"/>
        <v>1</v>
      </c>
      <c r="Q232" s="36"/>
      <c r="R232" s="37"/>
      <c r="S232" s="36"/>
      <c r="T232" s="37"/>
      <c r="U232" s="36"/>
      <c r="V232" s="36"/>
    </row>
    <row r="233" spans="1:22" x14ac:dyDescent="0.25">
      <c r="A233" s="77"/>
      <c r="B233" s="30" t="s">
        <v>189</v>
      </c>
      <c r="C233" s="31"/>
      <c r="D233" s="40"/>
      <c r="E233" s="41"/>
      <c r="F233" s="41"/>
      <c r="G233" s="41"/>
      <c r="H233" s="41"/>
      <c r="I233" s="26" t="str">
        <f>IFERROR(VLOOKUP(P233,Hoja3!$A$5:$B$12,2,0),"")</f>
        <v>Trivial</v>
      </c>
      <c r="J233" s="19">
        <f t="shared" si="22"/>
        <v>1</v>
      </c>
      <c r="K233" s="19">
        <f t="shared" si="23"/>
        <v>1</v>
      </c>
      <c r="L233" s="19">
        <f t="shared" si="24"/>
        <v>1</v>
      </c>
      <c r="M233" s="23">
        <f t="shared" si="25"/>
        <v>1</v>
      </c>
      <c r="N233" s="23">
        <f t="shared" si="26"/>
        <v>1</v>
      </c>
      <c r="O233" s="19">
        <f t="shared" si="27"/>
        <v>1</v>
      </c>
      <c r="P233" s="19">
        <f t="shared" si="28"/>
        <v>1</v>
      </c>
      <c r="Q233" s="36"/>
      <c r="R233" s="37"/>
      <c r="S233" s="36"/>
      <c r="T233" s="37"/>
      <c r="U233" s="36"/>
      <c r="V233" s="36"/>
    </row>
    <row r="234" spans="1:22" x14ac:dyDescent="0.25">
      <c r="A234" s="77"/>
      <c r="B234" s="24" t="s">
        <v>413</v>
      </c>
      <c r="C234" s="28" t="s">
        <v>165</v>
      </c>
      <c r="D234" s="40"/>
      <c r="E234" s="41"/>
      <c r="F234" s="41"/>
      <c r="G234" s="41"/>
      <c r="H234" s="41"/>
      <c r="I234" s="26" t="str">
        <f>IFERROR(VLOOKUP(P234,Hoja3!$A$5:$B$12,2,0),"")</f>
        <v>Trivial</v>
      </c>
      <c r="J234" s="19">
        <f t="shared" si="22"/>
        <v>1</v>
      </c>
      <c r="K234" s="19">
        <f t="shared" si="23"/>
        <v>1</v>
      </c>
      <c r="L234" s="19">
        <f t="shared" si="24"/>
        <v>1</v>
      </c>
      <c r="M234" s="23">
        <f t="shared" si="25"/>
        <v>1</v>
      </c>
      <c r="N234" s="23">
        <f t="shared" si="26"/>
        <v>1</v>
      </c>
      <c r="O234" s="19">
        <f t="shared" si="27"/>
        <v>1</v>
      </c>
      <c r="P234" s="19">
        <f t="shared" si="28"/>
        <v>1</v>
      </c>
      <c r="Q234" s="36"/>
      <c r="R234" s="37"/>
      <c r="S234" s="36"/>
      <c r="T234" s="37"/>
      <c r="U234" s="36"/>
      <c r="V234" s="36"/>
    </row>
    <row r="235" spans="1:22" x14ac:dyDescent="0.25">
      <c r="A235" s="77"/>
      <c r="B235" s="24" t="s">
        <v>485</v>
      </c>
      <c r="C235" s="28" t="s">
        <v>166</v>
      </c>
      <c r="D235" s="40"/>
      <c r="E235" s="41"/>
      <c r="F235" s="41"/>
      <c r="G235" s="41"/>
      <c r="H235" s="41"/>
      <c r="I235" s="26" t="str">
        <f>IFERROR(VLOOKUP(P235,Hoja3!$A$5:$B$12,2,0),"")</f>
        <v>Trivial</v>
      </c>
      <c r="J235" s="19">
        <f t="shared" si="22"/>
        <v>1</v>
      </c>
      <c r="K235" s="19">
        <f t="shared" si="23"/>
        <v>1</v>
      </c>
      <c r="L235" s="19">
        <f t="shared" si="24"/>
        <v>1</v>
      </c>
      <c r="M235" s="23">
        <f t="shared" si="25"/>
        <v>1</v>
      </c>
      <c r="N235" s="23">
        <f t="shared" si="26"/>
        <v>1</v>
      </c>
      <c r="O235" s="19">
        <f t="shared" si="27"/>
        <v>1</v>
      </c>
      <c r="P235" s="19">
        <f t="shared" si="28"/>
        <v>1</v>
      </c>
      <c r="Q235" s="36"/>
      <c r="R235" s="37"/>
      <c r="S235" s="36"/>
      <c r="T235" s="37"/>
      <c r="U235" s="36"/>
      <c r="V235" s="36"/>
    </row>
    <row r="236" spans="1:22" x14ac:dyDescent="0.25">
      <c r="A236" s="77"/>
      <c r="B236" s="24" t="s">
        <v>414</v>
      </c>
      <c r="C236" s="28" t="s">
        <v>167</v>
      </c>
      <c r="D236" s="40"/>
      <c r="E236" s="41"/>
      <c r="F236" s="41"/>
      <c r="G236" s="41"/>
      <c r="H236" s="41"/>
      <c r="I236" s="26" t="str">
        <f>IFERROR(VLOOKUP(P236,Hoja3!$A$5:$B$12,2,0),"")</f>
        <v>Trivial</v>
      </c>
      <c r="J236" s="19">
        <f t="shared" si="22"/>
        <v>1</v>
      </c>
      <c r="K236" s="19">
        <f t="shared" si="23"/>
        <v>1</v>
      </c>
      <c r="L236" s="19">
        <f t="shared" si="24"/>
        <v>1</v>
      </c>
      <c r="M236" s="23">
        <f t="shared" si="25"/>
        <v>1</v>
      </c>
      <c r="N236" s="23">
        <f t="shared" si="26"/>
        <v>1</v>
      </c>
      <c r="O236" s="19">
        <f t="shared" si="27"/>
        <v>1</v>
      </c>
      <c r="P236" s="19">
        <f t="shared" si="28"/>
        <v>1</v>
      </c>
      <c r="Q236" s="36"/>
      <c r="R236" s="37"/>
      <c r="S236" s="36"/>
      <c r="T236" s="37"/>
      <c r="U236" s="36"/>
      <c r="V236" s="36"/>
    </row>
    <row r="237" spans="1:22" x14ac:dyDescent="0.25">
      <c r="A237" s="77"/>
      <c r="B237" s="24" t="s">
        <v>486</v>
      </c>
      <c r="C237" s="28" t="s">
        <v>46</v>
      </c>
      <c r="D237" s="40"/>
      <c r="E237" s="41"/>
      <c r="F237" s="41"/>
      <c r="G237" s="41"/>
      <c r="H237" s="41"/>
      <c r="I237" s="26" t="str">
        <f>IFERROR(VLOOKUP(P237,Hoja3!$A$5:$B$12,2,0),"")</f>
        <v>Trivial</v>
      </c>
      <c r="J237" s="19">
        <f t="shared" si="22"/>
        <v>1</v>
      </c>
      <c r="K237" s="19">
        <f t="shared" si="23"/>
        <v>1</v>
      </c>
      <c r="L237" s="19">
        <f t="shared" si="24"/>
        <v>1</v>
      </c>
      <c r="M237" s="23">
        <f t="shared" si="25"/>
        <v>1</v>
      </c>
      <c r="N237" s="23">
        <f t="shared" si="26"/>
        <v>1</v>
      </c>
      <c r="O237" s="19">
        <f t="shared" si="27"/>
        <v>1</v>
      </c>
      <c r="P237" s="19">
        <f t="shared" si="28"/>
        <v>1</v>
      </c>
      <c r="Q237" s="36"/>
      <c r="R237" s="37"/>
      <c r="S237" s="36"/>
      <c r="T237" s="37"/>
      <c r="U237" s="36"/>
      <c r="V237" s="36"/>
    </row>
    <row r="238" spans="1:22" x14ac:dyDescent="0.25">
      <c r="A238" s="77"/>
      <c r="B238" s="24" t="s">
        <v>415</v>
      </c>
      <c r="C238" s="28" t="s">
        <v>51</v>
      </c>
      <c r="D238" s="40"/>
      <c r="E238" s="41"/>
      <c r="F238" s="41"/>
      <c r="G238" s="41"/>
      <c r="H238" s="41"/>
      <c r="I238" s="26" t="str">
        <f>IFERROR(VLOOKUP(P238,Hoja3!$A$5:$B$12,2,0),"")</f>
        <v>Trivial</v>
      </c>
      <c r="J238" s="19">
        <f t="shared" si="22"/>
        <v>1</v>
      </c>
      <c r="K238" s="19">
        <f t="shared" si="23"/>
        <v>1</v>
      </c>
      <c r="L238" s="19">
        <f t="shared" si="24"/>
        <v>1</v>
      </c>
      <c r="M238" s="23">
        <f t="shared" si="25"/>
        <v>1</v>
      </c>
      <c r="N238" s="23">
        <f t="shared" si="26"/>
        <v>1</v>
      </c>
      <c r="O238" s="19">
        <f t="shared" si="27"/>
        <v>1</v>
      </c>
      <c r="P238" s="19">
        <f t="shared" si="28"/>
        <v>1</v>
      </c>
      <c r="Q238" s="36"/>
      <c r="R238" s="37"/>
      <c r="S238" s="36"/>
      <c r="T238" s="37"/>
      <c r="U238" s="36"/>
      <c r="V238" s="36"/>
    </row>
    <row r="239" spans="1:22" ht="45" x14ac:dyDescent="0.25">
      <c r="A239" s="77"/>
      <c r="B239" s="24" t="s">
        <v>487</v>
      </c>
      <c r="C239" s="28" t="s">
        <v>52</v>
      </c>
      <c r="D239" s="40"/>
      <c r="E239" s="41"/>
      <c r="F239" s="41"/>
      <c r="G239" s="41"/>
      <c r="H239" s="41"/>
      <c r="I239" s="26" t="str">
        <f>IFERROR(VLOOKUP(P239,Hoja3!$A$5:$B$12,2,0),"")</f>
        <v>Trivial</v>
      </c>
      <c r="J239" s="19">
        <f t="shared" si="22"/>
        <v>1</v>
      </c>
      <c r="K239" s="19">
        <f t="shared" si="23"/>
        <v>1</v>
      </c>
      <c r="L239" s="19">
        <f t="shared" si="24"/>
        <v>1</v>
      </c>
      <c r="M239" s="23">
        <f t="shared" si="25"/>
        <v>1</v>
      </c>
      <c r="N239" s="23">
        <f t="shared" si="26"/>
        <v>1</v>
      </c>
      <c r="O239" s="19">
        <f t="shared" si="27"/>
        <v>1</v>
      </c>
      <c r="P239" s="19">
        <f t="shared" si="28"/>
        <v>1</v>
      </c>
      <c r="Q239" s="36"/>
      <c r="R239" s="37"/>
      <c r="S239" s="36"/>
      <c r="T239" s="37"/>
      <c r="U239" s="36"/>
      <c r="V239" s="36"/>
    </row>
    <row r="240" spans="1:22" ht="30" x14ac:dyDescent="0.25">
      <c r="A240" s="77"/>
      <c r="B240" s="24" t="s">
        <v>416</v>
      </c>
      <c r="C240" s="28" t="s">
        <v>54</v>
      </c>
      <c r="D240" s="40"/>
      <c r="E240" s="41"/>
      <c r="F240" s="41"/>
      <c r="G240" s="41"/>
      <c r="H240" s="41"/>
      <c r="I240" s="26" t="str">
        <f>IFERROR(VLOOKUP(P240,Hoja3!$A$5:$B$12,2,0),"")</f>
        <v>Trivial</v>
      </c>
      <c r="J240" s="19">
        <f t="shared" si="22"/>
        <v>1</v>
      </c>
      <c r="K240" s="19">
        <f t="shared" si="23"/>
        <v>1</v>
      </c>
      <c r="L240" s="19">
        <f t="shared" si="24"/>
        <v>1</v>
      </c>
      <c r="M240" s="23">
        <f t="shared" si="25"/>
        <v>1</v>
      </c>
      <c r="N240" s="23">
        <f t="shared" si="26"/>
        <v>1</v>
      </c>
      <c r="O240" s="19">
        <f t="shared" si="27"/>
        <v>1</v>
      </c>
      <c r="P240" s="19">
        <f t="shared" si="28"/>
        <v>1</v>
      </c>
      <c r="Q240" s="36"/>
      <c r="R240" s="37"/>
      <c r="S240" s="36"/>
      <c r="T240" s="37"/>
      <c r="U240" s="36"/>
      <c r="V240" s="36"/>
    </row>
    <row r="241" spans="1:22" x14ac:dyDescent="0.25">
      <c r="A241" s="77"/>
      <c r="B241" s="24" t="s">
        <v>488</v>
      </c>
      <c r="C241" s="28" t="s">
        <v>51</v>
      </c>
      <c r="D241" s="40"/>
      <c r="E241" s="41"/>
      <c r="F241" s="41"/>
      <c r="G241" s="41"/>
      <c r="H241" s="41"/>
      <c r="I241" s="26" t="str">
        <f>IFERROR(VLOOKUP(P241,Hoja3!$A$5:$B$12,2,0),"")</f>
        <v>Trivial</v>
      </c>
      <c r="J241" s="19">
        <f t="shared" si="22"/>
        <v>1</v>
      </c>
      <c r="K241" s="19">
        <f t="shared" si="23"/>
        <v>1</v>
      </c>
      <c r="L241" s="19">
        <f t="shared" si="24"/>
        <v>1</v>
      </c>
      <c r="M241" s="23">
        <f t="shared" si="25"/>
        <v>1</v>
      </c>
      <c r="N241" s="23">
        <f t="shared" si="26"/>
        <v>1</v>
      </c>
      <c r="O241" s="19">
        <f t="shared" si="27"/>
        <v>1</v>
      </c>
      <c r="P241" s="19">
        <f t="shared" si="28"/>
        <v>1</v>
      </c>
      <c r="Q241" s="36"/>
      <c r="R241" s="37"/>
      <c r="S241" s="36"/>
      <c r="T241" s="37"/>
      <c r="U241" s="36"/>
      <c r="V241" s="36"/>
    </row>
    <row r="242" spans="1:22" x14ac:dyDescent="0.25">
      <c r="B242" s="21"/>
      <c r="D242" s="42"/>
      <c r="E242" s="42"/>
      <c r="F242" s="42"/>
      <c r="G242" s="42"/>
      <c r="H242" s="42"/>
      <c r="Q242" s="38"/>
      <c r="R242" s="39"/>
      <c r="S242" s="38"/>
      <c r="T242" s="39"/>
      <c r="U242" s="38"/>
      <c r="V242" s="38"/>
    </row>
    <row r="243" spans="1:22" x14ac:dyDescent="0.25">
      <c r="A243" s="77" t="s">
        <v>168</v>
      </c>
      <c r="B243" s="30" t="s">
        <v>0</v>
      </c>
      <c r="C243" s="31"/>
      <c r="D243" s="40"/>
      <c r="E243" s="41"/>
      <c r="F243" s="41"/>
      <c r="G243" s="41"/>
      <c r="H243" s="41"/>
      <c r="I243" s="26" t="str">
        <f>IFERROR(VLOOKUP(P243,Hoja3!$A$5:$B$12,2,0),"")</f>
        <v>Trivial</v>
      </c>
      <c r="J243" s="19">
        <f t="shared" si="22"/>
        <v>1</v>
      </c>
      <c r="K243" s="19">
        <f t="shared" si="23"/>
        <v>1</v>
      </c>
      <c r="L243" s="19">
        <f t="shared" si="24"/>
        <v>1</v>
      </c>
      <c r="M243" s="23">
        <f t="shared" si="25"/>
        <v>1</v>
      </c>
      <c r="N243" s="23">
        <f t="shared" si="26"/>
        <v>1</v>
      </c>
      <c r="O243" s="19">
        <f t="shared" si="27"/>
        <v>1</v>
      </c>
      <c r="P243" s="19">
        <f t="shared" si="28"/>
        <v>1</v>
      </c>
      <c r="Q243" s="36"/>
      <c r="R243" s="37"/>
      <c r="S243" s="36"/>
      <c r="T243" s="37"/>
      <c r="U243" s="36"/>
      <c r="V243" s="36"/>
    </row>
    <row r="244" spans="1:22" x14ac:dyDescent="0.25">
      <c r="A244" s="77"/>
      <c r="B244" s="24" t="s">
        <v>417</v>
      </c>
      <c r="C244" s="28" t="s">
        <v>169</v>
      </c>
      <c r="D244" s="40"/>
      <c r="E244" s="41"/>
      <c r="F244" s="41"/>
      <c r="G244" s="41"/>
      <c r="H244" s="41"/>
      <c r="I244" s="26" t="str">
        <f>IFERROR(VLOOKUP(P244,Hoja3!$A$5:$B$12,2,0),"")</f>
        <v>Trivial</v>
      </c>
      <c r="J244" s="19">
        <f t="shared" si="22"/>
        <v>1</v>
      </c>
      <c r="K244" s="19">
        <f t="shared" si="23"/>
        <v>1</v>
      </c>
      <c r="L244" s="19">
        <f t="shared" si="24"/>
        <v>1</v>
      </c>
      <c r="M244" s="23">
        <f t="shared" si="25"/>
        <v>1</v>
      </c>
      <c r="N244" s="23">
        <f t="shared" si="26"/>
        <v>1</v>
      </c>
      <c r="O244" s="19">
        <f t="shared" si="27"/>
        <v>1</v>
      </c>
      <c r="P244" s="19">
        <f t="shared" si="28"/>
        <v>1</v>
      </c>
      <c r="Q244" s="36"/>
      <c r="R244" s="37"/>
      <c r="S244" s="36"/>
      <c r="T244" s="37"/>
      <c r="U244" s="36"/>
      <c r="V244" s="36"/>
    </row>
    <row r="245" spans="1:22" ht="30" x14ac:dyDescent="0.25">
      <c r="A245" s="77"/>
      <c r="B245" s="24" t="s">
        <v>418</v>
      </c>
      <c r="C245" s="28" t="s">
        <v>170</v>
      </c>
      <c r="D245" s="40"/>
      <c r="E245" s="41"/>
      <c r="F245" s="41"/>
      <c r="G245" s="41"/>
      <c r="H245" s="41"/>
      <c r="I245" s="26" t="str">
        <f>IFERROR(VLOOKUP(P245,Hoja3!$A$5:$B$12,2,0),"")</f>
        <v>Trivial</v>
      </c>
      <c r="J245" s="19">
        <f t="shared" si="22"/>
        <v>1</v>
      </c>
      <c r="K245" s="19">
        <f t="shared" si="23"/>
        <v>1</v>
      </c>
      <c r="L245" s="19">
        <f t="shared" si="24"/>
        <v>1</v>
      </c>
      <c r="M245" s="23">
        <f t="shared" si="25"/>
        <v>1</v>
      </c>
      <c r="N245" s="23">
        <f t="shared" si="26"/>
        <v>1</v>
      </c>
      <c r="O245" s="19">
        <f t="shared" si="27"/>
        <v>1</v>
      </c>
      <c r="P245" s="19">
        <f t="shared" si="28"/>
        <v>1</v>
      </c>
      <c r="Q245" s="36"/>
      <c r="R245" s="37"/>
      <c r="S245" s="36"/>
      <c r="T245" s="37"/>
      <c r="U245" s="36"/>
      <c r="V245" s="36"/>
    </row>
    <row r="246" spans="1:22" x14ac:dyDescent="0.25">
      <c r="A246" s="77"/>
      <c r="B246" s="24" t="s">
        <v>419</v>
      </c>
      <c r="C246" s="28" t="s">
        <v>171</v>
      </c>
      <c r="D246" s="40"/>
      <c r="E246" s="41"/>
      <c r="F246" s="41"/>
      <c r="G246" s="41"/>
      <c r="H246" s="41"/>
      <c r="I246" s="26" t="str">
        <f>IFERROR(VLOOKUP(P246,Hoja3!$A$5:$B$12,2,0),"")</f>
        <v>Trivial</v>
      </c>
      <c r="J246" s="19">
        <f t="shared" si="22"/>
        <v>1</v>
      </c>
      <c r="K246" s="19">
        <f t="shared" si="23"/>
        <v>1</v>
      </c>
      <c r="L246" s="19">
        <f t="shared" si="24"/>
        <v>1</v>
      </c>
      <c r="M246" s="23">
        <f t="shared" si="25"/>
        <v>1</v>
      </c>
      <c r="N246" s="23">
        <f t="shared" si="26"/>
        <v>1</v>
      </c>
      <c r="O246" s="19">
        <f t="shared" si="27"/>
        <v>1</v>
      </c>
      <c r="P246" s="19">
        <f t="shared" si="28"/>
        <v>1</v>
      </c>
      <c r="Q246" s="36"/>
      <c r="R246" s="37"/>
      <c r="S246" s="36"/>
      <c r="T246" s="37"/>
      <c r="U246" s="36"/>
      <c r="V246" s="36"/>
    </row>
    <row r="247" spans="1:22" x14ac:dyDescent="0.25">
      <c r="A247" s="77"/>
      <c r="B247" s="24" t="s">
        <v>420</v>
      </c>
      <c r="C247" s="28" t="s">
        <v>106</v>
      </c>
      <c r="D247" s="40"/>
      <c r="E247" s="41"/>
      <c r="F247" s="41"/>
      <c r="G247" s="41"/>
      <c r="H247" s="41"/>
      <c r="I247" s="26" t="str">
        <f>IFERROR(VLOOKUP(P247,Hoja3!$A$5:$B$12,2,0),"")</f>
        <v>Trivial</v>
      </c>
      <c r="J247" s="19">
        <f t="shared" si="22"/>
        <v>1</v>
      </c>
      <c r="K247" s="19">
        <f t="shared" si="23"/>
        <v>1</v>
      </c>
      <c r="L247" s="19">
        <f t="shared" si="24"/>
        <v>1</v>
      </c>
      <c r="M247" s="23">
        <f t="shared" si="25"/>
        <v>1</v>
      </c>
      <c r="N247" s="23">
        <f t="shared" si="26"/>
        <v>1</v>
      </c>
      <c r="O247" s="19">
        <f t="shared" si="27"/>
        <v>1</v>
      </c>
      <c r="P247" s="19">
        <f t="shared" si="28"/>
        <v>1</v>
      </c>
      <c r="Q247" s="36"/>
      <c r="R247" s="37"/>
      <c r="S247" s="36"/>
      <c r="T247" s="37"/>
      <c r="U247" s="36"/>
      <c r="V247" s="36"/>
    </row>
    <row r="248" spans="1:22" x14ac:dyDescent="0.25">
      <c r="A248" s="77"/>
      <c r="B248" s="24" t="s">
        <v>421</v>
      </c>
      <c r="C248" s="28" t="s">
        <v>172</v>
      </c>
      <c r="D248" s="40"/>
      <c r="E248" s="41"/>
      <c r="F248" s="41"/>
      <c r="G248" s="41"/>
      <c r="H248" s="41"/>
      <c r="I248" s="26" t="str">
        <f>IFERROR(VLOOKUP(P248,Hoja3!$A$5:$B$12,2,0),"")</f>
        <v>Trivial</v>
      </c>
      <c r="J248" s="19">
        <f t="shared" si="22"/>
        <v>1</v>
      </c>
      <c r="K248" s="19">
        <f t="shared" si="23"/>
        <v>1</v>
      </c>
      <c r="L248" s="19">
        <f t="shared" si="24"/>
        <v>1</v>
      </c>
      <c r="M248" s="23">
        <f t="shared" si="25"/>
        <v>1</v>
      </c>
      <c r="N248" s="23">
        <f t="shared" si="26"/>
        <v>1</v>
      </c>
      <c r="O248" s="19">
        <f t="shared" si="27"/>
        <v>1</v>
      </c>
      <c r="P248" s="19">
        <f t="shared" si="28"/>
        <v>1</v>
      </c>
      <c r="Q248" s="36"/>
      <c r="R248" s="37"/>
      <c r="S248" s="36"/>
      <c r="T248" s="37"/>
      <c r="U248" s="36"/>
      <c r="V248" s="36"/>
    </row>
    <row r="249" spans="1:22" x14ac:dyDescent="0.25">
      <c r="A249" s="77"/>
      <c r="B249" s="30" t="s">
        <v>188</v>
      </c>
      <c r="C249" s="31"/>
      <c r="D249" s="40"/>
      <c r="E249" s="41"/>
      <c r="F249" s="41"/>
      <c r="G249" s="41"/>
      <c r="H249" s="41"/>
      <c r="I249" s="26" t="str">
        <f>IFERROR(VLOOKUP(P249,Hoja3!$A$5:$B$12,2,0),"")</f>
        <v>Trivial</v>
      </c>
      <c r="J249" s="19">
        <f t="shared" si="22"/>
        <v>1</v>
      </c>
      <c r="K249" s="19">
        <f t="shared" si="23"/>
        <v>1</v>
      </c>
      <c r="L249" s="19">
        <f t="shared" si="24"/>
        <v>1</v>
      </c>
      <c r="M249" s="23">
        <f t="shared" si="25"/>
        <v>1</v>
      </c>
      <c r="N249" s="23">
        <f t="shared" si="26"/>
        <v>1</v>
      </c>
      <c r="O249" s="19">
        <f t="shared" si="27"/>
        <v>1</v>
      </c>
      <c r="P249" s="19">
        <f t="shared" si="28"/>
        <v>1</v>
      </c>
      <c r="Q249" s="36"/>
      <c r="R249" s="37"/>
      <c r="S249" s="36"/>
      <c r="T249" s="37"/>
      <c r="U249" s="36"/>
      <c r="V249" s="36"/>
    </row>
    <row r="250" spans="1:22" x14ac:dyDescent="0.25">
      <c r="A250" s="77"/>
      <c r="B250" s="24" t="s">
        <v>422</v>
      </c>
      <c r="C250" s="28" t="s">
        <v>173</v>
      </c>
      <c r="D250" s="40"/>
      <c r="E250" s="41"/>
      <c r="F250" s="41"/>
      <c r="G250" s="41"/>
      <c r="H250" s="41"/>
      <c r="I250" s="26" t="str">
        <f>IFERROR(VLOOKUP(P250,Hoja3!$A$5:$B$12,2,0),"")</f>
        <v>Trivial</v>
      </c>
      <c r="J250" s="19">
        <f t="shared" si="22"/>
        <v>1</v>
      </c>
      <c r="K250" s="19">
        <f t="shared" si="23"/>
        <v>1</v>
      </c>
      <c r="L250" s="19">
        <f t="shared" si="24"/>
        <v>1</v>
      </c>
      <c r="M250" s="23">
        <f t="shared" si="25"/>
        <v>1</v>
      </c>
      <c r="N250" s="23">
        <f t="shared" si="26"/>
        <v>1</v>
      </c>
      <c r="O250" s="19">
        <f t="shared" si="27"/>
        <v>1</v>
      </c>
      <c r="P250" s="19">
        <f t="shared" si="28"/>
        <v>1</v>
      </c>
      <c r="Q250" s="36"/>
      <c r="R250" s="37"/>
      <c r="S250" s="36"/>
      <c r="T250" s="37"/>
      <c r="U250" s="36"/>
      <c r="V250" s="36"/>
    </row>
    <row r="251" spans="1:22" x14ac:dyDescent="0.25">
      <c r="A251" s="77"/>
      <c r="B251" s="24" t="s">
        <v>423</v>
      </c>
      <c r="C251" s="28" t="s">
        <v>174</v>
      </c>
      <c r="D251" s="40"/>
      <c r="E251" s="41"/>
      <c r="F251" s="41"/>
      <c r="G251" s="41"/>
      <c r="H251" s="41"/>
      <c r="I251" s="26" t="str">
        <f>IFERROR(VLOOKUP(P251,Hoja3!$A$5:$B$12,2,0),"")</f>
        <v>Trivial</v>
      </c>
      <c r="J251" s="19">
        <f t="shared" si="22"/>
        <v>1</v>
      </c>
      <c r="K251" s="19">
        <f t="shared" si="23"/>
        <v>1</v>
      </c>
      <c r="L251" s="19">
        <f t="shared" si="24"/>
        <v>1</v>
      </c>
      <c r="M251" s="23">
        <f t="shared" si="25"/>
        <v>1</v>
      </c>
      <c r="N251" s="23">
        <f t="shared" si="26"/>
        <v>1</v>
      </c>
      <c r="O251" s="19">
        <f t="shared" si="27"/>
        <v>1</v>
      </c>
      <c r="P251" s="19">
        <f t="shared" si="28"/>
        <v>1</v>
      </c>
      <c r="Q251" s="36"/>
      <c r="R251" s="37"/>
      <c r="S251" s="36"/>
      <c r="T251" s="37"/>
      <c r="U251" s="36"/>
      <c r="V251" s="36"/>
    </row>
    <row r="252" spans="1:22" x14ac:dyDescent="0.25">
      <c r="A252" s="77"/>
      <c r="B252" s="24" t="s">
        <v>424</v>
      </c>
      <c r="C252" s="28" t="s">
        <v>175</v>
      </c>
      <c r="D252" s="40"/>
      <c r="E252" s="41"/>
      <c r="F252" s="41"/>
      <c r="G252" s="41"/>
      <c r="H252" s="41"/>
      <c r="I252" s="26" t="str">
        <f>IFERROR(VLOOKUP(P252,Hoja3!$A$5:$B$12,2,0),"")</f>
        <v>Trivial</v>
      </c>
      <c r="J252" s="19">
        <f t="shared" si="22"/>
        <v>1</v>
      </c>
      <c r="K252" s="19">
        <f t="shared" si="23"/>
        <v>1</v>
      </c>
      <c r="L252" s="19">
        <f t="shared" si="24"/>
        <v>1</v>
      </c>
      <c r="M252" s="23">
        <f t="shared" si="25"/>
        <v>1</v>
      </c>
      <c r="N252" s="23">
        <f t="shared" si="26"/>
        <v>1</v>
      </c>
      <c r="O252" s="19">
        <f t="shared" si="27"/>
        <v>1</v>
      </c>
      <c r="P252" s="19">
        <f t="shared" si="28"/>
        <v>1</v>
      </c>
      <c r="Q252" s="36"/>
      <c r="R252" s="37"/>
      <c r="S252" s="36"/>
      <c r="T252" s="37"/>
      <c r="U252" s="36"/>
      <c r="V252" s="36"/>
    </row>
    <row r="253" spans="1:22" ht="30" x14ac:dyDescent="0.25">
      <c r="A253" s="77"/>
      <c r="B253" s="24" t="s">
        <v>425</v>
      </c>
      <c r="C253" s="28" t="s">
        <v>176</v>
      </c>
      <c r="D253" s="40"/>
      <c r="E253" s="41"/>
      <c r="F253" s="41"/>
      <c r="G253" s="41"/>
      <c r="H253" s="41"/>
      <c r="I253" s="26" t="str">
        <f>IFERROR(VLOOKUP(P253,Hoja3!$A$5:$B$12,2,0),"")</f>
        <v>Trivial</v>
      </c>
      <c r="J253" s="19">
        <f t="shared" si="22"/>
        <v>1</v>
      </c>
      <c r="K253" s="19">
        <f t="shared" si="23"/>
        <v>1</v>
      </c>
      <c r="L253" s="19">
        <f t="shared" si="24"/>
        <v>1</v>
      </c>
      <c r="M253" s="23">
        <f t="shared" si="25"/>
        <v>1</v>
      </c>
      <c r="N253" s="23">
        <f t="shared" si="26"/>
        <v>1</v>
      </c>
      <c r="O253" s="19">
        <f t="shared" si="27"/>
        <v>1</v>
      </c>
      <c r="P253" s="19">
        <f t="shared" si="28"/>
        <v>1</v>
      </c>
      <c r="Q253" s="36"/>
      <c r="R253" s="37"/>
      <c r="S253" s="36"/>
      <c r="T253" s="37"/>
      <c r="U253" s="36"/>
      <c r="V253" s="36"/>
    </row>
    <row r="254" spans="1:22" ht="30" x14ac:dyDescent="0.25">
      <c r="A254" s="77"/>
      <c r="B254" s="24" t="s">
        <v>426</v>
      </c>
      <c r="C254" s="28" t="s">
        <v>177</v>
      </c>
      <c r="D254" s="40"/>
      <c r="E254" s="41"/>
      <c r="F254" s="41"/>
      <c r="G254" s="41"/>
      <c r="H254" s="41"/>
      <c r="I254" s="26" t="str">
        <f>IFERROR(VLOOKUP(P254,Hoja3!$A$5:$B$12,2,0),"")</f>
        <v>Trivial</v>
      </c>
      <c r="J254" s="19">
        <f t="shared" si="22"/>
        <v>1</v>
      </c>
      <c r="K254" s="19">
        <f t="shared" si="23"/>
        <v>1</v>
      </c>
      <c r="L254" s="19">
        <f t="shared" si="24"/>
        <v>1</v>
      </c>
      <c r="M254" s="23">
        <f t="shared" si="25"/>
        <v>1</v>
      </c>
      <c r="N254" s="23">
        <f t="shared" si="26"/>
        <v>1</v>
      </c>
      <c r="O254" s="19">
        <f t="shared" si="27"/>
        <v>1</v>
      </c>
      <c r="P254" s="19">
        <f t="shared" si="28"/>
        <v>1</v>
      </c>
      <c r="Q254" s="36"/>
      <c r="R254" s="37"/>
      <c r="S254" s="36"/>
      <c r="T254" s="37"/>
      <c r="U254" s="36"/>
      <c r="V254" s="36"/>
    </row>
    <row r="255" spans="1:22" x14ac:dyDescent="0.25">
      <c r="A255" s="77"/>
      <c r="B255" s="24" t="s">
        <v>427</v>
      </c>
      <c r="C255" s="28" t="s">
        <v>178</v>
      </c>
      <c r="D255" s="40"/>
      <c r="E255" s="41"/>
      <c r="F255" s="41"/>
      <c r="G255" s="41"/>
      <c r="H255" s="41"/>
      <c r="I255" s="26" t="str">
        <f>IFERROR(VLOOKUP(P255,Hoja3!$A$5:$B$12,2,0),"")</f>
        <v>Trivial</v>
      </c>
      <c r="J255" s="19">
        <f t="shared" si="22"/>
        <v>1</v>
      </c>
      <c r="K255" s="19">
        <f t="shared" si="23"/>
        <v>1</v>
      </c>
      <c r="L255" s="19">
        <f t="shared" si="24"/>
        <v>1</v>
      </c>
      <c r="M255" s="23">
        <f t="shared" si="25"/>
        <v>1</v>
      </c>
      <c r="N255" s="23">
        <f t="shared" si="26"/>
        <v>1</v>
      </c>
      <c r="O255" s="19">
        <f t="shared" si="27"/>
        <v>1</v>
      </c>
      <c r="P255" s="19">
        <f t="shared" si="28"/>
        <v>1</v>
      </c>
      <c r="Q255" s="36"/>
      <c r="R255" s="37"/>
      <c r="S255" s="36"/>
      <c r="T255" s="37"/>
      <c r="U255" s="36"/>
      <c r="V255" s="36"/>
    </row>
    <row r="256" spans="1:22" x14ac:dyDescent="0.25">
      <c r="A256" s="77"/>
      <c r="B256" s="30" t="s">
        <v>189</v>
      </c>
      <c r="C256" s="31"/>
      <c r="D256" s="40"/>
      <c r="E256" s="41"/>
      <c r="F256" s="41"/>
      <c r="G256" s="41"/>
      <c r="H256" s="41"/>
      <c r="I256" s="26" t="str">
        <f>IFERROR(VLOOKUP(P256,Hoja3!$A$5:$B$12,2,0),"")</f>
        <v>Trivial</v>
      </c>
      <c r="J256" s="19">
        <f t="shared" si="22"/>
        <v>1</v>
      </c>
      <c r="K256" s="19">
        <f t="shared" si="23"/>
        <v>1</v>
      </c>
      <c r="L256" s="19">
        <f t="shared" si="24"/>
        <v>1</v>
      </c>
      <c r="M256" s="23">
        <f t="shared" si="25"/>
        <v>1</v>
      </c>
      <c r="N256" s="23">
        <f t="shared" si="26"/>
        <v>1</v>
      </c>
      <c r="O256" s="19">
        <f t="shared" si="27"/>
        <v>1</v>
      </c>
      <c r="P256" s="19">
        <f t="shared" si="28"/>
        <v>1</v>
      </c>
      <c r="Q256" s="36"/>
      <c r="R256" s="37"/>
      <c r="S256" s="36"/>
      <c r="T256" s="37"/>
      <c r="U256" s="36"/>
      <c r="V256" s="36"/>
    </row>
    <row r="257" spans="1:22" ht="30" x14ac:dyDescent="0.25">
      <c r="A257" s="77"/>
      <c r="B257" s="29" t="s">
        <v>428</v>
      </c>
      <c r="C257" s="28" t="s">
        <v>179</v>
      </c>
      <c r="D257" s="40"/>
      <c r="E257" s="41"/>
      <c r="F257" s="41"/>
      <c r="G257" s="41"/>
      <c r="H257" s="41"/>
      <c r="I257" s="26" t="str">
        <f>IFERROR(VLOOKUP(P257,Hoja3!$A$5:$B$12,2,0),"")</f>
        <v>Trivial</v>
      </c>
      <c r="J257" s="19">
        <f t="shared" si="22"/>
        <v>1</v>
      </c>
      <c r="K257" s="19">
        <f t="shared" si="23"/>
        <v>1</v>
      </c>
      <c r="L257" s="19">
        <f t="shared" si="24"/>
        <v>1</v>
      </c>
      <c r="M257" s="23">
        <f t="shared" si="25"/>
        <v>1</v>
      </c>
      <c r="N257" s="23">
        <f t="shared" si="26"/>
        <v>1</v>
      </c>
      <c r="O257" s="19">
        <f t="shared" si="27"/>
        <v>1</v>
      </c>
      <c r="P257" s="19">
        <f t="shared" si="28"/>
        <v>1</v>
      </c>
      <c r="Q257" s="36"/>
      <c r="R257" s="37"/>
      <c r="S257" s="36"/>
      <c r="T257" s="37"/>
      <c r="U257" s="36"/>
      <c r="V257" s="36"/>
    </row>
    <row r="258" spans="1:22" x14ac:dyDescent="0.25">
      <c r="A258" s="77"/>
      <c r="B258" s="24" t="s">
        <v>429</v>
      </c>
      <c r="C258" s="28" t="s">
        <v>174</v>
      </c>
      <c r="D258" s="40"/>
      <c r="E258" s="41"/>
      <c r="F258" s="41"/>
      <c r="G258" s="41"/>
      <c r="H258" s="41"/>
      <c r="I258" s="26" t="str">
        <f>IFERROR(VLOOKUP(P258,Hoja3!$A$5:$B$12,2,0),"")</f>
        <v>Trivial</v>
      </c>
      <c r="J258" s="19">
        <f t="shared" si="22"/>
        <v>1</v>
      </c>
      <c r="K258" s="19">
        <f t="shared" si="23"/>
        <v>1</v>
      </c>
      <c r="L258" s="19">
        <f t="shared" si="24"/>
        <v>1</v>
      </c>
      <c r="M258" s="23">
        <f t="shared" si="25"/>
        <v>1</v>
      </c>
      <c r="N258" s="23">
        <f t="shared" si="26"/>
        <v>1</v>
      </c>
      <c r="O258" s="19">
        <f t="shared" si="27"/>
        <v>1</v>
      </c>
      <c r="P258" s="19">
        <f t="shared" si="28"/>
        <v>1</v>
      </c>
      <c r="Q258" s="36"/>
      <c r="R258" s="37"/>
      <c r="S258" s="36"/>
      <c r="T258" s="37"/>
      <c r="U258" s="36"/>
      <c r="V258" s="36"/>
    </row>
    <row r="259" spans="1:22" x14ac:dyDescent="0.25">
      <c r="A259" s="77"/>
      <c r="B259" s="29" t="s">
        <v>430</v>
      </c>
      <c r="C259" s="28" t="s">
        <v>180</v>
      </c>
      <c r="D259" s="40"/>
      <c r="E259" s="41"/>
      <c r="F259" s="41"/>
      <c r="G259" s="41"/>
      <c r="H259" s="41"/>
      <c r="I259" s="26" t="str">
        <f>IFERROR(VLOOKUP(P259,Hoja3!$A$5:$B$12,2,0),"")</f>
        <v>Trivial</v>
      </c>
      <c r="J259" s="19">
        <f t="shared" si="22"/>
        <v>1</v>
      </c>
      <c r="K259" s="19">
        <f t="shared" si="23"/>
        <v>1</v>
      </c>
      <c r="L259" s="19">
        <f t="shared" si="24"/>
        <v>1</v>
      </c>
      <c r="M259" s="23">
        <f t="shared" si="25"/>
        <v>1</v>
      </c>
      <c r="N259" s="23">
        <f t="shared" si="26"/>
        <v>1</v>
      </c>
      <c r="O259" s="19">
        <f t="shared" si="27"/>
        <v>1</v>
      </c>
      <c r="P259" s="19">
        <f t="shared" si="28"/>
        <v>1</v>
      </c>
      <c r="Q259" s="36"/>
      <c r="R259" s="37"/>
      <c r="S259" s="36"/>
      <c r="T259" s="37"/>
      <c r="U259" s="36"/>
      <c r="V259" s="36"/>
    </row>
    <row r="260" spans="1:22" x14ac:dyDescent="0.25">
      <c r="A260" s="77"/>
      <c r="B260" s="24" t="s">
        <v>431</v>
      </c>
      <c r="C260" s="28" t="s">
        <v>46</v>
      </c>
      <c r="D260" s="40"/>
      <c r="E260" s="41"/>
      <c r="F260" s="41"/>
      <c r="G260" s="41"/>
      <c r="H260" s="41"/>
      <c r="I260" s="26" t="str">
        <f>IFERROR(VLOOKUP(P260,Hoja3!$A$5:$B$12,2,0),"")</f>
        <v>Trivial</v>
      </c>
      <c r="J260" s="19">
        <f t="shared" si="22"/>
        <v>1</v>
      </c>
      <c r="K260" s="19">
        <f t="shared" si="23"/>
        <v>1</v>
      </c>
      <c r="L260" s="19">
        <f t="shared" si="24"/>
        <v>1</v>
      </c>
      <c r="M260" s="23">
        <f t="shared" si="25"/>
        <v>1</v>
      </c>
      <c r="N260" s="23">
        <f t="shared" si="26"/>
        <v>1</v>
      </c>
      <c r="O260" s="19">
        <f t="shared" si="27"/>
        <v>1</v>
      </c>
      <c r="P260" s="19">
        <f t="shared" si="28"/>
        <v>1</v>
      </c>
      <c r="Q260" s="36"/>
      <c r="R260" s="37"/>
      <c r="S260" s="36"/>
      <c r="T260" s="37"/>
      <c r="U260" s="36"/>
      <c r="V260" s="36"/>
    </row>
    <row r="261" spans="1:22" x14ac:dyDescent="0.25">
      <c r="A261" s="77"/>
      <c r="B261" s="29" t="s">
        <v>432</v>
      </c>
      <c r="C261" s="28" t="s">
        <v>51</v>
      </c>
      <c r="D261" s="40"/>
      <c r="E261" s="41"/>
      <c r="F261" s="41"/>
      <c r="G261" s="41"/>
      <c r="H261" s="41"/>
      <c r="I261" s="26" t="str">
        <f>IFERROR(VLOOKUP(P261,Hoja3!$A$5:$B$12,2,0),"")</f>
        <v>Trivial</v>
      </c>
      <c r="J261" s="19">
        <f t="shared" si="22"/>
        <v>1</v>
      </c>
      <c r="K261" s="19">
        <f t="shared" si="23"/>
        <v>1</v>
      </c>
      <c r="L261" s="19">
        <f t="shared" si="24"/>
        <v>1</v>
      </c>
      <c r="M261" s="23">
        <f t="shared" si="25"/>
        <v>1</v>
      </c>
      <c r="N261" s="23">
        <f t="shared" si="26"/>
        <v>1</v>
      </c>
      <c r="O261" s="19">
        <f t="shared" si="27"/>
        <v>1</v>
      </c>
      <c r="P261" s="19">
        <f t="shared" si="28"/>
        <v>1</v>
      </c>
      <c r="Q261" s="36"/>
      <c r="R261" s="37"/>
      <c r="S261" s="36"/>
      <c r="T261" s="37"/>
      <c r="U261" s="36"/>
      <c r="V261" s="36"/>
    </row>
    <row r="262" spans="1:22" ht="30" x14ac:dyDescent="0.25">
      <c r="A262" s="77"/>
      <c r="B262" s="24" t="s">
        <v>433</v>
      </c>
      <c r="C262" s="28" t="s">
        <v>53</v>
      </c>
      <c r="D262" s="40"/>
      <c r="E262" s="41"/>
      <c r="F262" s="41"/>
      <c r="G262" s="41"/>
      <c r="H262" s="41"/>
      <c r="I262" s="26" t="str">
        <f>IFERROR(VLOOKUP(P262,Hoja3!$A$5:$B$12,2,0),"")</f>
        <v>Trivial</v>
      </c>
      <c r="J262" s="19">
        <f t="shared" si="22"/>
        <v>1</v>
      </c>
      <c r="K262" s="19">
        <f t="shared" si="23"/>
        <v>1</v>
      </c>
      <c r="L262" s="19">
        <f t="shared" si="24"/>
        <v>1</v>
      </c>
      <c r="M262" s="23">
        <f t="shared" si="25"/>
        <v>1</v>
      </c>
      <c r="N262" s="23">
        <f t="shared" si="26"/>
        <v>1</v>
      </c>
      <c r="O262" s="19">
        <f t="shared" si="27"/>
        <v>1</v>
      </c>
      <c r="P262" s="19">
        <f t="shared" si="28"/>
        <v>1</v>
      </c>
      <c r="Q262" s="36"/>
      <c r="R262" s="37"/>
      <c r="S262" s="36"/>
      <c r="T262" s="37"/>
      <c r="U262" s="36"/>
      <c r="V262" s="36"/>
    </row>
    <row r="263" spans="1:22" ht="30" x14ac:dyDescent="0.25">
      <c r="A263" s="77"/>
      <c r="B263" s="29" t="s">
        <v>434</v>
      </c>
      <c r="C263" s="28" t="s">
        <v>54</v>
      </c>
      <c r="D263" s="40"/>
      <c r="E263" s="41"/>
      <c r="F263" s="41"/>
      <c r="G263" s="41"/>
      <c r="H263" s="41"/>
      <c r="I263" s="26" t="str">
        <f>IFERROR(VLOOKUP(P263,Hoja3!$A$5:$B$12,2,0),"")</f>
        <v>Trivial</v>
      </c>
      <c r="J263" s="19">
        <f t="shared" ref="J263:J318" si="29">IF(E263="Alto",4,IF(E263="Medio",2,1))</f>
        <v>1</v>
      </c>
      <c r="K263" s="19">
        <f t="shared" ref="K263:K318" si="30">IF(F263="Alto",4,IF(F263="Medio",2,1))</f>
        <v>1</v>
      </c>
      <c r="L263" s="19">
        <f t="shared" ref="L263:L318" si="31">IF(G263="Alto",4,IF(G263="Medio",2,1))</f>
        <v>1</v>
      </c>
      <c r="M263" s="23">
        <f t="shared" ref="M263:M318" si="32">(J263*0.6)+(K263*0.2)+(L263*0.2)</f>
        <v>1</v>
      </c>
      <c r="N263" s="23">
        <f t="shared" ref="N263:N318" si="33">ROUND(M263,0)</f>
        <v>1</v>
      </c>
      <c r="O263" s="19">
        <f t="shared" ref="O263:O318" si="34">IF(H263="Alta",4,IF(H263="Media",2,1))</f>
        <v>1</v>
      </c>
      <c r="P263" s="19">
        <f t="shared" ref="P263:P318" si="35">N263*O263</f>
        <v>1</v>
      </c>
      <c r="Q263" s="36"/>
      <c r="R263" s="37"/>
      <c r="S263" s="36"/>
      <c r="T263" s="37"/>
      <c r="U263" s="36"/>
      <c r="V263" s="36"/>
    </row>
    <row r="264" spans="1:22" x14ac:dyDescent="0.25">
      <c r="B264" s="21"/>
      <c r="D264" s="42"/>
      <c r="E264" s="42"/>
      <c r="F264" s="42"/>
      <c r="G264" s="42"/>
      <c r="H264" s="42"/>
      <c r="Q264" s="38"/>
      <c r="R264" s="39"/>
      <c r="S264" s="38"/>
      <c r="T264" s="39"/>
      <c r="U264" s="38"/>
      <c r="V264" s="38"/>
    </row>
    <row r="265" spans="1:22" x14ac:dyDescent="0.25">
      <c r="A265" s="77" t="s">
        <v>181</v>
      </c>
      <c r="B265" s="30" t="s">
        <v>0</v>
      </c>
      <c r="C265" s="31"/>
      <c r="D265" s="40"/>
      <c r="E265" s="41"/>
      <c r="F265" s="41"/>
      <c r="G265" s="41"/>
      <c r="H265" s="41"/>
      <c r="I265" s="26" t="str">
        <f>IFERROR(VLOOKUP(P265,Hoja3!$A$5:$B$12,2,0),"")</f>
        <v>Trivial</v>
      </c>
      <c r="J265" s="19">
        <f t="shared" si="29"/>
        <v>1</v>
      </c>
      <c r="K265" s="19">
        <f t="shared" si="30"/>
        <v>1</v>
      </c>
      <c r="L265" s="19">
        <f t="shared" si="31"/>
        <v>1</v>
      </c>
      <c r="M265" s="23">
        <f t="shared" si="32"/>
        <v>1</v>
      </c>
      <c r="N265" s="23">
        <f t="shared" si="33"/>
        <v>1</v>
      </c>
      <c r="O265" s="19">
        <f t="shared" si="34"/>
        <v>1</v>
      </c>
      <c r="P265" s="19">
        <f t="shared" si="35"/>
        <v>1</v>
      </c>
      <c r="Q265" s="36"/>
      <c r="R265" s="37"/>
      <c r="S265" s="36"/>
      <c r="T265" s="37"/>
      <c r="U265" s="36"/>
      <c r="V265" s="36"/>
    </row>
    <row r="266" spans="1:22" ht="30" x14ac:dyDescent="0.25">
      <c r="A266" s="77"/>
      <c r="B266" s="24" t="s">
        <v>435</v>
      </c>
      <c r="C266" s="28" t="s">
        <v>182</v>
      </c>
      <c r="D266" s="40"/>
      <c r="E266" s="41"/>
      <c r="F266" s="41"/>
      <c r="G266" s="41"/>
      <c r="H266" s="41"/>
      <c r="I266" s="26" t="str">
        <f>IFERROR(VLOOKUP(P266,Hoja3!$A$5:$B$12,2,0),"")</f>
        <v>Trivial</v>
      </c>
      <c r="J266" s="19">
        <f t="shared" si="29"/>
        <v>1</v>
      </c>
      <c r="K266" s="19">
        <f t="shared" si="30"/>
        <v>1</v>
      </c>
      <c r="L266" s="19">
        <f t="shared" si="31"/>
        <v>1</v>
      </c>
      <c r="M266" s="23">
        <f t="shared" si="32"/>
        <v>1</v>
      </c>
      <c r="N266" s="23">
        <f t="shared" si="33"/>
        <v>1</v>
      </c>
      <c r="O266" s="19">
        <f t="shared" si="34"/>
        <v>1</v>
      </c>
      <c r="P266" s="19">
        <f t="shared" si="35"/>
        <v>1</v>
      </c>
      <c r="Q266" s="36"/>
      <c r="R266" s="37"/>
      <c r="S266" s="36"/>
      <c r="T266" s="37"/>
      <c r="U266" s="36"/>
      <c r="V266" s="36"/>
    </row>
    <row r="267" spans="1:22" ht="30" x14ac:dyDescent="0.25">
      <c r="A267" s="77"/>
      <c r="B267" s="24" t="s">
        <v>436</v>
      </c>
      <c r="C267" s="28" t="s">
        <v>183</v>
      </c>
      <c r="D267" s="40"/>
      <c r="E267" s="41"/>
      <c r="F267" s="41"/>
      <c r="G267" s="41"/>
      <c r="H267" s="41"/>
      <c r="I267" s="26" t="str">
        <f>IFERROR(VLOOKUP(P267,Hoja3!$A$5:$B$12,2,0),"")</f>
        <v>Trivial</v>
      </c>
      <c r="J267" s="19">
        <f t="shared" si="29"/>
        <v>1</v>
      </c>
      <c r="K267" s="19">
        <f t="shared" si="30"/>
        <v>1</v>
      </c>
      <c r="L267" s="19">
        <f t="shared" si="31"/>
        <v>1</v>
      </c>
      <c r="M267" s="23">
        <f t="shared" si="32"/>
        <v>1</v>
      </c>
      <c r="N267" s="23">
        <f t="shared" si="33"/>
        <v>1</v>
      </c>
      <c r="O267" s="19">
        <f t="shared" si="34"/>
        <v>1</v>
      </c>
      <c r="P267" s="19">
        <f t="shared" si="35"/>
        <v>1</v>
      </c>
      <c r="Q267" s="36"/>
      <c r="R267" s="37"/>
      <c r="S267" s="36"/>
      <c r="T267" s="37"/>
      <c r="U267" s="36"/>
      <c r="V267" s="36"/>
    </row>
    <row r="268" spans="1:22" x14ac:dyDescent="0.25">
      <c r="A268" s="77"/>
      <c r="B268" s="30" t="s">
        <v>188</v>
      </c>
      <c r="C268" s="31"/>
      <c r="D268" s="40"/>
      <c r="E268" s="41"/>
      <c r="F268" s="41"/>
      <c r="G268" s="41"/>
      <c r="H268" s="41"/>
      <c r="I268" s="26" t="str">
        <f>IFERROR(VLOOKUP(P268,Hoja3!$A$5:$B$12,2,0),"")</f>
        <v>Trivial</v>
      </c>
      <c r="J268" s="19">
        <f t="shared" si="29"/>
        <v>1</v>
      </c>
      <c r="K268" s="19">
        <f t="shared" si="30"/>
        <v>1</v>
      </c>
      <c r="L268" s="19">
        <f t="shared" si="31"/>
        <v>1</v>
      </c>
      <c r="M268" s="23">
        <f t="shared" si="32"/>
        <v>1</v>
      </c>
      <c r="N268" s="23">
        <f t="shared" si="33"/>
        <v>1</v>
      </c>
      <c r="O268" s="19">
        <f t="shared" si="34"/>
        <v>1</v>
      </c>
      <c r="P268" s="19">
        <f t="shared" si="35"/>
        <v>1</v>
      </c>
      <c r="Q268" s="36"/>
      <c r="R268" s="37"/>
      <c r="S268" s="36"/>
      <c r="T268" s="37"/>
      <c r="U268" s="36"/>
      <c r="V268" s="36"/>
    </row>
    <row r="269" spans="1:22" x14ac:dyDescent="0.25">
      <c r="A269" s="77"/>
      <c r="B269" s="24" t="s">
        <v>437</v>
      </c>
      <c r="C269" s="28" t="s">
        <v>184</v>
      </c>
      <c r="D269" s="40"/>
      <c r="E269" s="41"/>
      <c r="F269" s="41"/>
      <c r="G269" s="41"/>
      <c r="H269" s="41"/>
      <c r="I269" s="26" t="str">
        <f>IFERROR(VLOOKUP(P269,Hoja3!$A$5:$B$12,2,0),"")</f>
        <v>Trivial</v>
      </c>
      <c r="J269" s="19">
        <f t="shared" si="29"/>
        <v>1</v>
      </c>
      <c r="K269" s="19">
        <f t="shared" si="30"/>
        <v>1</v>
      </c>
      <c r="L269" s="19">
        <f t="shared" si="31"/>
        <v>1</v>
      </c>
      <c r="M269" s="23">
        <f t="shared" si="32"/>
        <v>1</v>
      </c>
      <c r="N269" s="23">
        <f t="shared" si="33"/>
        <v>1</v>
      </c>
      <c r="O269" s="19">
        <f t="shared" si="34"/>
        <v>1</v>
      </c>
      <c r="P269" s="19">
        <f t="shared" si="35"/>
        <v>1</v>
      </c>
      <c r="Q269" s="36"/>
      <c r="R269" s="37"/>
      <c r="S269" s="36"/>
      <c r="T269" s="37"/>
      <c r="U269" s="36"/>
      <c r="V269" s="36"/>
    </row>
    <row r="270" spans="1:22" ht="30" x14ac:dyDescent="0.25">
      <c r="A270" s="77"/>
      <c r="B270" s="24" t="s">
        <v>438</v>
      </c>
      <c r="C270" s="28" t="s">
        <v>480</v>
      </c>
      <c r="D270" s="40"/>
      <c r="E270" s="41"/>
      <c r="F270" s="41"/>
      <c r="G270" s="41"/>
      <c r="H270" s="41"/>
      <c r="I270" s="26" t="str">
        <f>IFERROR(VLOOKUP(P270,Hoja3!$A$5:$B$12,2,0),"")</f>
        <v>Trivial</v>
      </c>
      <c r="J270" s="19">
        <f t="shared" si="29"/>
        <v>1</v>
      </c>
      <c r="K270" s="19">
        <f t="shared" si="30"/>
        <v>1</v>
      </c>
      <c r="L270" s="19">
        <f t="shared" si="31"/>
        <v>1</v>
      </c>
      <c r="M270" s="23">
        <f t="shared" si="32"/>
        <v>1</v>
      </c>
      <c r="N270" s="23">
        <f t="shared" si="33"/>
        <v>1</v>
      </c>
      <c r="O270" s="19">
        <f t="shared" si="34"/>
        <v>1</v>
      </c>
      <c r="P270" s="19">
        <f t="shared" si="35"/>
        <v>1</v>
      </c>
      <c r="Q270" s="36"/>
      <c r="R270" s="37"/>
      <c r="S270" s="36"/>
      <c r="T270" s="37"/>
      <c r="U270" s="36"/>
      <c r="V270" s="36"/>
    </row>
    <row r="271" spans="1:22" x14ac:dyDescent="0.25">
      <c r="A271" s="77"/>
      <c r="B271" s="24" t="s">
        <v>439</v>
      </c>
      <c r="C271" s="28" t="s">
        <v>185</v>
      </c>
      <c r="D271" s="40"/>
      <c r="E271" s="41"/>
      <c r="F271" s="41"/>
      <c r="G271" s="41"/>
      <c r="H271" s="41"/>
      <c r="I271" s="26" t="str">
        <f>IFERROR(VLOOKUP(P271,Hoja3!$A$5:$B$12,2,0),"")</f>
        <v>Trivial</v>
      </c>
      <c r="J271" s="19">
        <f t="shared" si="29"/>
        <v>1</v>
      </c>
      <c r="K271" s="19">
        <f t="shared" si="30"/>
        <v>1</v>
      </c>
      <c r="L271" s="19">
        <f t="shared" si="31"/>
        <v>1</v>
      </c>
      <c r="M271" s="23">
        <f t="shared" si="32"/>
        <v>1</v>
      </c>
      <c r="N271" s="23">
        <f t="shared" si="33"/>
        <v>1</v>
      </c>
      <c r="O271" s="19">
        <f t="shared" si="34"/>
        <v>1</v>
      </c>
      <c r="P271" s="19">
        <f t="shared" si="35"/>
        <v>1</v>
      </c>
      <c r="Q271" s="36"/>
      <c r="R271" s="37"/>
      <c r="S271" s="36"/>
      <c r="T271" s="37"/>
      <c r="U271" s="36"/>
      <c r="V271" s="36"/>
    </row>
    <row r="272" spans="1:22" ht="30" x14ac:dyDescent="0.25">
      <c r="A272" s="77"/>
      <c r="B272" s="24" t="s">
        <v>445</v>
      </c>
      <c r="C272" s="28" t="s">
        <v>187</v>
      </c>
      <c r="D272" s="40"/>
      <c r="E272" s="41"/>
      <c r="F272" s="41"/>
      <c r="G272" s="41"/>
      <c r="H272" s="41"/>
      <c r="I272" s="26" t="str">
        <f>IFERROR(VLOOKUP(P272,Hoja3!$A$5:$B$12,2,0),"")</f>
        <v>Trivial</v>
      </c>
      <c r="J272" s="19">
        <f t="shared" si="29"/>
        <v>1</v>
      </c>
      <c r="K272" s="19">
        <f t="shared" si="30"/>
        <v>1</v>
      </c>
      <c r="L272" s="19">
        <f t="shared" si="31"/>
        <v>1</v>
      </c>
      <c r="M272" s="23">
        <f t="shared" si="32"/>
        <v>1</v>
      </c>
      <c r="N272" s="23">
        <f t="shared" si="33"/>
        <v>1</v>
      </c>
      <c r="O272" s="19">
        <f t="shared" si="34"/>
        <v>1</v>
      </c>
      <c r="P272" s="19">
        <f t="shared" si="35"/>
        <v>1</v>
      </c>
      <c r="Q272" s="36"/>
      <c r="R272" s="37"/>
      <c r="S272" s="36"/>
      <c r="T272" s="37"/>
      <c r="U272" s="36"/>
      <c r="V272" s="36"/>
    </row>
    <row r="273" spans="1:22" x14ac:dyDescent="0.25">
      <c r="A273" s="77"/>
      <c r="B273" s="30" t="s">
        <v>189</v>
      </c>
      <c r="C273" s="31"/>
      <c r="D273" s="40"/>
      <c r="E273" s="41"/>
      <c r="F273" s="41"/>
      <c r="G273" s="41"/>
      <c r="H273" s="41"/>
      <c r="I273" s="26" t="str">
        <f>IFERROR(VLOOKUP(P273,Hoja3!$A$5:$B$12,2,0),"")</f>
        <v>Trivial</v>
      </c>
      <c r="J273" s="19">
        <f t="shared" si="29"/>
        <v>1</v>
      </c>
      <c r="K273" s="19">
        <f t="shared" si="30"/>
        <v>1</v>
      </c>
      <c r="L273" s="19">
        <f t="shared" si="31"/>
        <v>1</v>
      </c>
      <c r="M273" s="23">
        <f t="shared" si="32"/>
        <v>1</v>
      </c>
      <c r="N273" s="23">
        <f t="shared" si="33"/>
        <v>1</v>
      </c>
      <c r="O273" s="19">
        <f t="shared" si="34"/>
        <v>1</v>
      </c>
      <c r="P273" s="19">
        <f t="shared" si="35"/>
        <v>1</v>
      </c>
      <c r="Q273" s="36"/>
      <c r="R273" s="37"/>
      <c r="S273" s="36"/>
      <c r="T273" s="37"/>
      <c r="U273" s="36"/>
      <c r="V273" s="36"/>
    </row>
    <row r="274" spans="1:22" x14ac:dyDescent="0.25">
      <c r="A274" s="77"/>
      <c r="B274" s="24" t="s">
        <v>447</v>
      </c>
      <c r="C274" s="28" t="s">
        <v>186</v>
      </c>
      <c r="D274" s="40"/>
      <c r="E274" s="41"/>
      <c r="F274" s="41"/>
      <c r="G274" s="41"/>
      <c r="H274" s="41"/>
      <c r="I274" s="26" t="str">
        <f>IFERROR(VLOOKUP(P274,Hoja3!$A$5:$B$12,2,0),"")</f>
        <v>Trivial</v>
      </c>
      <c r="J274" s="19">
        <f t="shared" si="29"/>
        <v>1</v>
      </c>
      <c r="K274" s="19">
        <f t="shared" si="30"/>
        <v>1</v>
      </c>
      <c r="L274" s="19">
        <f t="shared" si="31"/>
        <v>1</v>
      </c>
      <c r="M274" s="23">
        <f t="shared" si="32"/>
        <v>1</v>
      </c>
      <c r="N274" s="23">
        <f t="shared" si="33"/>
        <v>1</v>
      </c>
      <c r="O274" s="19">
        <f t="shared" si="34"/>
        <v>1</v>
      </c>
      <c r="P274" s="19">
        <f t="shared" si="35"/>
        <v>1</v>
      </c>
      <c r="Q274" s="36"/>
      <c r="R274" s="37"/>
      <c r="S274" s="36"/>
      <c r="T274" s="37"/>
      <c r="U274" s="36"/>
      <c r="V274" s="36"/>
    </row>
    <row r="275" spans="1:22" x14ac:dyDescent="0.25">
      <c r="A275" s="77"/>
      <c r="B275" s="24" t="s">
        <v>448</v>
      </c>
      <c r="C275" s="28" t="s">
        <v>46</v>
      </c>
      <c r="D275" s="40"/>
      <c r="E275" s="41"/>
      <c r="F275" s="41"/>
      <c r="G275" s="41"/>
      <c r="H275" s="41"/>
      <c r="I275" s="26" t="str">
        <f>IFERROR(VLOOKUP(P275,Hoja3!$A$5:$B$12,2,0),"")</f>
        <v>Trivial</v>
      </c>
      <c r="J275" s="19">
        <f t="shared" si="29"/>
        <v>1</v>
      </c>
      <c r="K275" s="19">
        <f t="shared" si="30"/>
        <v>1</v>
      </c>
      <c r="L275" s="19">
        <f t="shared" si="31"/>
        <v>1</v>
      </c>
      <c r="M275" s="23">
        <f t="shared" si="32"/>
        <v>1</v>
      </c>
      <c r="N275" s="23">
        <f t="shared" si="33"/>
        <v>1</v>
      </c>
      <c r="O275" s="19">
        <f t="shared" si="34"/>
        <v>1</v>
      </c>
      <c r="P275" s="19">
        <f t="shared" si="35"/>
        <v>1</v>
      </c>
      <c r="Q275" s="36"/>
      <c r="R275" s="37"/>
      <c r="S275" s="36"/>
      <c r="T275" s="37"/>
      <c r="U275" s="36"/>
      <c r="V275" s="36"/>
    </row>
    <row r="276" spans="1:22" x14ac:dyDescent="0.25">
      <c r="A276" s="77"/>
      <c r="B276" s="24" t="s">
        <v>489</v>
      </c>
      <c r="C276" s="28" t="s">
        <v>51</v>
      </c>
      <c r="D276" s="40"/>
      <c r="E276" s="41"/>
      <c r="F276" s="41"/>
      <c r="G276" s="41"/>
      <c r="H276" s="41"/>
      <c r="I276" s="26" t="str">
        <f>IFERROR(VLOOKUP(P276,Hoja3!$A$5:$B$12,2,0),"")</f>
        <v>Trivial</v>
      </c>
      <c r="J276" s="19">
        <f t="shared" si="29"/>
        <v>1</v>
      </c>
      <c r="K276" s="19">
        <f t="shared" si="30"/>
        <v>1</v>
      </c>
      <c r="L276" s="19">
        <f t="shared" si="31"/>
        <v>1</v>
      </c>
      <c r="M276" s="23">
        <f t="shared" si="32"/>
        <v>1</v>
      </c>
      <c r="N276" s="23">
        <f t="shared" si="33"/>
        <v>1</v>
      </c>
      <c r="O276" s="19">
        <f t="shared" si="34"/>
        <v>1</v>
      </c>
      <c r="P276" s="19">
        <f t="shared" si="35"/>
        <v>1</v>
      </c>
      <c r="Q276" s="36"/>
      <c r="R276" s="37"/>
      <c r="S276" s="36"/>
      <c r="T276" s="37"/>
      <c r="U276" s="36"/>
      <c r="V276" s="36"/>
    </row>
    <row r="277" spans="1:22" ht="30" x14ac:dyDescent="0.25">
      <c r="A277" s="77"/>
      <c r="B277" s="24" t="s">
        <v>490</v>
      </c>
      <c r="C277" s="28" t="s">
        <v>53</v>
      </c>
      <c r="D277" s="40"/>
      <c r="E277" s="41"/>
      <c r="F277" s="41"/>
      <c r="G277" s="41"/>
      <c r="H277" s="41"/>
      <c r="I277" s="26" t="str">
        <f>IFERROR(VLOOKUP(P277,Hoja3!$A$5:$B$12,2,0),"")</f>
        <v>Trivial</v>
      </c>
      <c r="J277" s="19">
        <f t="shared" si="29"/>
        <v>1</v>
      </c>
      <c r="K277" s="19">
        <f t="shared" si="30"/>
        <v>1</v>
      </c>
      <c r="L277" s="19">
        <f t="shared" si="31"/>
        <v>1</v>
      </c>
      <c r="M277" s="23">
        <f t="shared" si="32"/>
        <v>1</v>
      </c>
      <c r="N277" s="23">
        <f t="shared" si="33"/>
        <v>1</v>
      </c>
      <c r="O277" s="19">
        <f t="shared" si="34"/>
        <v>1</v>
      </c>
      <c r="P277" s="19">
        <f t="shared" si="35"/>
        <v>1</v>
      </c>
      <c r="Q277" s="36"/>
      <c r="R277" s="37"/>
      <c r="S277" s="36"/>
      <c r="T277" s="37"/>
      <c r="U277" s="36"/>
      <c r="V277" s="36"/>
    </row>
    <row r="278" spans="1:22" ht="30" x14ac:dyDescent="0.25">
      <c r="A278" s="77"/>
      <c r="B278" s="24" t="s">
        <v>491</v>
      </c>
      <c r="C278" s="28" t="s">
        <v>54</v>
      </c>
      <c r="D278" s="40"/>
      <c r="E278" s="41"/>
      <c r="F278" s="41"/>
      <c r="G278" s="41"/>
      <c r="H278" s="41"/>
      <c r="I278" s="26" t="str">
        <f>IFERROR(VLOOKUP(P278,Hoja3!$A$5:$B$12,2,0),"")</f>
        <v>Trivial</v>
      </c>
      <c r="J278" s="19">
        <f t="shared" si="29"/>
        <v>1</v>
      </c>
      <c r="K278" s="19">
        <f t="shared" si="30"/>
        <v>1</v>
      </c>
      <c r="L278" s="19">
        <f t="shared" si="31"/>
        <v>1</v>
      </c>
      <c r="M278" s="23">
        <f t="shared" si="32"/>
        <v>1</v>
      </c>
      <c r="N278" s="23">
        <f t="shared" si="33"/>
        <v>1</v>
      </c>
      <c r="O278" s="19">
        <f t="shared" si="34"/>
        <v>1</v>
      </c>
      <c r="P278" s="19">
        <f t="shared" si="35"/>
        <v>1</v>
      </c>
      <c r="Q278" s="36"/>
      <c r="R278" s="37"/>
      <c r="S278" s="36"/>
      <c r="T278" s="37"/>
      <c r="U278" s="36"/>
      <c r="V278" s="36"/>
    </row>
    <row r="279" spans="1:22" x14ac:dyDescent="0.25">
      <c r="B279" s="21"/>
      <c r="D279" s="42"/>
      <c r="E279" s="42"/>
      <c r="F279" s="42"/>
      <c r="G279" s="42"/>
      <c r="H279" s="42"/>
      <c r="Q279" s="38"/>
      <c r="R279" s="39"/>
      <c r="S279" s="38"/>
      <c r="T279" s="39"/>
      <c r="U279" s="38"/>
      <c r="V279" s="38"/>
    </row>
    <row r="280" spans="1:22" x14ac:dyDescent="0.25">
      <c r="A280" s="77" t="s">
        <v>190</v>
      </c>
      <c r="B280" s="30" t="s">
        <v>0</v>
      </c>
      <c r="C280" s="31"/>
      <c r="D280" s="40"/>
      <c r="E280" s="41"/>
      <c r="F280" s="41"/>
      <c r="G280" s="41"/>
      <c r="H280" s="41"/>
      <c r="I280" s="26" t="str">
        <f>IFERROR(VLOOKUP(P280,Hoja3!$A$5:$B$12,2,0),"")</f>
        <v>Trivial</v>
      </c>
      <c r="J280" s="19">
        <f t="shared" si="29"/>
        <v>1</v>
      </c>
      <c r="K280" s="19">
        <f t="shared" si="30"/>
        <v>1</v>
      </c>
      <c r="L280" s="19">
        <f t="shared" si="31"/>
        <v>1</v>
      </c>
      <c r="M280" s="23">
        <f t="shared" si="32"/>
        <v>1</v>
      </c>
      <c r="N280" s="23">
        <f t="shared" si="33"/>
        <v>1</v>
      </c>
      <c r="O280" s="19">
        <f t="shared" si="34"/>
        <v>1</v>
      </c>
      <c r="P280" s="19">
        <f t="shared" si="35"/>
        <v>1</v>
      </c>
      <c r="Q280" s="36"/>
      <c r="R280" s="37"/>
      <c r="S280" s="36"/>
      <c r="T280" s="37"/>
      <c r="U280" s="36"/>
      <c r="V280" s="36"/>
    </row>
    <row r="281" spans="1:22" x14ac:dyDescent="0.25">
      <c r="A281" s="77"/>
      <c r="B281" s="24" t="s">
        <v>440</v>
      </c>
      <c r="C281" s="28" t="s">
        <v>191</v>
      </c>
      <c r="D281" s="40"/>
      <c r="E281" s="41"/>
      <c r="F281" s="41"/>
      <c r="G281" s="41"/>
      <c r="H281" s="41"/>
      <c r="I281" s="26" t="str">
        <f>IFERROR(VLOOKUP(P281,Hoja3!$A$5:$B$12,2,0),"")</f>
        <v>Trivial</v>
      </c>
      <c r="J281" s="19">
        <f t="shared" si="29"/>
        <v>1</v>
      </c>
      <c r="K281" s="19">
        <f t="shared" si="30"/>
        <v>1</v>
      </c>
      <c r="L281" s="19">
        <f t="shared" si="31"/>
        <v>1</v>
      </c>
      <c r="M281" s="23">
        <f t="shared" si="32"/>
        <v>1</v>
      </c>
      <c r="N281" s="23">
        <f t="shared" si="33"/>
        <v>1</v>
      </c>
      <c r="O281" s="19">
        <f t="shared" si="34"/>
        <v>1</v>
      </c>
      <c r="P281" s="19">
        <f t="shared" si="35"/>
        <v>1</v>
      </c>
      <c r="Q281" s="36"/>
      <c r="R281" s="37"/>
      <c r="S281" s="36"/>
      <c r="T281" s="37"/>
      <c r="U281" s="36"/>
      <c r="V281" s="36"/>
    </row>
    <row r="282" spans="1:22" ht="30" x14ac:dyDescent="0.25">
      <c r="A282" s="77"/>
      <c r="B282" s="24" t="s">
        <v>441</v>
      </c>
      <c r="C282" s="28" t="s">
        <v>192</v>
      </c>
      <c r="D282" s="40"/>
      <c r="E282" s="41"/>
      <c r="F282" s="41"/>
      <c r="G282" s="41"/>
      <c r="H282" s="41"/>
      <c r="I282" s="26" t="str">
        <f>IFERROR(VLOOKUP(P282,Hoja3!$A$5:$B$12,2,0),"")</f>
        <v>Trivial</v>
      </c>
      <c r="J282" s="19">
        <f t="shared" si="29"/>
        <v>1</v>
      </c>
      <c r="K282" s="19">
        <f t="shared" si="30"/>
        <v>1</v>
      </c>
      <c r="L282" s="19">
        <f t="shared" si="31"/>
        <v>1</v>
      </c>
      <c r="M282" s="23">
        <f t="shared" si="32"/>
        <v>1</v>
      </c>
      <c r="N282" s="23">
        <f t="shared" si="33"/>
        <v>1</v>
      </c>
      <c r="O282" s="19">
        <f t="shared" si="34"/>
        <v>1</v>
      </c>
      <c r="P282" s="19">
        <f t="shared" si="35"/>
        <v>1</v>
      </c>
      <c r="Q282" s="36"/>
      <c r="R282" s="37"/>
      <c r="S282" s="36"/>
      <c r="T282" s="37"/>
      <c r="U282" s="36"/>
      <c r="V282" s="36"/>
    </row>
    <row r="283" spans="1:22" x14ac:dyDescent="0.25">
      <c r="A283" s="77"/>
      <c r="B283" s="24" t="s">
        <v>442</v>
      </c>
      <c r="C283" s="28" t="s">
        <v>193</v>
      </c>
      <c r="D283" s="40"/>
      <c r="E283" s="41"/>
      <c r="F283" s="41"/>
      <c r="G283" s="41"/>
      <c r="H283" s="41"/>
      <c r="I283" s="26" t="str">
        <f>IFERROR(VLOOKUP(P283,Hoja3!$A$5:$B$12,2,0),"")</f>
        <v>Trivial</v>
      </c>
      <c r="J283" s="19">
        <f t="shared" si="29"/>
        <v>1</v>
      </c>
      <c r="K283" s="19">
        <f t="shared" si="30"/>
        <v>1</v>
      </c>
      <c r="L283" s="19">
        <f t="shared" si="31"/>
        <v>1</v>
      </c>
      <c r="M283" s="23">
        <f t="shared" si="32"/>
        <v>1</v>
      </c>
      <c r="N283" s="23">
        <f t="shared" si="33"/>
        <v>1</v>
      </c>
      <c r="O283" s="19">
        <f t="shared" si="34"/>
        <v>1</v>
      </c>
      <c r="P283" s="19">
        <f t="shared" si="35"/>
        <v>1</v>
      </c>
      <c r="Q283" s="36"/>
      <c r="R283" s="37"/>
      <c r="S283" s="36"/>
      <c r="T283" s="37"/>
      <c r="U283" s="36"/>
      <c r="V283" s="36"/>
    </row>
    <row r="284" spans="1:22" x14ac:dyDescent="0.25">
      <c r="A284" s="77"/>
      <c r="B284" s="30" t="s">
        <v>188</v>
      </c>
      <c r="C284" s="31"/>
      <c r="D284" s="40"/>
      <c r="E284" s="41"/>
      <c r="F284" s="41"/>
      <c r="G284" s="41"/>
      <c r="H284" s="41"/>
      <c r="I284" s="26" t="str">
        <f>IFERROR(VLOOKUP(P284,Hoja3!$A$5:$B$12,2,0),"")</f>
        <v>Trivial</v>
      </c>
      <c r="J284" s="19">
        <f t="shared" si="29"/>
        <v>1</v>
      </c>
      <c r="K284" s="19">
        <f t="shared" si="30"/>
        <v>1</v>
      </c>
      <c r="L284" s="19">
        <f t="shared" si="31"/>
        <v>1</v>
      </c>
      <c r="M284" s="23">
        <f t="shared" si="32"/>
        <v>1</v>
      </c>
      <c r="N284" s="23">
        <f t="shared" si="33"/>
        <v>1</v>
      </c>
      <c r="O284" s="19">
        <f t="shared" si="34"/>
        <v>1</v>
      </c>
      <c r="P284" s="19">
        <f t="shared" si="35"/>
        <v>1</v>
      </c>
      <c r="Q284" s="36"/>
      <c r="R284" s="37"/>
      <c r="S284" s="36"/>
      <c r="T284" s="37"/>
      <c r="U284" s="36"/>
      <c r="V284" s="36"/>
    </row>
    <row r="285" spans="1:22" x14ac:dyDescent="0.25">
      <c r="A285" s="77"/>
      <c r="B285" s="24" t="s">
        <v>443</v>
      </c>
      <c r="C285" s="28" t="s">
        <v>194</v>
      </c>
      <c r="D285" s="40"/>
      <c r="E285" s="41"/>
      <c r="F285" s="41"/>
      <c r="G285" s="41"/>
      <c r="H285" s="41"/>
      <c r="I285" s="26" t="str">
        <f>IFERROR(VLOOKUP(P285,Hoja3!$A$5:$B$12,2,0),"")</f>
        <v>Trivial</v>
      </c>
      <c r="J285" s="19">
        <f t="shared" si="29"/>
        <v>1</v>
      </c>
      <c r="K285" s="19">
        <f t="shared" si="30"/>
        <v>1</v>
      </c>
      <c r="L285" s="19">
        <f t="shared" si="31"/>
        <v>1</v>
      </c>
      <c r="M285" s="23">
        <f t="shared" si="32"/>
        <v>1</v>
      </c>
      <c r="N285" s="23">
        <f t="shared" si="33"/>
        <v>1</v>
      </c>
      <c r="O285" s="19">
        <f t="shared" si="34"/>
        <v>1</v>
      </c>
      <c r="P285" s="19">
        <f t="shared" si="35"/>
        <v>1</v>
      </c>
      <c r="Q285" s="36"/>
      <c r="R285" s="37"/>
      <c r="S285" s="36"/>
      <c r="T285" s="37"/>
      <c r="U285" s="36"/>
      <c r="V285" s="36"/>
    </row>
    <row r="286" spans="1:22" x14ac:dyDescent="0.25">
      <c r="A286" s="77"/>
      <c r="B286" s="24" t="s">
        <v>444</v>
      </c>
      <c r="C286" s="28" t="s">
        <v>195</v>
      </c>
      <c r="D286" s="40"/>
      <c r="E286" s="41"/>
      <c r="F286" s="41"/>
      <c r="G286" s="41"/>
      <c r="H286" s="41"/>
      <c r="I286" s="26" t="str">
        <f>IFERROR(VLOOKUP(P286,Hoja3!$A$5:$B$12,2,0),"")</f>
        <v>Trivial</v>
      </c>
      <c r="J286" s="19">
        <f t="shared" si="29"/>
        <v>1</v>
      </c>
      <c r="K286" s="19">
        <f t="shared" si="30"/>
        <v>1</v>
      </c>
      <c r="L286" s="19">
        <f t="shared" si="31"/>
        <v>1</v>
      </c>
      <c r="M286" s="23">
        <f t="shared" si="32"/>
        <v>1</v>
      </c>
      <c r="N286" s="23">
        <f t="shared" si="33"/>
        <v>1</v>
      </c>
      <c r="O286" s="19">
        <f t="shared" si="34"/>
        <v>1</v>
      </c>
      <c r="P286" s="19">
        <f t="shared" si="35"/>
        <v>1</v>
      </c>
      <c r="Q286" s="36"/>
      <c r="R286" s="37"/>
      <c r="S286" s="36"/>
      <c r="T286" s="37"/>
      <c r="U286" s="36"/>
      <c r="V286" s="36"/>
    </row>
    <row r="287" spans="1:22" x14ac:dyDescent="0.25">
      <c r="A287" s="77"/>
      <c r="B287" s="24" t="s">
        <v>446</v>
      </c>
      <c r="C287" s="28" t="s">
        <v>196</v>
      </c>
      <c r="D287" s="40"/>
      <c r="E287" s="41"/>
      <c r="F287" s="41"/>
      <c r="G287" s="41"/>
      <c r="H287" s="41"/>
      <c r="I287" s="26" t="str">
        <f>IFERROR(VLOOKUP(P287,Hoja3!$A$5:$B$12,2,0),"")</f>
        <v>Trivial</v>
      </c>
      <c r="J287" s="19">
        <f t="shared" si="29"/>
        <v>1</v>
      </c>
      <c r="K287" s="19">
        <f t="shared" si="30"/>
        <v>1</v>
      </c>
      <c r="L287" s="19">
        <f t="shared" si="31"/>
        <v>1</v>
      </c>
      <c r="M287" s="23">
        <f t="shared" si="32"/>
        <v>1</v>
      </c>
      <c r="N287" s="23">
        <f t="shared" si="33"/>
        <v>1</v>
      </c>
      <c r="O287" s="19">
        <f t="shared" si="34"/>
        <v>1</v>
      </c>
      <c r="P287" s="19">
        <f t="shared" si="35"/>
        <v>1</v>
      </c>
      <c r="Q287" s="36"/>
      <c r="R287" s="37"/>
      <c r="S287" s="36"/>
      <c r="T287" s="37"/>
      <c r="U287" s="36"/>
      <c r="V287" s="36"/>
    </row>
    <row r="288" spans="1:22" x14ac:dyDescent="0.25">
      <c r="A288" s="77"/>
      <c r="B288" s="24" t="s">
        <v>447</v>
      </c>
      <c r="C288" s="28" t="s">
        <v>197</v>
      </c>
      <c r="D288" s="40"/>
      <c r="E288" s="41"/>
      <c r="F288" s="41"/>
      <c r="G288" s="41"/>
      <c r="H288" s="41"/>
      <c r="I288" s="26" t="str">
        <f>IFERROR(VLOOKUP(P288,Hoja3!$A$5:$B$12,2,0),"")</f>
        <v>Trivial</v>
      </c>
      <c r="J288" s="19">
        <f t="shared" si="29"/>
        <v>1</v>
      </c>
      <c r="K288" s="19">
        <f t="shared" si="30"/>
        <v>1</v>
      </c>
      <c r="L288" s="19">
        <f t="shared" si="31"/>
        <v>1</v>
      </c>
      <c r="M288" s="23">
        <f t="shared" si="32"/>
        <v>1</v>
      </c>
      <c r="N288" s="23">
        <f t="shared" si="33"/>
        <v>1</v>
      </c>
      <c r="O288" s="19">
        <f t="shared" si="34"/>
        <v>1</v>
      </c>
      <c r="P288" s="19">
        <f t="shared" si="35"/>
        <v>1</v>
      </c>
      <c r="Q288" s="36"/>
      <c r="R288" s="37"/>
      <c r="S288" s="36"/>
      <c r="T288" s="37"/>
      <c r="U288" s="36"/>
      <c r="V288" s="36"/>
    </row>
    <row r="289" spans="1:22" ht="30" x14ac:dyDescent="0.25">
      <c r="A289" s="77"/>
      <c r="B289" s="24" t="s">
        <v>449</v>
      </c>
      <c r="C289" s="28" t="s">
        <v>481</v>
      </c>
      <c r="D289" s="40"/>
      <c r="E289" s="41"/>
      <c r="F289" s="41"/>
      <c r="G289" s="41"/>
      <c r="H289" s="41"/>
      <c r="I289" s="26" t="str">
        <f>IFERROR(VLOOKUP(P289,Hoja3!$A$5:$B$12,2,0),"")</f>
        <v>Trivial</v>
      </c>
      <c r="J289" s="19">
        <f t="shared" si="29"/>
        <v>1</v>
      </c>
      <c r="K289" s="19">
        <f t="shared" si="30"/>
        <v>1</v>
      </c>
      <c r="L289" s="19">
        <f t="shared" si="31"/>
        <v>1</v>
      </c>
      <c r="M289" s="23">
        <f t="shared" si="32"/>
        <v>1</v>
      </c>
      <c r="N289" s="23">
        <f t="shared" si="33"/>
        <v>1</v>
      </c>
      <c r="O289" s="19">
        <f t="shared" si="34"/>
        <v>1</v>
      </c>
      <c r="P289" s="19">
        <f t="shared" si="35"/>
        <v>1</v>
      </c>
      <c r="Q289" s="36"/>
      <c r="R289" s="37"/>
      <c r="S289" s="36"/>
      <c r="T289" s="37"/>
      <c r="U289" s="36"/>
      <c r="V289" s="36"/>
    </row>
    <row r="290" spans="1:22" x14ac:dyDescent="0.25">
      <c r="A290" s="77"/>
      <c r="B290" s="24" t="s">
        <v>450</v>
      </c>
      <c r="C290" s="28" t="s">
        <v>198</v>
      </c>
      <c r="D290" s="40"/>
      <c r="E290" s="41"/>
      <c r="F290" s="41"/>
      <c r="G290" s="41"/>
      <c r="H290" s="41"/>
      <c r="I290" s="26" t="str">
        <f>IFERROR(VLOOKUP(P290,Hoja3!$A$5:$B$12,2,0),"")</f>
        <v>Trivial</v>
      </c>
      <c r="J290" s="19">
        <f t="shared" si="29"/>
        <v>1</v>
      </c>
      <c r="K290" s="19">
        <f t="shared" si="30"/>
        <v>1</v>
      </c>
      <c r="L290" s="19">
        <f t="shared" si="31"/>
        <v>1</v>
      </c>
      <c r="M290" s="23">
        <f t="shared" si="32"/>
        <v>1</v>
      </c>
      <c r="N290" s="23">
        <f t="shared" si="33"/>
        <v>1</v>
      </c>
      <c r="O290" s="19">
        <f t="shared" si="34"/>
        <v>1</v>
      </c>
      <c r="P290" s="19">
        <f t="shared" si="35"/>
        <v>1</v>
      </c>
      <c r="Q290" s="36"/>
      <c r="R290" s="37"/>
      <c r="S290" s="36"/>
      <c r="T290" s="37"/>
      <c r="U290" s="36"/>
      <c r="V290" s="36"/>
    </row>
    <row r="291" spans="1:22" x14ac:dyDescent="0.25">
      <c r="A291" s="77"/>
      <c r="B291" s="24" t="s">
        <v>490</v>
      </c>
      <c r="C291" s="28" t="s">
        <v>492</v>
      </c>
      <c r="D291" s="40"/>
      <c r="E291" s="41"/>
      <c r="F291" s="41"/>
      <c r="G291" s="41"/>
      <c r="H291" s="41"/>
      <c r="I291" s="26" t="str">
        <f>IFERROR(VLOOKUP(P291,Hoja3!$A$5:$B$12,2,0),"")</f>
        <v>Trivial</v>
      </c>
      <c r="J291" s="19">
        <f t="shared" si="29"/>
        <v>1</v>
      </c>
      <c r="K291" s="19">
        <f t="shared" si="30"/>
        <v>1</v>
      </c>
      <c r="L291" s="19">
        <f t="shared" si="31"/>
        <v>1</v>
      </c>
      <c r="M291" s="23">
        <f t="shared" si="32"/>
        <v>1</v>
      </c>
      <c r="N291" s="23">
        <f t="shared" si="33"/>
        <v>1</v>
      </c>
      <c r="O291" s="19">
        <f t="shared" si="34"/>
        <v>1</v>
      </c>
      <c r="P291" s="19">
        <f t="shared" si="35"/>
        <v>1</v>
      </c>
      <c r="Q291" s="36"/>
      <c r="R291" s="37"/>
      <c r="S291" s="36"/>
      <c r="T291" s="37"/>
      <c r="U291" s="36"/>
      <c r="V291" s="36"/>
    </row>
    <row r="292" spans="1:22" ht="30" x14ac:dyDescent="0.25">
      <c r="A292" s="77"/>
      <c r="B292" s="24" t="s">
        <v>451</v>
      </c>
      <c r="C292" s="28" t="s">
        <v>199</v>
      </c>
      <c r="D292" s="40"/>
      <c r="E292" s="41"/>
      <c r="F292" s="41"/>
      <c r="G292" s="41"/>
      <c r="H292" s="41"/>
      <c r="I292" s="26" t="str">
        <f>IFERROR(VLOOKUP(P292,Hoja3!$A$5:$B$12,2,0),"")</f>
        <v>Trivial</v>
      </c>
      <c r="J292" s="19">
        <f t="shared" si="29"/>
        <v>1</v>
      </c>
      <c r="K292" s="19">
        <f t="shared" si="30"/>
        <v>1</v>
      </c>
      <c r="L292" s="19">
        <f t="shared" si="31"/>
        <v>1</v>
      </c>
      <c r="M292" s="23">
        <f t="shared" si="32"/>
        <v>1</v>
      </c>
      <c r="N292" s="23">
        <f t="shared" si="33"/>
        <v>1</v>
      </c>
      <c r="O292" s="19">
        <f t="shared" si="34"/>
        <v>1</v>
      </c>
      <c r="P292" s="19">
        <f t="shared" si="35"/>
        <v>1</v>
      </c>
      <c r="Q292" s="36"/>
      <c r="R292" s="37"/>
      <c r="S292" s="36"/>
      <c r="T292" s="37"/>
      <c r="U292" s="36"/>
      <c r="V292" s="36"/>
    </row>
    <row r="293" spans="1:22" ht="45" x14ac:dyDescent="0.25">
      <c r="A293" s="77"/>
      <c r="B293" s="24" t="s">
        <v>452</v>
      </c>
      <c r="C293" s="28" t="s">
        <v>200</v>
      </c>
      <c r="D293" s="40"/>
      <c r="E293" s="41"/>
      <c r="F293" s="41"/>
      <c r="G293" s="41"/>
      <c r="H293" s="41"/>
      <c r="I293" s="26" t="str">
        <f>IFERROR(VLOOKUP(P293,Hoja3!$A$5:$B$12,2,0),"")</f>
        <v>Trivial</v>
      </c>
      <c r="J293" s="19">
        <f t="shared" si="29"/>
        <v>1</v>
      </c>
      <c r="K293" s="19">
        <f t="shared" si="30"/>
        <v>1</v>
      </c>
      <c r="L293" s="19">
        <f t="shared" si="31"/>
        <v>1</v>
      </c>
      <c r="M293" s="23">
        <f t="shared" si="32"/>
        <v>1</v>
      </c>
      <c r="N293" s="23">
        <f t="shared" si="33"/>
        <v>1</v>
      </c>
      <c r="O293" s="19">
        <f t="shared" si="34"/>
        <v>1</v>
      </c>
      <c r="P293" s="19">
        <f t="shared" si="35"/>
        <v>1</v>
      </c>
      <c r="Q293" s="36"/>
      <c r="R293" s="37"/>
      <c r="S293" s="36"/>
      <c r="T293" s="37"/>
      <c r="U293" s="36"/>
      <c r="V293" s="36"/>
    </row>
    <row r="294" spans="1:22" x14ac:dyDescent="0.25">
      <c r="A294" s="77"/>
      <c r="B294" s="30" t="s">
        <v>189</v>
      </c>
      <c r="C294" s="31"/>
      <c r="D294" s="40"/>
      <c r="E294" s="41"/>
      <c r="F294" s="41"/>
      <c r="G294" s="41"/>
      <c r="H294" s="41"/>
      <c r="I294" s="26" t="str">
        <f>IFERROR(VLOOKUP(P294,Hoja3!$A$5:$B$12,2,0),"")</f>
        <v>Trivial</v>
      </c>
      <c r="J294" s="19">
        <f t="shared" si="29"/>
        <v>1</v>
      </c>
      <c r="K294" s="19">
        <f t="shared" si="30"/>
        <v>1</v>
      </c>
      <c r="L294" s="19">
        <f t="shared" si="31"/>
        <v>1</v>
      </c>
      <c r="M294" s="23">
        <f t="shared" si="32"/>
        <v>1</v>
      </c>
      <c r="N294" s="23">
        <f t="shared" si="33"/>
        <v>1</v>
      </c>
      <c r="O294" s="19">
        <f t="shared" si="34"/>
        <v>1</v>
      </c>
      <c r="P294" s="19">
        <f t="shared" si="35"/>
        <v>1</v>
      </c>
      <c r="Q294" s="36"/>
      <c r="R294" s="37"/>
      <c r="S294" s="36"/>
      <c r="T294" s="37"/>
      <c r="U294" s="36"/>
      <c r="V294" s="36"/>
    </row>
    <row r="295" spans="1:22" ht="30" x14ac:dyDescent="0.25">
      <c r="A295" s="77"/>
      <c r="B295" s="24" t="s">
        <v>453</v>
      </c>
      <c r="C295" s="28" t="s">
        <v>201</v>
      </c>
      <c r="D295" s="40"/>
      <c r="E295" s="41"/>
      <c r="F295" s="41"/>
      <c r="G295" s="41"/>
      <c r="H295" s="41"/>
      <c r="I295" s="26" t="str">
        <f>IFERROR(VLOOKUP(P295,Hoja3!$A$5:$B$12,2,0),"")</f>
        <v>Trivial</v>
      </c>
      <c r="J295" s="19">
        <f t="shared" si="29"/>
        <v>1</v>
      </c>
      <c r="K295" s="19">
        <f t="shared" si="30"/>
        <v>1</v>
      </c>
      <c r="L295" s="19">
        <f t="shared" si="31"/>
        <v>1</v>
      </c>
      <c r="M295" s="23">
        <f t="shared" si="32"/>
        <v>1</v>
      </c>
      <c r="N295" s="23">
        <f t="shared" si="33"/>
        <v>1</v>
      </c>
      <c r="O295" s="19">
        <f t="shared" si="34"/>
        <v>1</v>
      </c>
      <c r="P295" s="19">
        <f t="shared" si="35"/>
        <v>1</v>
      </c>
      <c r="Q295" s="36"/>
      <c r="R295" s="37"/>
      <c r="S295" s="36"/>
      <c r="T295" s="37"/>
      <c r="U295" s="36"/>
      <c r="V295" s="36"/>
    </row>
    <row r="296" spans="1:22" ht="30" x14ac:dyDescent="0.25">
      <c r="A296" s="77"/>
      <c r="B296" s="24" t="s">
        <v>454</v>
      </c>
      <c r="C296" s="28" t="s">
        <v>202</v>
      </c>
      <c r="D296" s="40"/>
      <c r="E296" s="41"/>
      <c r="F296" s="41"/>
      <c r="G296" s="41"/>
      <c r="H296" s="41"/>
      <c r="I296" s="26" t="str">
        <f>IFERROR(VLOOKUP(P296,Hoja3!$A$5:$B$12,2,0),"")</f>
        <v>Trivial</v>
      </c>
      <c r="J296" s="19">
        <f t="shared" si="29"/>
        <v>1</v>
      </c>
      <c r="K296" s="19">
        <f t="shared" si="30"/>
        <v>1</v>
      </c>
      <c r="L296" s="19">
        <f t="shared" si="31"/>
        <v>1</v>
      </c>
      <c r="M296" s="23">
        <f t="shared" si="32"/>
        <v>1</v>
      </c>
      <c r="N296" s="23">
        <f t="shared" si="33"/>
        <v>1</v>
      </c>
      <c r="O296" s="19">
        <f t="shared" si="34"/>
        <v>1</v>
      </c>
      <c r="P296" s="19">
        <f t="shared" si="35"/>
        <v>1</v>
      </c>
      <c r="Q296" s="36"/>
      <c r="R296" s="37"/>
      <c r="S296" s="36"/>
      <c r="T296" s="37"/>
      <c r="U296" s="36"/>
      <c r="V296" s="36"/>
    </row>
    <row r="297" spans="1:22" ht="30" x14ac:dyDescent="0.25">
      <c r="A297" s="77"/>
      <c r="B297" s="24" t="s">
        <v>455</v>
      </c>
      <c r="C297" s="28" t="s">
        <v>493</v>
      </c>
      <c r="D297" s="40"/>
      <c r="E297" s="41"/>
      <c r="F297" s="41"/>
      <c r="G297" s="41"/>
      <c r="H297" s="41"/>
      <c r="I297" s="26" t="str">
        <f>IFERROR(VLOOKUP(P297,Hoja3!$A$5:$B$12,2,0),"")</f>
        <v>Trivial</v>
      </c>
      <c r="J297" s="19">
        <f t="shared" si="29"/>
        <v>1</v>
      </c>
      <c r="K297" s="19">
        <f t="shared" si="30"/>
        <v>1</v>
      </c>
      <c r="L297" s="19">
        <f t="shared" si="31"/>
        <v>1</v>
      </c>
      <c r="M297" s="23">
        <f t="shared" si="32"/>
        <v>1</v>
      </c>
      <c r="N297" s="23">
        <f t="shared" si="33"/>
        <v>1</v>
      </c>
      <c r="O297" s="19">
        <f t="shared" si="34"/>
        <v>1</v>
      </c>
      <c r="P297" s="19">
        <f t="shared" si="35"/>
        <v>1</v>
      </c>
      <c r="Q297" s="36"/>
      <c r="R297" s="37"/>
      <c r="S297" s="36"/>
      <c r="T297" s="37"/>
      <c r="U297" s="36"/>
      <c r="V297" s="36"/>
    </row>
    <row r="298" spans="1:22" x14ac:dyDescent="0.25">
      <c r="A298" s="77"/>
      <c r="B298" s="24" t="s">
        <v>456</v>
      </c>
      <c r="C298" s="28" t="s">
        <v>203</v>
      </c>
      <c r="D298" s="40"/>
      <c r="E298" s="41"/>
      <c r="F298" s="41"/>
      <c r="G298" s="41"/>
      <c r="H298" s="41"/>
      <c r="I298" s="26" t="str">
        <f>IFERROR(VLOOKUP(P298,Hoja3!$A$5:$B$12,2,0),"")</f>
        <v>Trivial</v>
      </c>
      <c r="J298" s="19">
        <f t="shared" si="29"/>
        <v>1</v>
      </c>
      <c r="K298" s="19">
        <f t="shared" si="30"/>
        <v>1</v>
      </c>
      <c r="L298" s="19">
        <f t="shared" si="31"/>
        <v>1</v>
      </c>
      <c r="M298" s="23">
        <f t="shared" si="32"/>
        <v>1</v>
      </c>
      <c r="N298" s="23">
        <f t="shared" si="33"/>
        <v>1</v>
      </c>
      <c r="O298" s="19">
        <f t="shared" si="34"/>
        <v>1</v>
      </c>
      <c r="P298" s="19">
        <f t="shared" si="35"/>
        <v>1</v>
      </c>
      <c r="Q298" s="36"/>
      <c r="R298" s="37"/>
      <c r="S298" s="36"/>
      <c r="T298" s="37"/>
      <c r="U298" s="36"/>
      <c r="V298" s="36"/>
    </row>
    <row r="299" spans="1:22" x14ac:dyDescent="0.25">
      <c r="A299" s="77"/>
      <c r="B299" s="24" t="s">
        <v>457</v>
      </c>
      <c r="C299" s="28" t="s">
        <v>204</v>
      </c>
      <c r="D299" s="40"/>
      <c r="E299" s="41"/>
      <c r="F299" s="41"/>
      <c r="G299" s="41"/>
      <c r="H299" s="41"/>
      <c r="I299" s="26" t="str">
        <f>IFERROR(VLOOKUP(P299,Hoja3!$A$5:$B$12,2,0),"")</f>
        <v>Trivial</v>
      </c>
      <c r="J299" s="19">
        <f t="shared" si="29"/>
        <v>1</v>
      </c>
      <c r="K299" s="19">
        <f t="shared" si="30"/>
        <v>1</v>
      </c>
      <c r="L299" s="19">
        <f t="shared" si="31"/>
        <v>1</v>
      </c>
      <c r="M299" s="23">
        <f t="shared" si="32"/>
        <v>1</v>
      </c>
      <c r="N299" s="23">
        <f t="shared" si="33"/>
        <v>1</v>
      </c>
      <c r="O299" s="19">
        <f t="shared" si="34"/>
        <v>1</v>
      </c>
      <c r="P299" s="19">
        <f t="shared" si="35"/>
        <v>1</v>
      </c>
      <c r="Q299" s="36"/>
      <c r="R299" s="37"/>
      <c r="S299" s="36"/>
      <c r="T299" s="37"/>
      <c r="U299" s="36"/>
      <c r="V299" s="36"/>
    </row>
    <row r="300" spans="1:22" x14ac:dyDescent="0.25">
      <c r="A300" s="77"/>
      <c r="B300" s="24" t="s">
        <v>458</v>
      </c>
      <c r="C300" s="28" t="s">
        <v>205</v>
      </c>
      <c r="D300" s="40"/>
      <c r="E300" s="41"/>
      <c r="F300" s="41"/>
      <c r="G300" s="41"/>
      <c r="H300" s="41"/>
      <c r="I300" s="26" t="str">
        <f>IFERROR(VLOOKUP(P300,Hoja3!$A$5:$B$12,2,0),"")</f>
        <v>Trivial</v>
      </c>
      <c r="J300" s="19">
        <f t="shared" si="29"/>
        <v>1</v>
      </c>
      <c r="K300" s="19">
        <f t="shared" si="30"/>
        <v>1</v>
      </c>
      <c r="L300" s="19">
        <f t="shared" si="31"/>
        <v>1</v>
      </c>
      <c r="M300" s="23">
        <f t="shared" si="32"/>
        <v>1</v>
      </c>
      <c r="N300" s="23">
        <f t="shared" si="33"/>
        <v>1</v>
      </c>
      <c r="O300" s="19">
        <f t="shared" si="34"/>
        <v>1</v>
      </c>
      <c r="P300" s="19">
        <f t="shared" si="35"/>
        <v>1</v>
      </c>
      <c r="Q300" s="36"/>
      <c r="R300" s="37"/>
      <c r="S300" s="36"/>
      <c r="T300" s="37"/>
      <c r="U300" s="36"/>
      <c r="V300" s="36"/>
    </row>
    <row r="301" spans="1:22" ht="30" x14ac:dyDescent="0.25">
      <c r="A301" s="77"/>
      <c r="B301" s="24" t="s">
        <v>494</v>
      </c>
      <c r="C301" s="28" t="s">
        <v>206</v>
      </c>
      <c r="D301" s="40"/>
      <c r="E301" s="41"/>
      <c r="F301" s="41"/>
      <c r="G301" s="41"/>
      <c r="H301" s="41"/>
      <c r="I301" s="26" t="str">
        <f>IFERROR(VLOOKUP(P301,Hoja3!$A$5:$B$12,2,0),"")</f>
        <v>Trivial</v>
      </c>
      <c r="J301" s="19">
        <f t="shared" si="29"/>
        <v>1</v>
      </c>
      <c r="K301" s="19">
        <f t="shared" si="30"/>
        <v>1</v>
      </c>
      <c r="L301" s="19">
        <f t="shared" si="31"/>
        <v>1</v>
      </c>
      <c r="M301" s="23">
        <f t="shared" si="32"/>
        <v>1</v>
      </c>
      <c r="N301" s="23">
        <f t="shared" si="33"/>
        <v>1</v>
      </c>
      <c r="O301" s="19">
        <f t="shared" si="34"/>
        <v>1</v>
      </c>
      <c r="P301" s="19">
        <f t="shared" si="35"/>
        <v>1</v>
      </c>
      <c r="Q301" s="36"/>
      <c r="R301" s="37"/>
      <c r="S301" s="36"/>
      <c r="T301" s="37"/>
      <c r="U301" s="36"/>
      <c r="V301" s="36"/>
    </row>
    <row r="302" spans="1:22" x14ac:dyDescent="0.25">
      <c r="A302" s="77"/>
      <c r="B302" s="24" t="s">
        <v>495</v>
      </c>
      <c r="C302" s="28" t="s">
        <v>207</v>
      </c>
      <c r="D302" s="40"/>
      <c r="E302" s="41"/>
      <c r="F302" s="41"/>
      <c r="G302" s="41"/>
      <c r="H302" s="41"/>
      <c r="I302" s="26" t="str">
        <f>IFERROR(VLOOKUP(P302,Hoja3!$A$5:$B$12,2,0),"")</f>
        <v>Trivial</v>
      </c>
      <c r="J302" s="19">
        <f t="shared" si="29"/>
        <v>1</v>
      </c>
      <c r="K302" s="19">
        <f t="shared" si="30"/>
        <v>1</v>
      </c>
      <c r="L302" s="19">
        <f t="shared" si="31"/>
        <v>1</v>
      </c>
      <c r="M302" s="23">
        <f t="shared" si="32"/>
        <v>1</v>
      </c>
      <c r="N302" s="23">
        <f t="shared" si="33"/>
        <v>1</v>
      </c>
      <c r="O302" s="19">
        <f t="shared" si="34"/>
        <v>1</v>
      </c>
      <c r="P302" s="19">
        <f t="shared" si="35"/>
        <v>1</v>
      </c>
      <c r="Q302" s="36"/>
      <c r="R302" s="37"/>
      <c r="S302" s="36"/>
      <c r="T302" s="37"/>
      <c r="U302" s="36"/>
      <c r="V302" s="36"/>
    </row>
    <row r="303" spans="1:22" x14ac:dyDescent="0.25">
      <c r="A303" s="77"/>
      <c r="B303" s="24" t="s">
        <v>496</v>
      </c>
      <c r="C303" s="28" t="s">
        <v>208</v>
      </c>
      <c r="D303" s="40"/>
      <c r="E303" s="41"/>
      <c r="F303" s="41"/>
      <c r="G303" s="41"/>
      <c r="H303" s="41"/>
      <c r="I303" s="26" t="str">
        <f>IFERROR(VLOOKUP(P303,Hoja3!$A$5:$B$12,2,0),"")</f>
        <v>Trivial</v>
      </c>
      <c r="J303" s="19">
        <f t="shared" si="29"/>
        <v>1</v>
      </c>
      <c r="K303" s="19">
        <f t="shared" si="30"/>
        <v>1</v>
      </c>
      <c r="L303" s="19">
        <f t="shared" si="31"/>
        <v>1</v>
      </c>
      <c r="M303" s="23">
        <f t="shared" si="32"/>
        <v>1</v>
      </c>
      <c r="N303" s="23">
        <f t="shared" si="33"/>
        <v>1</v>
      </c>
      <c r="O303" s="19">
        <f t="shared" si="34"/>
        <v>1</v>
      </c>
      <c r="P303" s="19">
        <f t="shared" si="35"/>
        <v>1</v>
      </c>
      <c r="Q303" s="36"/>
      <c r="R303" s="37"/>
      <c r="S303" s="36"/>
      <c r="T303" s="37"/>
      <c r="U303" s="36"/>
      <c r="V303" s="36"/>
    </row>
    <row r="304" spans="1:22" ht="30" x14ac:dyDescent="0.25">
      <c r="A304" s="77"/>
      <c r="B304" s="24" t="s">
        <v>497</v>
      </c>
      <c r="C304" s="28" t="s">
        <v>209</v>
      </c>
      <c r="D304" s="40"/>
      <c r="E304" s="41"/>
      <c r="F304" s="41"/>
      <c r="G304" s="41"/>
      <c r="H304" s="41"/>
      <c r="I304" s="26" t="str">
        <f>IFERROR(VLOOKUP(P304,Hoja3!$A$5:$B$12,2,0),"")</f>
        <v>Trivial</v>
      </c>
      <c r="J304" s="19">
        <f t="shared" si="29"/>
        <v>1</v>
      </c>
      <c r="K304" s="19">
        <f t="shared" si="30"/>
        <v>1</v>
      </c>
      <c r="L304" s="19">
        <f t="shared" si="31"/>
        <v>1</v>
      </c>
      <c r="M304" s="23">
        <f t="shared" si="32"/>
        <v>1</v>
      </c>
      <c r="N304" s="23">
        <f t="shared" si="33"/>
        <v>1</v>
      </c>
      <c r="O304" s="19">
        <f t="shared" si="34"/>
        <v>1</v>
      </c>
      <c r="P304" s="19">
        <f t="shared" si="35"/>
        <v>1</v>
      </c>
      <c r="Q304" s="36"/>
      <c r="R304" s="37"/>
      <c r="S304" s="36"/>
      <c r="T304" s="37"/>
      <c r="U304" s="36"/>
      <c r="V304" s="36"/>
    </row>
    <row r="305" spans="1:22" x14ac:dyDescent="0.25">
      <c r="B305" s="21"/>
      <c r="D305" s="42"/>
      <c r="E305" s="42"/>
      <c r="F305" s="42"/>
      <c r="G305" s="42"/>
      <c r="H305" s="42"/>
      <c r="Q305" s="38"/>
      <c r="R305" s="39"/>
      <c r="S305" s="38"/>
      <c r="T305" s="39"/>
      <c r="U305" s="38"/>
      <c r="V305" s="38"/>
    </row>
    <row r="306" spans="1:22" x14ac:dyDescent="0.25">
      <c r="A306" s="77" t="s">
        <v>210</v>
      </c>
      <c r="B306" s="30" t="s">
        <v>0</v>
      </c>
      <c r="C306" s="31"/>
      <c r="D306" s="40"/>
      <c r="E306" s="41"/>
      <c r="F306" s="41"/>
      <c r="G306" s="41"/>
      <c r="H306" s="41"/>
      <c r="I306" s="26" t="str">
        <f>IFERROR(VLOOKUP(P306,Hoja3!$A$5:$B$12,2,0),"")</f>
        <v>Trivial</v>
      </c>
      <c r="J306" s="19">
        <f t="shared" si="29"/>
        <v>1</v>
      </c>
      <c r="K306" s="19">
        <f t="shared" si="30"/>
        <v>1</v>
      </c>
      <c r="L306" s="19">
        <f t="shared" si="31"/>
        <v>1</v>
      </c>
      <c r="M306" s="23">
        <f t="shared" si="32"/>
        <v>1</v>
      </c>
      <c r="N306" s="23">
        <f t="shared" si="33"/>
        <v>1</v>
      </c>
      <c r="O306" s="19">
        <f t="shared" si="34"/>
        <v>1</v>
      </c>
      <c r="P306" s="19">
        <f t="shared" si="35"/>
        <v>1</v>
      </c>
      <c r="Q306" s="36"/>
      <c r="R306" s="37"/>
      <c r="S306" s="36"/>
      <c r="T306" s="37"/>
      <c r="U306" s="36"/>
      <c r="V306" s="36"/>
    </row>
    <row r="307" spans="1:22" x14ac:dyDescent="0.25">
      <c r="A307" s="77"/>
      <c r="B307" s="24" t="s">
        <v>459</v>
      </c>
      <c r="C307" s="28"/>
      <c r="D307" s="40"/>
      <c r="E307" s="41"/>
      <c r="F307" s="41"/>
      <c r="G307" s="41"/>
      <c r="H307" s="41"/>
      <c r="I307" s="26" t="str">
        <f>IFERROR(VLOOKUP(P307,Hoja3!$A$5:$B$12,2,0),"")</f>
        <v>Trivial</v>
      </c>
      <c r="J307" s="19">
        <f t="shared" si="29"/>
        <v>1</v>
      </c>
      <c r="K307" s="19">
        <f t="shared" si="30"/>
        <v>1</v>
      </c>
      <c r="L307" s="19">
        <f t="shared" si="31"/>
        <v>1</v>
      </c>
      <c r="M307" s="23">
        <f t="shared" si="32"/>
        <v>1</v>
      </c>
      <c r="N307" s="23">
        <f t="shared" si="33"/>
        <v>1</v>
      </c>
      <c r="O307" s="19">
        <f t="shared" si="34"/>
        <v>1</v>
      </c>
      <c r="P307" s="19">
        <f t="shared" si="35"/>
        <v>1</v>
      </c>
      <c r="Q307" s="36"/>
      <c r="R307" s="37"/>
      <c r="S307" s="36"/>
      <c r="T307" s="37"/>
      <c r="U307" s="36"/>
      <c r="V307" s="36"/>
    </row>
    <row r="308" spans="1:22" x14ac:dyDescent="0.25">
      <c r="A308" s="77"/>
      <c r="B308" s="24" t="s">
        <v>460</v>
      </c>
      <c r="C308" s="28"/>
      <c r="D308" s="40"/>
      <c r="E308" s="41"/>
      <c r="F308" s="41"/>
      <c r="G308" s="41"/>
      <c r="H308" s="41"/>
      <c r="I308" s="26" t="str">
        <f>IFERROR(VLOOKUP(P308,Hoja3!$A$5:$B$12,2,0),"")</f>
        <v>Trivial</v>
      </c>
      <c r="J308" s="19">
        <f t="shared" si="29"/>
        <v>1</v>
      </c>
      <c r="K308" s="19">
        <f t="shared" si="30"/>
        <v>1</v>
      </c>
      <c r="L308" s="19">
        <f t="shared" si="31"/>
        <v>1</v>
      </c>
      <c r="M308" s="23">
        <f t="shared" si="32"/>
        <v>1</v>
      </c>
      <c r="N308" s="23">
        <f t="shared" si="33"/>
        <v>1</v>
      </c>
      <c r="O308" s="19">
        <f t="shared" si="34"/>
        <v>1</v>
      </c>
      <c r="P308" s="19">
        <f t="shared" si="35"/>
        <v>1</v>
      </c>
      <c r="Q308" s="36"/>
      <c r="R308" s="37"/>
      <c r="S308" s="36"/>
      <c r="T308" s="37"/>
      <c r="U308" s="36"/>
      <c r="V308" s="36"/>
    </row>
    <row r="309" spans="1:22" x14ac:dyDescent="0.25">
      <c r="A309" s="77"/>
      <c r="B309" s="30" t="s">
        <v>188</v>
      </c>
      <c r="C309" s="31"/>
      <c r="D309" s="40"/>
      <c r="E309" s="41"/>
      <c r="F309" s="41"/>
      <c r="G309" s="41"/>
      <c r="H309" s="41"/>
      <c r="I309" s="26" t="str">
        <f>IFERROR(VLOOKUP(P309,Hoja3!$A$5:$B$12,2,0),"")</f>
        <v>Trivial</v>
      </c>
      <c r="J309" s="19">
        <f t="shared" si="29"/>
        <v>1</v>
      </c>
      <c r="K309" s="19">
        <f t="shared" si="30"/>
        <v>1</v>
      </c>
      <c r="L309" s="19">
        <f t="shared" si="31"/>
        <v>1</v>
      </c>
      <c r="M309" s="23">
        <f t="shared" si="32"/>
        <v>1</v>
      </c>
      <c r="N309" s="23">
        <f t="shared" si="33"/>
        <v>1</v>
      </c>
      <c r="O309" s="19">
        <f t="shared" si="34"/>
        <v>1</v>
      </c>
      <c r="P309" s="19">
        <f t="shared" si="35"/>
        <v>1</v>
      </c>
      <c r="Q309" s="36"/>
      <c r="R309" s="37"/>
      <c r="S309" s="36"/>
      <c r="T309" s="37"/>
      <c r="U309" s="36"/>
      <c r="V309" s="36"/>
    </row>
    <row r="310" spans="1:22" x14ac:dyDescent="0.25">
      <c r="A310" s="77"/>
      <c r="B310" s="24" t="s">
        <v>461</v>
      </c>
      <c r="C310" s="28"/>
      <c r="D310" s="40"/>
      <c r="E310" s="41"/>
      <c r="F310" s="41"/>
      <c r="G310" s="41"/>
      <c r="H310" s="41"/>
      <c r="I310" s="26" t="str">
        <f>IFERROR(VLOOKUP(P310,Hoja3!$A$5:$B$12,2,0),"")</f>
        <v>Trivial</v>
      </c>
      <c r="J310" s="19">
        <f t="shared" si="29"/>
        <v>1</v>
      </c>
      <c r="K310" s="19">
        <f t="shared" si="30"/>
        <v>1</v>
      </c>
      <c r="L310" s="19">
        <f t="shared" si="31"/>
        <v>1</v>
      </c>
      <c r="M310" s="23">
        <f t="shared" si="32"/>
        <v>1</v>
      </c>
      <c r="N310" s="23">
        <f t="shared" si="33"/>
        <v>1</v>
      </c>
      <c r="O310" s="19">
        <f t="shared" si="34"/>
        <v>1</v>
      </c>
      <c r="P310" s="19">
        <f t="shared" si="35"/>
        <v>1</v>
      </c>
      <c r="Q310" s="36"/>
      <c r="R310" s="37"/>
      <c r="S310" s="36"/>
      <c r="T310" s="37"/>
      <c r="U310" s="36"/>
      <c r="V310" s="36"/>
    </row>
    <row r="311" spans="1:22" x14ac:dyDescent="0.25">
      <c r="A311" s="77"/>
      <c r="B311" s="24" t="s">
        <v>462</v>
      </c>
      <c r="C311" s="28"/>
      <c r="D311" s="40"/>
      <c r="E311" s="41"/>
      <c r="F311" s="41"/>
      <c r="G311" s="41"/>
      <c r="H311" s="41"/>
      <c r="I311" s="26" t="str">
        <f>IFERROR(VLOOKUP(P311,Hoja3!$A$5:$B$12,2,0),"")</f>
        <v>Trivial</v>
      </c>
      <c r="J311" s="19">
        <f t="shared" si="29"/>
        <v>1</v>
      </c>
      <c r="K311" s="19">
        <f t="shared" si="30"/>
        <v>1</v>
      </c>
      <c r="L311" s="19">
        <f t="shared" si="31"/>
        <v>1</v>
      </c>
      <c r="M311" s="23">
        <f t="shared" si="32"/>
        <v>1</v>
      </c>
      <c r="N311" s="23">
        <f t="shared" si="33"/>
        <v>1</v>
      </c>
      <c r="O311" s="19">
        <f t="shared" si="34"/>
        <v>1</v>
      </c>
      <c r="P311" s="19">
        <f t="shared" si="35"/>
        <v>1</v>
      </c>
      <c r="Q311" s="36"/>
      <c r="R311" s="37"/>
      <c r="S311" s="36"/>
      <c r="T311" s="37"/>
      <c r="U311" s="36"/>
      <c r="V311" s="36"/>
    </row>
    <row r="312" spans="1:22" x14ac:dyDescent="0.25">
      <c r="A312" s="77"/>
      <c r="B312" s="24" t="s">
        <v>463</v>
      </c>
      <c r="C312" s="28"/>
      <c r="D312" s="40"/>
      <c r="E312" s="41"/>
      <c r="F312" s="41"/>
      <c r="G312" s="41"/>
      <c r="H312" s="41"/>
      <c r="I312" s="26" t="str">
        <f>IFERROR(VLOOKUP(P312,Hoja3!$A$5:$B$12,2,0),"")</f>
        <v>Trivial</v>
      </c>
      <c r="J312" s="19">
        <f t="shared" si="29"/>
        <v>1</v>
      </c>
      <c r="K312" s="19">
        <f t="shared" si="30"/>
        <v>1</v>
      </c>
      <c r="L312" s="19">
        <f t="shared" si="31"/>
        <v>1</v>
      </c>
      <c r="M312" s="23">
        <f t="shared" si="32"/>
        <v>1</v>
      </c>
      <c r="N312" s="23">
        <f t="shared" si="33"/>
        <v>1</v>
      </c>
      <c r="O312" s="19">
        <f t="shared" si="34"/>
        <v>1</v>
      </c>
      <c r="P312" s="19">
        <f t="shared" si="35"/>
        <v>1</v>
      </c>
      <c r="Q312" s="36"/>
      <c r="R312" s="37"/>
      <c r="S312" s="36"/>
      <c r="T312" s="37"/>
      <c r="U312" s="36"/>
      <c r="V312" s="36"/>
    </row>
    <row r="313" spans="1:22" x14ac:dyDescent="0.25">
      <c r="A313" s="77"/>
      <c r="B313" s="30" t="s">
        <v>189</v>
      </c>
      <c r="C313" s="31"/>
      <c r="D313" s="40"/>
      <c r="E313" s="41"/>
      <c r="F313" s="41"/>
      <c r="G313" s="41"/>
      <c r="H313" s="41"/>
      <c r="I313" s="26" t="str">
        <f>IFERROR(VLOOKUP(P313,Hoja3!$A$5:$B$12,2,0),"")</f>
        <v>Trivial</v>
      </c>
      <c r="J313" s="19">
        <f t="shared" si="29"/>
        <v>1</v>
      </c>
      <c r="K313" s="19">
        <f t="shared" si="30"/>
        <v>1</v>
      </c>
      <c r="L313" s="19">
        <f t="shared" si="31"/>
        <v>1</v>
      </c>
      <c r="M313" s="23">
        <f t="shared" si="32"/>
        <v>1</v>
      </c>
      <c r="N313" s="23">
        <f t="shared" si="33"/>
        <v>1</v>
      </c>
      <c r="O313" s="19">
        <f t="shared" si="34"/>
        <v>1</v>
      </c>
      <c r="P313" s="19">
        <f t="shared" si="35"/>
        <v>1</v>
      </c>
      <c r="Q313" s="36"/>
      <c r="R313" s="37"/>
      <c r="S313" s="36"/>
      <c r="T313" s="37"/>
      <c r="U313" s="36"/>
      <c r="V313" s="36"/>
    </row>
    <row r="314" spans="1:22" x14ac:dyDescent="0.25">
      <c r="A314" s="77"/>
      <c r="B314" s="24" t="s">
        <v>464</v>
      </c>
      <c r="C314" s="28"/>
      <c r="D314" s="40"/>
      <c r="E314" s="41"/>
      <c r="F314" s="41"/>
      <c r="G314" s="41"/>
      <c r="H314" s="41"/>
      <c r="I314" s="26" t="str">
        <f>IFERROR(VLOOKUP(P314,Hoja3!$A$5:$B$12,2,0),"")</f>
        <v>Trivial</v>
      </c>
      <c r="J314" s="19">
        <f t="shared" si="29"/>
        <v>1</v>
      </c>
      <c r="K314" s="19">
        <f t="shared" si="30"/>
        <v>1</v>
      </c>
      <c r="L314" s="19">
        <f t="shared" si="31"/>
        <v>1</v>
      </c>
      <c r="M314" s="23">
        <f t="shared" si="32"/>
        <v>1</v>
      </c>
      <c r="N314" s="23">
        <f t="shared" si="33"/>
        <v>1</v>
      </c>
      <c r="O314" s="19">
        <f t="shared" si="34"/>
        <v>1</v>
      </c>
      <c r="P314" s="19">
        <f t="shared" si="35"/>
        <v>1</v>
      </c>
      <c r="Q314" s="36"/>
      <c r="R314" s="37"/>
      <c r="S314" s="36"/>
      <c r="T314" s="37"/>
      <c r="U314" s="36"/>
      <c r="V314" s="36"/>
    </row>
    <row r="315" spans="1:22" x14ac:dyDescent="0.25">
      <c r="A315" s="77"/>
      <c r="B315" s="24" t="s">
        <v>465</v>
      </c>
      <c r="C315" s="28"/>
      <c r="D315" s="40"/>
      <c r="E315" s="41"/>
      <c r="F315" s="41"/>
      <c r="G315" s="41"/>
      <c r="H315" s="41"/>
      <c r="I315" s="26" t="str">
        <f>IFERROR(VLOOKUP(P315,Hoja3!$A$5:$B$12,2,0),"")</f>
        <v>Trivial</v>
      </c>
      <c r="J315" s="19">
        <f t="shared" si="29"/>
        <v>1</v>
      </c>
      <c r="K315" s="19">
        <f t="shared" si="30"/>
        <v>1</v>
      </c>
      <c r="L315" s="19">
        <f t="shared" si="31"/>
        <v>1</v>
      </c>
      <c r="M315" s="23">
        <f t="shared" si="32"/>
        <v>1</v>
      </c>
      <c r="N315" s="23">
        <f t="shared" si="33"/>
        <v>1</v>
      </c>
      <c r="O315" s="19">
        <f t="shared" si="34"/>
        <v>1</v>
      </c>
      <c r="P315" s="19">
        <f t="shared" si="35"/>
        <v>1</v>
      </c>
      <c r="Q315" s="36"/>
      <c r="R315" s="37"/>
      <c r="S315" s="36"/>
      <c r="T315" s="37"/>
      <c r="U315" s="36"/>
      <c r="V315" s="36"/>
    </row>
    <row r="316" spans="1:22" x14ac:dyDescent="0.25">
      <c r="A316" s="77"/>
      <c r="B316" s="24" t="s">
        <v>466</v>
      </c>
      <c r="C316" s="28"/>
      <c r="D316" s="40"/>
      <c r="E316" s="41"/>
      <c r="F316" s="41"/>
      <c r="G316" s="41"/>
      <c r="H316" s="41"/>
      <c r="I316" s="26" t="str">
        <f>IFERROR(VLOOKUP(P316,Hoja3!$A$5:$B$12,2,0),"")</f>
        <v>Trivial</v>
      </c>
      <c r="J316" s="19">
        <f t="shared" si="29"/>
        <v>1</v>
      </c>
      <c r="K316" s="19">
        <f t="shared" si="30"/>
        <v>1</v>
      </c>
      <c r="L316" s="19">
        <f t="shared" si="31"/>
        <v>1</v>
      </c>
      <c r="M316" s="23">
        <f t="shared" si="32"/>
        <v>1</v>
      </c>
      <c r="N316" s="23">
        <f t="shared" si="33"/>
        <v>1</v>
      </c>
      <c r="O316" s="19">
        <f t="shared" si="34"/>
        <v>1</v>
      </c>
      <c r="P316" s="19">
        <f t="shared" si="35"/>
        <v>1</v>
      </c>
      <c r="Q316" s="36"/>
      <c r="R316" s="37"/>
      <c r="S316" s="36"/>
      <c r="T316" s="37"/>
      <c r="U316" s="36"/>
      <c r="V316" s="36"/>
    </row>
    <row r="317" spans="1:22" x14ac:dyDescent="0.25">
      <c r="A317" s="77"/>
      <c r="B317" s="24" t="s">
        <v>467</v>
      </c>
      <c r="C317" s="28"/>
      <c r="D317" s="40"/>
      <c r="E317" s="41"/>
      <c r="F317" s="41"/>
      <c r="G317" s="41"/>
      <c r="H317" s="41"/>
      <c r="I317" s="26" t="str">
        <f>IFERROR(VLOOKUP(P317,Hoja3!$A$5:$B$12,2,0),"")</f>
        <v>Trivial</v>
      </c>
      <c r="J317" s="19">
        <f t="shared" si="29"/>
        <v>1</v>
      </c>
      <c r="K317" s="19">
        <f t="shared" si="30"/>
        <v>1</v>
      </c>
      <c r="L317" s="19">
        <f t="shared" si="31"/>
        <v>1</v>
      </c>
      <c r="M317" s="23">
        <f t="shared" si="32"/>
        <v>1</v>
      </c>
      <c r="N317" s="23">
        <f t="shared" si="33"/>
        <v>1</v>
      </c>
      <c r="O317" s="19">
        <f t="shared" si="34"/>
        <v>1</v>
      </c>
      <c r="P317" s="19">
        <f t="shared" si="35"/>
        <v>1</v>
      </c>
      <c r="Q317" s="36"/>
      <c r="R317" s="37"/>
      <c r="S317" s="36"/>
      <c r="T317" s="37"/>
      <c r="U317" s="36"/>
      <c r="V317" s="36"/>
    </row>
    <row r="318" spans="1:22" x14ac:dyDescent="0.25">
      <c r="A318" s="77"/>
      <c r="B318" s="24" t="s">
        <v>468</v>
      </c>
      <c r="C318" s="28"/>
      <c r="D318" s="40"/>
      <c r="E318" s="41"/>
      <c r="F318" s="41"/>
      <c r="G318" s="41"/>
      <c r="H318" s="41"/>
      <c r="I318" s="26" t="str">
        <f>IFERROR(VLOOKUP(P318,Hoja3!$A$5:$B$12,2,0),"")</f>
        <v>Trivial</v>
      </c>
      <c r="J318" s="19">
        <f t="shared" si="29"/>
        <v>1</v>
      </c>
      <c r="K318" s="19">
        <f t="shared" si="30"/>
        <v>1</v>
      </c>
      <c r="L318" s="19">
        <f t="shared" si="31"/>
        <v>1</v>
      </c>
      <c r="M318" s="23">
        <f t="shared" si="32"/>
        <v>1</v>
      </c>
      <c r="N318" s="23">
        <f t="shared" si="33"/>
        <v>1</v>
      </c>
      <c r="O318" s="19">
        <f t="shared" si="34"/>
        <v>1</v>
      </c>
      <c r="P318" s="19">
        <f t="shared" si="35"/>
        <v>1</v>
      </c>
      <c r="Q318" s="36"/>
      <c r="R318" s="37"/>
      <c r="S318" s="36"/>
      <c r="T318" s="37"/>
      <c r="U318" s="36"/>
      <c r="V318" s="36"/>
    </row>
  </sheetData>
  <sheetProtection algorithmName="SHA-512" hashValue="f00Ovh+MPRUETb95CZSbZAaXeNC8iNUmeDWenLk+cLl+w96A/xCtRsLkqOAsV193diNmDIIHWui4edJqqffjsQ==" saltValue="WwU+ywvgkgdUQ/FppCgwFg==" spinCount="100000" sheet="1" objects="1" scenarios="1"/>
  <mergeCells count="26">
    <mergeCell ref="A265:A278"/>
    <mergeCell ref="A280:A304"/>
    <mergeCell ref="A306:A318"/>
    <mergeCell ref="A123:A138"/>
    <mergeCell ref="A140:A158"/>
    <mergeCell ref="A160:A179"/>
    <mergeCell ref="A181:A203"/>
    <mergeCell ref="A205:A223"/>
    <mergeCell ref="A225:A241"/>
    <mergeCell ref="A243:A263"/>
    <mergeCell ref="A64:A78"/>
    <mergeCell ref="A80:A104"/>
    <mergeCell ref="A106:A121"/>
    <mergeCell ref="A26:A39"/>
    <mergeCell ref="A6:A24"/>
    <mergeCell ref="A41:A51"/>
    <mergeCell ref="A53:A62"/>
    <mergeCell ref="D3:D4"/>
    <mergeCell ref="Q2:V2"/>
    <mergeCell ref="Q3:V3"/>
    <mergeCell ref="A2:I2"/>
    <mergeCell ref="E3:G3"/>
    <mergeCell ref="H3:H4"/>
    <mergeCell ref="I3:I4"/>
    <mergeCell ref="A4:C4"/>
    <mergeCell ref="A3:C3"/>
  </mergeCells>
  <phoneticPr fontId="9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20FFBB-CC21-4D50-8AB9-A6AE79A8CDC2}">
          <x14:formula1>
            <xm:f>Hoja3!$D$6:$D$8</xm:f>
          </x14:formula1>
          <xm:sqref>D6:D24 D26:D39 D41:D51 D53:D62 D64:D78 D80:D104 D106:D121 D123:D138 D140:D158 D160:D179 D181:D203 D205:D223 D225:D241 D243:D263 D265:D278 D280:D304 D306:D318</xm:sqref>
        </x14:dataValidation>
        <x14:dataValidation type="list" allowBlank="1" showInputMessage="1" showErrorMessage="1" xr:uid="{AA484A2F-2EE9-4DF3-979A-A40EDBDEEDCA}">
          <x14:formula1>
            <xm:f>Hoja3!$D$10:$D$12</xm:f>
          </x14:formula1>
          <xm:sqref>E6:G24 E26:G39 E41:G51 E53:G62 E64:G78 E80:G104 E106:G121 E123:G138 E140:G158 E160:G179 E181:G203 E205:G223 E225:G241 E243:G263 E265:G278 E280:G304 E306:G318</xm:sqref>
        </x14:dataValidation>
        <x14:dataValidation type="list" allowBlank="1" showInputMessage="1" showErrorMessage="1" xr:uid="{D2611E9A-157C-499F-948C-0FD94BA361AC}">
          <x14:formula1>
            <xm:f>Hoja3!$G$10:$G$12</xm:f>
          </x14:formula1>
          <xm:sqref>H6:H24 H26:H39 H41:H51 H53:H62 H64:H78 H80:H104 H106:H121 H123:H138 H140:H158 H160:H179 H181:H203 H205:H223 H225:H241 H243:H263 H265:H278 H280:H304 H306:H318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5EEE-FEEA-4669-A7D1-84EDC2262555}">
  <dimension ref="A5:H12"/>
  <sheetViews>
    <sheetView workbookViewId="0">
      <selection activeCell="E18" sqref="E18"/>
    </sheetView>
  </sheetViews>
  <sheetFormatPr baseColWidth="10" defaultRowHeight="15" x14ac:dyDescent="0.25"/>
  <cols>
    <col min="5" max="5" width="6.85546875" customWidth="1"/>
  </cols>
  <sheetData>
    <row r="5" spans="1:8" x14ac:dyDescent="0.25">
      <c r="A5">
        <v>1</v>
      </c>
      <c r="B5" s="16" t="s">
        <v>473</v>
      </c>
      <c r="D5" t="s">
        <v>501</v>
      </c>
    </row>
    <row r="6" spans="1:8" x14ac:dyDescent="0.25">
      <c r="A6">
        <v>2</v>
      </c>
      <c r="B6" s="17" t="s">
        <v>474</v>
      </c>
      <c r="D6" t="s">
        <v>498</v>
      </c>
    </row>
    <row r="7" spans="1:8" x14ac:dyDescent="0.25">
      <c r="A7">
        <v>3</v>
      </c>
      <c r="B7" s="17" t="s">
        <v>474</v>
      </c>
      <c r="D7" t="s">
        <v>499</v>
      </c>
    </row>
    <row r="8" spans="1:8" x14ac:dyDescent="0.25">
      <c r="A8">
        <v>4</v>
      </c>
      <c r="B8" s="14" t="s">
        <v>475</v>
      </c>
      <c r="D8" t="s">
        <v>500</v>
      </c>
    </row>
    <row r="9" spans="1:8" x14ac:dyDescent="0.25">
      <c r="A9">
        <v>6</v>
      </c>
      <c r="B9" s="14" t="s">
        <v>475</v>
      </c>
    </row>
    <row r="10" spans="1:8" x14ac:dyDescent="0.25">
      <c r="A10">
        <v>8</v>
      </c>
      <c r="B10" s="18" t="s">
        <v>476</v>
      </c>
      <c r="D10" t="s">
        <v>502</v>
      </c>
      <c r="E10">
        <v>1</v>
      </c>
      <c r="G10" t="s">
        <v>469</v>
      </c>
      <c r="H10">
        <v>1</v>
      </c>
    </row>
    <row r="11" spans="1:8" x14ac:dyDescent="0.25">
      <c r="A11">
        <v>12</v>
      </c>
      <c r="B11" s="18" t="s">
        <v>476</v>
      </c>
      <c r="D11" t="s">
        <v>503</v>
      </c>
      <c r="E11">
        <v>2</v>
      </c>
      <c r="G11" t="s">
        <v>470</v>
      </c>
      <c r="H11">
        <v>2</v>
      </c>
    </row>
    <row r="12" spans="1:8" x14ac:dyDescent="0.25">
      <c r="A12">
        <v>16</v>
      </c>
      <c r="B12" s="15" t="s">
        <v>477</v>
      </c>
      <c r="D12" t="s">
        <v>504</v>
      </c>
      <c r="E12">
        <v>4</v>
      </c>
      <c r="G12" t="s">
        <v>471</v>
      </c>
      <c r="H12">
        <v>4</v>
      </c>
    </row>
  </sheetData>
  <sheetProtection algorithmName="SHA-512" hashValue="cK8nNOcXg0oG+kn6FrpmNj0d7qu71Cn4jS5cJ6r0NB0MGqqipgrB0gNikAVd361bVgVgQNxolb1pXTJU1pORtA==" saltValue="rgSOoo3IG/b1nergbZrVN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Antecedentes</vt:lpstr>
      <vt:lpstr>Análisis-Visor</vt:lpstr>
      <vt:lpstr>Diagnóstico-Plan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Valeska Pena</dc:creator>
  <cp:lastModifiedBy>ASJV</cp:lastModifiedBy>
  <dcterms:created xsi:type="dcterms:W3CDTF">2024-02-23T01:06:16Z</dcterms:created>
  <dcterms:modified xsi:type="dcterms:W3CDTF">2025-04-09T20:17:46Z</dcterms:modified>
</cp:coreProperties>
</file>