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feixu/Desktop/STAT/"/>
    </mc:Choice>
  </mc:AlternateContent>
  <xr:revisionPtr revIDLastSave="0" documentId="13_ncr:1_{92861AC7-14E5-6B43-902B-58D53E956E7A}" xr6:coauthVersionLast="45" xr6:coauthVersionMax="45" xr10:uidLastSave="{00000000-0000-0000-0000-000000000000}"/>
  <bookViews>
    <workbookView xWindow="8540" yWindow="500" windowWidth="20260" windowHeight="15860" xr2:uid="{31C119BC-BABA-7C41-A3FF-047FAF0B99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1" l="1"/>
  <c r="A28" i="1" l="1"/>
  <c r="A25" i="1"/>
  <c r="L14" i="1" l="1"/>
  <c r="M14" i="1" l="1"/>
  <c r="B8" i="1" l="1"/>
  <c r="A9" i="1" l="1"/>
  <c r="A12" i="1"/>
  <c r="A11" i="1"/>
  <c r="A10" i="1"/>
  <c r="E27" i="1" l="1"/>
  <c r="D27" i="1"/>
  <c r="C27" i="1"/>
  <c r="B27" i="1"/>
  <c r="A27" i="1"/>
  <c r="G27" i="1" l="1"/>
  <c r="I27" i="1" s="1"/>
</calcChain>
</file>

<file path=xl/sharedStrings.xml><?xml version="1.0" encoding="utf-8"?>
<sst xmlns="http://schemas.openxmlformats.org/spreadsheetml/2006/main" count="10" uniqueCount="10">
  <si>
    <t>Prelecture</t>
    <phoneticPr fontId="1" type="noConversion"/>
  </si>
  <si>
    <t>Survey</t>
    <phoneticPr fontId="1" type="noConversion"/>
  </si>
  <si>
    <t>Exam 20%</t>
    <phoneticPr fontId="1" type="noConversion"/>
  </si>
  <si>
    <t>Final  25%</t>
    <phoneticPr fontId="1" type="noConversion"/>
  </si>
  <si>
    <t>Homework 30%</t>
    <phoneticPr fontId="1" type="noConversion"/>
  </si>
  <si>
    <t>R Assignment 5%</t>
    <phoneticPr fontId="1" type="noConversion"/>
  </si>
  <si>
    <t>Course Total</t>
    <phoneticPr fontId="1" type="noConversion"/>
  </si>
  <si>
    <t>w/ EC</t>
    <phoneticPr fontId="1" type="noConversion"/>
  </si>
  <si>
    <t>Homework (80%)</t>
    <phoneticPr fontId="1" type="noConversion"/>
  </si>
  <si>
    <t>Project (20%)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</si>
</sst>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10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9" fontId="0" fillId="3" borderId="0" xfId="0" applyNumberFormat="1" applyFill="1">
      <alignment vertical="center"/>
    </xf>
    <xf numFmtId="10" fontId="0" fillId="0" borderId="0" xfId="0" applyNumberFormat="1" applyFill="1">
      <alignment vertical="center"/>
    </xf>
    <xf numFmtId="10" fontId="0" fillId="0" borderId="0" xfId="1" applyNumberFormat="1" applyFont="1">
      <alignment vertical="center"/>
    </xf>
    <xf numFmtId="0" fontId="2" fillId="0" borderId="0" xfId="0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9" fontId="0" fillId="2" borderId="0" xfId="1" applyFont="1" applyFill="1">
      <alignment vertical="center"/>
    </xf>
    <xf numFmtId="10" fontId="2" fillId="0" borderId="0" xfId="1" applyNumberFormat="1" applyFont="1">
      <alignment vertical="center"/>
    </xf>
    <xf numFmtId="10" fontId="2" fillId="0" borderId="0" xfId="0" applyNumberFormat="1" applyFont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F8EF-D591-B840-B5FA-5CF4C9E3F18F}">
  <dimension ref="A1:M28"/>
  <sheetViews>
    <sheetView tabSelected="1" zoomScale="111" workbookViewId="0">
      <selection activeCell="C2" sqref="C2"/>
    </sheetView>
  </sheetViews>
  <sheetFormatPr baseColWidth="10" defaultRowHeight="16"/>
  <cols>
    <col min="1" max="1" width="19.33203125" customWidth="1"/>
    <col min="2" max="2" width="16.1640625" customWidth="1"/>
    <col min="9" max="9" width="10.6640625" customWidth="1"/>
    <col min="10" max="10" width="3.5" customWidth="1"/>
    <col min="11" max="11" width="16.33203125" customWidth="1"/>
    <col min="12" max="12" width="12.33203125" customWidth="1"/>
  </cols>
  <sheetData>
    <row r="1" spans="1:13">
      <c r="A1" t="s">
        <v>4</v>
      </c>
      <c r="B1" t="s">
        <v>5</v>
      </c>
      <c r="C1" t="s">
        <v>2</v>
      </c>
      <c r="D1" t="s">
        <v>3</v>
      </c>
      <c r="E1" t="s">
        <v>1</v>
      </c>
      <c r="F1" t="s">
        <v>0</v>
      </c>
      <c r="K1" s="16" t="s">
        <v>8</v>
      </c>
      <c r="L1" s="16" t="s">
        <v>9</v>
      </c>
    </row>
    <row r="2" spans="1:13">
      <c r="A2" s="1">
        <v>0.96774190000000004</v>
      </c>
      <c r="B2" s="2">
        <v>1</v>
      </c>
      <c r="C2" s="7">
        <v>0.99</v>
      </c>
      <c r="D2" s="6">
        <v>0.8</v>
      </c>
      <c r="E2" s="2">
        <v>1</v>
      </c>
      <c r="F2" s="2">
        <v>1</v>
      </c>
      <c r="J2">
        <v>1</v>
      </c>
      <c r="K2">
        <v>100</v>
      </c>
      <c r="L2">
        <v>70</v>
      </c>
    </row>
    <row r="3" spans="1:13">
      <c r="A3" s="1">
        <v>0.95454539999999999</v>
      </c>
      <c r="B3" s="2">
        <v>1</v>
      </c>
      <c r="C3" s="7">
        <v>0.95</v>
      </c>
      <c r="D3" s="4"/>
      <c r="E3" s="2">
        <v>1</v>
      </c>
      <c r="F3" s="2">
        <v>1</v>
      </c>
      <c r="J3">
        <v>2</v>
      </c>
      <c r="K3">
        <v>100</v>
      </c>
      <c r="L3" s="3"/>
    </row>
    <row r="4" spans="1:13">
      <c r="A4" s="1">
        <v>1</v>
      </c>
      <c r="B4" s="2">
        <v>1</v>
      </c>
      <c r="C4" s="3"/>
      <c r="D4" s="3"/>
      <c r="E4" s="2">
        <v>1</v>
      </c>
      <c r="F4" s="2">
        <v>1</v>
      </c>
      <c r="J4">
        <v>3</v>
      </c>
      <c r="K4">
        <v>100</v>
      </c>
      <c r="L4" s="3"/>
    </row>
    <row r="5" spans="1:13">
      <c r="A5" s="1">
        <v>1</v>
      </c>
      <c r="B5" s="2">
        <v>1</v>
      </c>
      <c r="C5" s="3"/>
      <c r="D5" s="3"/>
      <c r="E5" s="2">
        <v>1</v>
      </c>
      <c r="F5" s="2">
        <v>1</v>
      </c>
      <c r="J5">
        <v>4</v>
      </c>
      <c r="K5">
        <v>100</v>
      </c>
      <c r="L5" s="3"/>
    </row>
    <row r="6" spans="1:13">
      <c r="A6" s="1">
        <v>0.98507460000000002</v>
      </c>
      <c r="B6" s="2">
        <v>1</v>
      </c>
      <c r="C6" s="3"/>
      <c r="D6" s="3"/>
      <c r="E6" s="2">
        <v>1</v>
      </c>
      <c r="F6" s="1">
        <v>0.95238089999999997</v>
      </c>
      <c r="J6">
        <v>5</v>
      </c>
      <c r="K6">
        <v>100</v>
      </c>
      <c r="L6" s="3"/>
    </row>
    <row r="7" spans="1:13">
      <c r="A7" s="1">
        <v>1</v>
      </c>
      <c r="B7" s="2">
        <v>1</v>
      </c>
      <c r="C7" s="3"/>
      <c r="D7" s="3"/>
      <c r="E7" s="3"/>
      <c r="F7" s="2">
        <v>1</v>
      </c>
      <c r="J7">
        <v>6</v>
      </c>
      <c r="K7">
        <v>98</v>
      </c>
      <c r="L7" s="3"/>
    </row>
    <row r="8" spans="1:13">
      <c r="A8" s="1">
        <v>1</v>
      </c>
      <c r="B8" s="8">
        <f>13/14</f>
        <v>0.9285714285714286</v>
      </c>
      <c r="C8" s="3"/>
      <c r="D8" s="3"/>
      <c r="E8" s="3"/>
      <c r="J8">
        <v>7</v>
      </c>
      <c r="K8">
        <v>100</v>
      </c>
      <c r="L8" s="3"/>
    </row>
    <row r="9" spans="1:13">
      <c r="A9" s="1">
        <f>22/23*100%</f>
        <v>0.95652173913043481</v>
      </c>
      <c r="B9" s="1">
        <v>0.91665999999999992</v>
      </c>
      <c r="C9" s="3"/>
      <c r="D9" s="3"/>
      <c r="E9" s="3"/>
      <c r="J9">
        <v>8</v>
      </c>
      <c r="K9">
        <v>94</v>
      </c>
      <c r="L9" s="3"/>
    </row>
    <row r="10" spans="1:13">
      <c r="A10" s="1">
        <f>36/37*100%</f>
        <v>0.97297297297297303</v>
      </c>
      <c r="B10" s="2">
        <v>1</v>
      </c>
      <c r="C10" s="3"/>
      <c r="D10" s="3"/>
      <c r="E10" s="3"/>
      <c r="J10">
        <v>9</v>
      </c>
      <c r="K10">
        <v>96</v>
      </c>
      <c r="L10" s="3"/>
    </row>
    <row r="11" spans="1:13">
      <c r="A11" s="1">
        <f>49/50*100%</f>
        <v>0.98</v>
      </c>
      <c r="B11" s="2">
        <v>1</v>
      </c>
      <c r="C11" s="3"/>
      <c r="D11" s="3"/>
      <c r="E11" s="3"/>
      <c r="J11">
        <v>10</v>
      </c>
      <c r="K11" s="15">
        <v>100</v>
      </c>
      <c r="L11" s="3"/>
    </row>
    <row r="12" spans="1:13">
      <c r="A12" s="1">
        <f>63/64*100%</f>
        <v>0.984375</v>
      </c>
      <c r="B12" s="3"/>
      <c r="C12" s="3"/>
      <c r="D12" s="3"/>
      <c r="E12" s="3"/>
      <c r="J12">
        <v>11</v>
      </c>
      <c r="K12" s="14">
        <v>0</v>
      </c>
      <c r="L12" s="3"/>
    </row>
    <row r="13" spans="1:13">
      <c r="A13" s="1">
        <v>0.97297290000000003</v>
      </c>
      <c r="B13" s="3"/>
      <c r="C13" s="3"/>
      <c r="D13" s="3"/>
      <c r="E13" s="3"/>
      <c r="J13">
        <v>12</v>
      </c>
      <c r="K13" s="14">
        <v>100</v>
      </c>
      <c r="L13" s="3"/>
    </row>
    <row r="14" spans="1:13">
      <c r="A14" s="1">
        <v>1</v>
      </c>
      <c r="B14" s="3"/>
      <c r="C14" s="3"/>
      <c r="D14" s="3"/>
      <c r="E14" s="3"/>
      <c r="K14" s="12">
        <f>(SUM(K2:K13)-SMALL(K2:K13,1)-SMALL(K2:K13,2))/1000*0.8</f>
        <v>0.79520000000000002</v>
      </c>
      <c r="L14" s="12">
        <f>L2/100*0.2</f>
        <v>0.13999999999999999</v>
      </c>
      <c r="M14" s="13">
        <f>K14+L14</f>
        <v>0.93520000000000003</v>
      </c>
    </row>
    <row r="15" spans="1:13">
      <c r="A15" s="1">
        <v>1</v>
      </c>
      <c r="B15" s="3"/>
      <c r="C15" s="3"/>
      <c r="D15" s="3"/>
      <c r="E15" s="3"/>
    </row>
    <row r="16" spans="1:13">
      <c r="A16" s="1">
        <v>0.93548379999999998</v>
      </c>
      <c r="B16" s="3"/>
      <c r="C16" s="3"/>
      <c r="D16" s="3"/>
      <c r="E16" s="3"/>
    </row>
    <row r="17" spans="1:9">
      <c r="A17" s="1">
        <v>0.96153840000000002</v>
      </c>
      <c r="B17" s="3"/>
      <c r="C17" s="3"/>
      <c r="D17" s="3"/>
      <c r="E17" s="3"/>
    </row>
    <row r="18" spans="1:9">
      <c r="A18" s="1">
        <v>1</v>
      </c>
      <c r="B18" s="3"/>
      <c r="C18" s="3"/>
      <c r="D18" s="3"/>
      <c r="E18" s="3"/>
    </row>
    <row r="19" spans="1:9">
      <c r="A19" s="1">
        <v>0.9</v>
      </c>
      <c r="B19" s="3"/>
      <c r="C19" s="3"/>
      <c r="D19" s="3"/>
      <c r="E19" s="3"/>
    </row>
    <row r="20" spans="1:9">
      <c r="A20" s="1">
        <v>0.97499999999999998</v>
      </c>
      <c r="B20" s="3"/>
      <c r="C20" s="3"/>
      <c r="D20" s="3"/>
      <c r="E20" s="3"/>
    </row>
    <row r="21" spans="1:9">
      <c r="A21" s="1">
        <v>0.96430000000000005</v>
      </c>
      <c r="B21" s="3"/>
      <c r="C21" s="3"/>
      <c r="D21" s="3"/>
      <c r="E21" s="3"/>
    </row>
    <row r="22" spans="1:9">
      <c r="A22" s="1">
        <v>1</v>
      </c>
      <c r="B22" s="3"/>
      <c r="C22" s="3"/>
      <c r="D22" s="3"/>
      <c r="E22" s="3"/>
    </row>
    <row r="23" spans="1:9">
      <c r="A23" s="1">
        <v>1</v>
      </c>
      <c r="B23" s="3"/>
      <c r="C23" s="3"/>
      <c r="D23" s="3"/>
      <c r="E23" s="3"/>
    </row>
    <row r="24" spans="1:9">
      <c r="A24" s="1">
        <v>1</v>
      </c>
      <c r="B24" s="3"/>
      <c r="C24" s="3"/>
      <c r="D24" s="3"/>
      <c r="E24" s="3"/>
    </row>
    <row r="25" spans="1:9">
      <c r="A25" s="1">
        <f>54/55</f>
        <v>0.98181818181818181</v>
      </c>
      <c r="B25" s="3"/>
      <c r="C25" s="3"/>
      <c r="D25" s="3"/>
      <c r="E25" s="3"/>
    </row>
    <row r="26" spans="1:9">
      <c r="A26" s="7">
        <v>0.9607</v>
      </c>
      <c r="B26" s="3"/>
      <c r="C26" s="3"/>
      <c r="D26" s="3"/>
      <c r="E26" s="3"/>
      <c r="G26" s="19" t="s">
        <v>6</v>
      </c>
      <c r="H26" s="20"/>
      <c r="I26" s="9" t="s">
        <v>7</v>
      </c>
    </row>
    <row r="27" spans="1:9">
      <c r="A27" s="4">
        <f>AVERAGE(A2:A26)</f>
        <v>0.97812179575686353</v>
      </c>
      <c r="B27" s="5">
        <f>AVERAGE(B2:B11)</f>
        <v>0.98452314285714293</v>
      </c>
      <c r="C27" s="11">
        <f>AVERAGE(C2:C3)</f>
        <v>0.97</v>
      </c>
      <c r="D27" s="11">
        <f>D2</f>
        <v>0.8</v>
      </c>
      <c r="E27" s="5">
        <f>AVERAGE(E2:E6)</f>
        <v>1</v>
      </c>
      <c r="G27" s="17">
        <f>A28*0.3+B27*0.05+C27*0.4+D27*0.25</f>
        <v>0.9326309166054243</v>
      </c>
      <c r="H27" s="18"/>
      <c r="I27" s="10">
        <f>(G27*100+15)/(100+15)</f>
        <v>0.94141818835254287</v>
      </c>
    </row>
    <row r="28" spans="1:9">
      <c r="A28" s="1">
        <f>(SUM(A2:A26)-SMALL(A2:A26,1)-SMALL(A2:A26,2)-SMALL(A2:A26,3))/22</f>
        <v>0.98468253154189045</v>
      </c>
    </row>
  </sheetData>
  <mergeCells count="2">
    <mergeCell ref="G27:H27"/>
    <mergeCell ref="G26:H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2020-09-16T02:59:13Z</dcterms:created>
  <dcterms:modified xsi:type="dcterms:W3CDTF">2020-12-12T12:11:42Z</dcterms:modified>
</cp:coreProperties>
</file>