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XIE/Desktop/sutd/modules/50.001 Introduction to Information Systems &amp; Programming/2D/50-004/"/>
    </mc:Choice>
  </mc:AlternateContent>
  <xr:revisionPtr revIDLastSave="0" documentId="13_ncr:1_{C5542A9E-F1EF-CC44-A688-2C18FAE89470}" xr6:coauthVersionLast="45" xr6:coauthVersionMax="45" xr10:uidLastSave="{00000000-0000-0000-0000-000000000000}"/>
  <bookViews>
    <workbookView xWindow="1200" yWindow="1680" windowWidth="28040" windowHeight="17440" activeTab="1" xr2:uid="{B09A6DB5-D7AE-3743-B6E4-D2B3676A492C}"/>
  </bookViews>
  <sheets>
    <sheet name="SCC" sheetId="1" r:id="rId1"/>
    <sheet name="R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5" i="3" l="1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24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3" i="3"/>
  <c r="K17" i="1"/>
  <c r="K20" i="1"/>
  <c r="K21" i="1"/>
  <c r="K1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<sst xmlns="http://schemas.openxmlformats.org/spreadsheetml/2006/main" count="90" uniqueCount="15">
  <si>
    <t>V+E</t>
  </si>
  <si>
    <t>SAT</t>
  </si>
  <si>
    <t>UNSAT</t>
  </si>
  <si>
    <t>RESULT</t>
  </si>
  <si>
    <r>
      <t>num_clause</t>
    </r>
    <r>
      <rPr>
        <sz val="12"/>
        <color theme="1"/>
        <rFont val="Calibri"/>
        <family val="1"/>
        <scheme val="minor"/>
      </rPr>
      <t xml:space="preserve">s </t>
    </r>
    <r>
      <rPr>
        <i/>
        <sz val="12"/>
        <color theme="1"/>
        <rFont val="Cambria Math"/>
        <family val="1"/>
      </rPr>
      <t>E</t>
    </r>
  </si>
  <si>
    <r>
      <t>num_vars</t>
    </r>
    <r>
      <rPr>
        <sz val="12"/>
        <color theme="1"/>
        <rFont val="Calibri"/>
        <family val="1"/>
        <scheme val="minor"/>
      </rPr>
      <t xml:space="preserve"> </t>
    </r>
    <r>
      <rPr>
        <i/>
        <sz val="12"/>
        <color theme="1"/>
        <rFont val="Cambria Math"/>
        <family val="1"/>
      </rPr>
      <t>V</t>
    </r>
  </si>
  <si>
    <t>Run 1</t>
  </si>
  <si>
    <t>Run 2</t>
  </si>
  <si>
    <t>Run 3</t>
  </si>
  <si>
    <t>Time taken (s)</t>
  </si>
  <si>
    <t>Run 4</t>
  </si>
  <si>
    <t>Run 5</t>
  </si>
  <si>
    <t>Average</t>
  </si>
  <si>
    <t>TIMEOUT</t>
  </si>
  <si>
    <t>num_steps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</si>
</sst>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2"/>
      <color theme="1"/>
      <name val="Cambria Math"/>
      <family val="1"/>
    </font>
    <font>
      <sz val="12"/>
      <color theme="1"/>
      <name val="Calibri"/>
      <family val="1"/>
      <scheme val="minor"/>
    </font>
    <font>
      <i/>
      <sz val="12"/>
      <color rgb="FF000000"/>
      <name val="Cambria Math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11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Average time taken to solve</a:t>
            </a:r>
            <a:r>
              <a:rPr lang="en-US" sz="1200" baseline="0"/>
              <a:t> 2-SAT problem </a:t>
            </a:r>
            <a:r>
              <a:rPr lang="en-US" sz="1200"/>
              <a:t>vs </a:t>
            </a:r>
            <a:r>
              <a:rPr lang="en-US" sz="1200" b="0" i="1" u="none" strike="noStrike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rPr>
              <a:t>V+E</a:t>
            </a:r>
            <a:r>
              <a:rPr lang="en-US" sz="1200" b="0" i="0" u="none" strike="noStrike" baseline="0">
                <a:latin typeface="Cambria Math" panose="02040503050406030204" pitchFamily="18" charset="0"/>
                <a:ea typeface="Cambria Math" panose="02040503050406030204" pitchFamily="18" charset="0"/>
              </a:rPr>
              <a:t> </a:t>
            </a:r>
            <a:endParaRPr lang="en-US" sz="12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taken vs V+E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4610673665791777"/>
                  <c:y val="8.15124671916010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SCC!$D$3:$D$21</c:f>
              <c:numCache>
                <c:formatCode>General</c:formatCode>
                <c:ptCount val="19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76</c:v>
                </c:pt>
                <c:pt idx="7">
                  <c:v>158</c:v>
                </c:pt>
                <c:pt idx="8">
                  <c:v>929</c:v>
                </c:pt>
                <c:pt idx="9">
                  <c:v>932</c:v>
                </c:pt>
                <c:pt idx="10">
                  <c:v>1872</c:v>
                </c:pt>
                <c:pt idx="11">
                  <c:v>3751</c:v>
                </c:pt>
                <c:pt idx="12">
                  <c:v>5613</c:v>
                </c:pt>
                <c:pt idx="13">
                  <c:v>7473</c:v>
                </c:pt>
                <c:pt idx="14">
                  <c:v>9340</c:v>
                </c:pt>
                <c:pt idx="15">
                  <c:v>11999</c:v>
                </c:pt>
                <c:pt idx="16">
                  <c:v>11203</c:v>
                </c:pt>
                <c:pt idx="17">
                  <c:v>11193</c:v>
                </c:pt>
                <c:pt idx="18">
                  <c:v>11373</c:v>
                </c:pt>
              </c:numCache>
            </c:numRef>
          </c:xVal>
          <c:yVal>
            <c:numRef>
              <c:f>SCC!$K$3:$K$21</c:f>
              <c:numCache>
                <c:formatCode>General</c:formatCode>
                <c:ptCount val="19"/>
                <c:pt idx="0" formatCode="0.00E+00">
                  <c:v>7.9345703124999799E-5</c:v>
                </c:pt>
                <c:pt idx="1">
                  <c:v>7.2002410888671645E-5</c:v>
                </c:pt>
                <c:pt idx="2">
                  <c:v>3.3664703369140595E-5</c:v>
                </c:pt>
                <c:pt idx="3">
                  <c:v>5.4883956909179631E-5</c:v>
                </c:pt>
                <c:pt idx="4">
                  <c:v>5.5408477783203059E-5</c:v>
                </c:pt>
                <c:pt idx="5">
                  <c:v>7.4338912963867109E-5</c:v>
                </c:pt>
                <c:pt idx="6">
                  <c:v>1.3875961303710881E-4</c:v>
                </c:pt>
                <c:pt idx="7">
                  <c:v>3.3206939697265559E-4</c:v>
                </c:pt>
                <c:pt idx="8">
                  <c:v>2.3470878601074179E-3</c:v>
                </c:pt>
                <c:pt idx="9">
                  <c:v>2.8022766113281221E-3</c:v>
                </c:pt>
                <c:pt idx="10">
                  <c:v>4.4546127319335894E-3</c:v>
                </c:pt>
                <c:pt idx="11">
                  <c:v>1.7119503021240212E-2</c:v>
                </c:pt>
                <c:pt idx="12">
                  <c:v>2.5278186798095636E-2</c:v>
                </c:pt>
                <c:pt idx="13">
                  <c:v>2.398576736450192E-2</c:v>
                </c:pt>
                <c:pt idx="14">
                  <c:v>3.100109100341792E-2</c:v>
                </c:pt>
                <c:pt idx="15">
                  <c:v>4.5515584945678658E-2</c:v>
                </c:pt>
                <c:pt idx="16">
                  <c:v>3.2707405090332001E-2</c:v>
                </c:pt>
                <c:pt idx="17">
                  <c:v>3.6853027343749942E-2</c:v>
                </c:pt>
                <c:pt idx="18">
                  <c:v>3.5173273086547795E-2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D1-DD4E-AD9A-AB858A340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397664"/>
        <c:axId val="1526285872"/>
      </c:scatterChart>
      <c:valAx>
        <c:axId val="160939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variables</a:t>
                </a:r>
                <a:r>
                  <a:rPr lang="en-US" baseline="0"/>
                  <a:t> and clauses </a:t>
                </a:r>
                <a:r>
                  <a:rPr lang="en-US" sz="1000" b="0" i="1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V+E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285872"/>
        <c:crosses val="autoZero"/>
        <c:crossBetween val="midCat"/>
      </c:valAx>
      <c:valAx>
        <c:axId val="15262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39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Average time taken to solve</a:t>
            </a:r>
            <a:r>
              <a:rPr lang="en-US" sz="1100" baseline="0"/>
              <a:t> 2-SAT problem (SAT) </a:t>
            </a:r>
            <a:r>
              <a:rPr lang="en-US" sz="1100"/>
              <a:t>vs </a:t>
            </a:r>
            <a:r>
              <a:rPr lang="en-US" sz="1100" b="0" i="1" u="none" strike="noStrike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rPr>
              <a:t>V+E</a:t>
            </a:r>
            <a:r>
              <a:rPr lang="en-US" sz="1100" b="0" i="0" u="none" strike="noStrike" baseline="0">
                <a:latin typeface="Cambria Math" panose="02040503050406030204" pitchFamily="18" charset="0"/>
                <a:ea typeface="Cambria Math" panose="02040503050406030204" pitchFamily="18" charset="0"/>
              </a:rPr>
              <a:t> </a:t>
            </a:r>
            <a:endParaRPr lang="en-US" sz="11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2">
                    <a:lumMod val="75000"/>
                    <a:alpha val="99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415138888888889"/>
                  <c:y val="6.595435064287845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y = 2E-07x</a:t>
                    </a:r>
                    <a:r>
                      <a:rPr lang="en-US" baseline="3000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1.816</a:t>
                    </a:r>
                    <a:b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R² = 0.9688</a:t>
                    </a:r>
                    <a:endParaRPr lang="en-US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RW!$D$4:$D$21</c:f>
              <c:numCache>
                <c:formatCode>0</c:formatCode>
                <c:ptCount val="15"/>
                <c:pt idx="0">
                  <c:v>6</c:v>
                </c:pt>
                <c:pt idx="1">
                  <c:v>9</c:v>
                </c:pt>
                <c:pt idx="2">
                  <c:v>20</c:v>
                </c:pt>
                <c:pt idx="3">
                  <c:v>21</c:v>
                </c:pt>
                <c:pt idx="4">
                  <c:v>76</c:v>
                </c:pt>
                <c:pt idx="5">
                  <c:v>158</c:v>
                </c:pt>
                <c:pt idx="6">
                  <c:v>929</c:v>
                </c:pt>
                <c:pt idx="7">
                  <c:v>1872</c:v>
                </c:pt>
                <c:pt idx="8">
                  <c:v>3751</c:v>
                </c:pt>
                <c:pt idx="9">
                  <c:v>5613</c:v>
                </c:pt>
                <c:pt idx="10">
                  <c:v>7473</c:v>
                </c:pt>
                <c:pt idx="11">
                  <c:v>9340</c:v>
                </c:pt>
                <c:pt idx="12">
                  <c:v>11203</c:v>
                </c:pt>
                <c:pt idx="13">
                  <c:v>11193</c:v>
                </c:pt>
                <c:pt idx="14">
                  <c:v>11373</c:v>
                </c:pt>
              </c:numCache>
            </c:numRef>
          </c:xVal>
          <c:yVal>
            <c:numRef>
              <c:f>RW!$K$4:$K$21</c:f>
              <c:numCache>
                <c:formatCode>General</c:formatCode>
                <c:ptCount val="15"/>
                <c:pt idx="0">
                  <c:v>1.7070770263671843E-5</c:v>
                </c:pt>
                <c:pt idx="1">
                  <c:v>3.5667419433593715E-5</c:v>
                </c:pt>
                <c:pt idx="2">
                  <c:v>5.8269500732421822E-5</c:v>
                </c:pt>
                <c:pt idx="3">
                  <c:v>5.0067901611328084E-5</c:v>
                </c:pt>
                <c:pt idx="4">
                  <c:v>3.2758712768554662E-5</c:v>
                </c:pt>
                <c:pt idx="5">
                  <c:v>1.2905597686767543E-3</c:v>
                </c:pt>
                <c:pt idx="6">
                  <c:v>2.9044008255004822E-2</c:v>
                </c:pt>
                <c:pt idx="7">
                  <c:v>0.34019403457641562</c:v>
                </c:pt>
                <c:pt idx="8">
                  <c:v>0.56484799385070728</c:v>
                </c:pt>
                <c:pt idx="9">
                  <c:v>3.0313671588897662</c:v>
                </c:pt>
                <c:pt idx="10">
                  <c:v>1.9692616939544638</c:v>
                </c:pt>
                <c:pt idx="11">
                  <c:v>4.2191293239593444</c:v>
                </c:pt>
                <c:pt idx="12">
                  <c:v>7.5203467369079373</c:v>
                </c:pt>
                <c:pt idx="13">
                  <c:v>5.0237832069396946</c:v>
                </c:pt>
                <c:pt idx="14">
                  <c:v>5.5067253589630054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B4-E24A-9C9A-259B2E764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397664"/>
        <c:axId val="1526285872"/>
      </c:scatterChart>
      <c:valAx>
        <c:axId val="160939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variables</a:t>
                </a:r>
                <a:r>
                  <a:rPr lang="en-US" baseline="0"/>
                  <a:t> and clauses </a:t>
                </a:r>
                <a:r>
                  <a:rPr lang="en-US" sz="1000" b="0" i="1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V+E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285872"/>
        <c:crosses val="autoZero"/>
        <c:crossBetween val="midCat"/>
      </c:valAx>
      <c:valAx>
        <c:axId val="15262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39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Average steps taken to solve</a:t>
            </a:r>
            <a:r>
              <a:rPr lang="en-US" sz="1100" baseline="0"/>
              <a:t> 2-SAT problem (SAT) </a:t>
            </a:r>
            <a:r>
              <a:rPr lang="en-US" sz="1100"/>
              <a:t>vs </a:t>
            </a:r>
            <a:r>
              <a:rPr lang="en-US" sz="1100" b="0" i="1" u="none" strike="noStrike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rPr>
              <a:t>V+E</a:t>
            </a:r>
            <a:r>
              <a:rPr lang="en-US" sz="1100" b="0" i="0" u="none" strike="noStrike" baseline="0">
                <a:latin typeface="Cambria Math" panose="02040503050406030204" pitchFamily="18" charset="0"/>
                <a:ea typeface="Cambria Math" panose="02040503050406030204" pitchFamily="18" charset="0"/>
              </a:rPr>
              <a:t> </a:t>
            </a:r>
            <a:endParaRPr lang="en-US" sz="11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431388888888888"/>
          <c:y val="0.17855595238095237"/>
          <c:w val="0.7745333333333333"/>
          <c:h val="0.607744841269841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x"/>
            <c:size val="3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trendline>
            <c:spPr>
              <a:ln w="19050"/>
            </c:spPr>
            <c:trendlineType val="linear"/>
            <c:dispRSqr val="1"/>
            <c:dispEq val="1"/>
            <c:trendlineLbl>
              <c:layout>
                <c:manualLayout>
                  <c:x val="-0.29626435185185185"/>
                  <c:y val="0.11950873015873016"/>
                </c:manualLayout>
              </c:layout>
              <c:tx>
                <c:rich>
                  <a:bodyPr/>
                  <a:lstStyle/>
                  <a:p>
                    <a:pPr>
                      <a:defRPr sz="900"/>
                    </a:pPr>
                    <a:r>
                      <a:rPr lang="en-US" sz="900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y = 0.6043x + 236.49</a:t>
                    </a:r>
                    <a:br>
                      <a:rPr lang="en-US" sz="900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</a:br>
                    <a:r>
                      <a:rPr lang="en-US" sz="900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t>R² = 0.8536</a:t>
                    </a:r>
                    <a:endParaRPr lang="en-US" sz="90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RW!$D$24:$D$42</c:f>
              <c:numCache>
                <c:formatCode>0</c:formatCode>
                <c:ptCount val="15"/>
                <c:pt idx="0">
                  <c:v>6</c:v>
                </c:pt>
                <c:pt idx="1">
                  <c:v>9</c:v>
                </c:pt>
                <c:pt idx="2">
                  <c:v>20</c:v>
                </c:pt>
                <c:pt idx="3">
                  <c:v>21</c:v>
                </c:pt>
                <c:pt idx="4">
                  <c:v>76</c:v>
                </c:pt>
                <c:pt idx="5">
                  <c:v>158</c:v>
                </c:pt>
                <c:pt idx="6">
                  <c:v>929</c:v>
                </c:pt>
                <c:pt idx="7">
                  <c:v>1872</c:v>
                </c:pt>
                <c:pt idx="8">
                  <c:v>3751</c:v>
                </c:pt>
                <c:pt idx="9">
                  <c:v>5613</c:v>
                </c:pt>
                <c:pt idx="10">
                  <c:v>7473</c:v>
                </c:pt>
                <c:pt idx="11">
                  <c:v>9340</c:v>
                </c:pt>
                <c:pt idx="12">
                  <c:v>11203</c:v>
                </c:pt>
                <c:pt idx="13">
                  <c:v>11193</c:v>
                </c:pt>
                <c:pt idx="14">
                  <c:v>11373</c:v>
                </c:pt>
              </c:numCache>
            </c:numRef>
          </c:xVal>
          <c:yVal>
            <c:numRef>
              <c:f>RW!$K$24:$K$42</c:f>
              <c:numCache>
                <c:formatCode>General</c:formatCode>
                <c:ptCount val="15"/>
                <c:pt idx="0">
                  <c:v>4</c:v>
                </c:pt>
                <c:pt idx="1">
                  <c:v>16.2</c:v>
                </c:pt>
                <c:pt idx="2">
                  <c:v>22.2</c:v>
                </c:pt>
                <c:pt idx="3">
                  <c:v>19.8</c:v>
                </c:pt>
                <c:pt idx="4">
                  <c:v>1</c:v>
                </c:pt>
                <c:pt idx="5">
                  <c:v>103.8</c:v>
                </c:pt>
                <c:pt idx="6">
                  <c:v>422</c:v>
                </c:pt>
                <c:pt idx="7">
                  <c:v>2238.4</c:v>
                </c:pt>
                <c:pt idx="8">
                  <c:v>2096.1999999999998</c:v>
                </c:pt>
                <c:pt idx="9">
                  <c:v>7119.8</c:v>
                </c:pt>
                <c:pt idx="10">
                  <c:v>3345.4</c:v>
                </c:pt>
                <c:pt idx="11">
                  <c:v>6034.8</c:v>
                </c:pt>
                <c:pt idx="12">
                  <c:v>8199</c:v>
                </c:pt>
                <c:pt idx="13">
                  <c:v>5734.4</c:v>
                </c:pt>
                <c:pt idx="14">
                  <c:v>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CB-7B4A-85D2-98CAFC590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397664"/>
        <c:axId val="1526285872"/>
      </c:scatterChart>
      <c:valAx>
        <c:axId val="160939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variables</a:t>
                </a:r>
                <a:r>
                  <a:rPr lang="en-US" baseline="0"/>
                  <a:t> and clauses </a:t>
                </a:r>
                <a:r>
                  <a:rPr lang="en-US" sz="1000" b="0" i="1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V+E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285872"/>
        <c:crosses val="autoZero"/>
        <c:crossBetween val="midCat"/>
      </c:valAx>
      <c:valAx>
        <c:axId val="15262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steps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397664"/>
        <c:crosses val="autoZero"/>
        <c:crossBetween val="midCat"/>
      </c:valAx>
    </c:plotArea>
    <c:plotVisOnly val="1"/>
    <c:dispBlanksAs val="gap"/>
    <c:showDLblsOverMax val="0"/>
    <c:extLst/>
  </c:chart>
  <c:spPr>
    <a:ln w="9525">
      <a:solidFill>
        <a:schemeClr val="bg1">
          <a:lumMod val="75000"/>
        </a:schemeClr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24</xdr:row>
      <xdr:rowOff>120650</xdr:rowOff>
    </xdr:from>
    <xdr:to>
      <xdr:col>10</xdr:col>
      <xdr:colOff>933450</xdr:colOff>
      <xdr:row>38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D03540-1E64-0F4D-92B5-C40F1F83C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107950</xdr:colOff>
      <xdr:row>8</xdr:row>
      <xdr:rowOff>133350</xdr:rowOff>
    </xdr:from>
    <xdr:to>
      <xdr:col>17</xdr:col>
      <xdr:colOff>300450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BA06C-FBDC-6746-8D81-A129803EC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101600</xdr:colOff>
      <xdr:row>24</xdr:row>
      <xdr:rowOff>25400</xdr:rowOff>
    </xdr:from>
    <xdr:to>
      <xdr:col>17</xdr:col>
      <xdr:colOff>294100</xdr:colOff>
      <xdr:row>39</xdr:row>
      <xdr:rowOff>107000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618DD1-3DCA-FD42-8032-BDB075D50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345D-F978-0F47-845D-0089D9772347}">
  <dimension ref="B1:K42"/>
  <sheetViews>
    <sheetView workbookViewId="0">
      <selection activeCell="O29" sqref="O29"/>
    </sheetView>
  </sheetViews>
  <sheetFormatPr baseColWidth="10" defaultRowHeight="16"/>
  <cols>
    <col min="3" max="3" width="13.83203125" customWidth="1"/>
    <col min="5" max="5" width="10.83203125" style="6"/>
    <col min="6" max="11" width="10.83203125" customWidth="1"/>
  </cols>
  <sheetData>
    <row r="1" spans="2:11">
      <c r="F1" s="9" t="s">
        <v>9</v>
      </c>
      <c r="G1" s="9"/>
      <c r="H1" s="9"/>
      <c r="I1" s="9"/>
      <c r="J1" s="9"/>
      <c r="K1" s="9"/>
    </row>
    <row r="2" spans="2:11">
      <c r="B2" s="8" t="s">
        <v>5</v>
      </c>
      <c r="C2" s="8" t="s">
        <v>4</v>
      </c>
      <c r="D2" s="10" t="s">
        <v>0</v>
      </c>
      <c r="E2" s="6" t="s">
        <v>3</v>
      </c>
      <c r="F2" s="4" t="s">
        <v>6</v>
      </c>
      <c r="G2" s="4" t="s">
        <v>7</v>
      </c>
      <c r="H2" s="4" t="s">
        <v>8</v>
      </c>
      <c r="I2" s="4" t="s">
        <v>10</v>
      </c>
      <c r="J2" s="4" t="s">
        <v>11</v>
      </c>
      <c r="K2" s="4" t="s">
        <v>12</v>
      </c>
    </row>
    <row r="3" spans="2:11">
      <c r="B3" s="2">
        <v>2</v>
      </c>
      <c r="C3" s="1">
        <v>4</v>
      </c>
      <c r="D3" s="1">
        <f t="shared" ref="D3:D21" si="0">SUM(B3:C3)</f>
        <v>6</v>
      </c>
      <c r="E3" s="6" t="s">
        <v>2</v>
      </c>
      <c r="F3" s="3">
        <v>5.6028366088867099E-5</v>
      </c>
      <c r="G3" s="5">
        <v>5.6982040405273397E-5</v>
      </c>
      <c r="H3">
        <v>1.32083892822265E-4</v>
      </c>
      <c r="I3" s="3">
        <v>4.9829483032226502E-5</v>
      </c>
      <c r="J3">
        <v>1.01804733276367E-4</v>
      </c>
      <c r="K3" s="3">
        <f>AVERAGE(F3:J3)</f>
        <v>7.9345703124999799E-5</v>
      </c>
    </row>
    <row r="4" spans="2:11">
      <c r="B4" s="1">
        <v>2</v>
      </c>
      <c r="C4" s="1">
        <v>4</v>
      </c>
      <c r="D4" s="1">
        <f t="shared" si="0"/>
        <v>6</v>
      </c>
      <c r="E4" s="6" t="s">
        <v>1</v>
      </c>
      <c r="F4" s="3">
        <v>2.9325485229492099E-5</v>
      </c>
      <c r="G4" s="5">
        <v>4.6014785766601502E-5</v>
      </c>
      <c r="H4" s="3">
        <v>2.5987625122070299E-5</v>
      </c>
      <c r="I4">
        <v>2.2292137145995999E-4</v>
      </c>
      <c r="J4" s="3">
        <v>3.57627868652343E-5</v>
      </c>
      <c r="K4">
        <f t="shared" ref="K3:K21" si="1">AVERAGE(F4:J4)</f>
        <v>7.2002410888671645E-5</v>
      </c>
    </row>
    <row r="5" spans="2:11">
      <c r="B5" s="1">
        <v>4</v>
      </c>
      <c r="C5" s="1">
        <v>5</v>
      </c>
      <c r="D5" s="1">
        <f t="shared" si="0"/>
        <v>9</v>
      </c>
      <c r="E5" s="6" t="s">
        <v>1</v>
      </c>
      <c r="F5" s="3">
        <v>3.0994415283203098E-5</v>
      </c>
      <c r="G5" s="5">
        <v>3.814697265625E-5</v>
      </c>
      <c r="H5" s="3">
        <v>3.0994415283203098E-5</v>
      </c>
      <c r="I5" s="3">
        <v>3.19480895996093E-5</v>
      </c>
      <c r="J5" s="3">
        <v>3.62396240234375E-5</v>
      </c>
      <c r="K5">
        <f t="shared" si="1"/>
        <v>3.3664703369140595E-5</v>
      </c>
    </row>
    <row r="6" spans="2:11">
      <c r="B6" s="1">
        <v>8</v>
      </c>
      <c r="C6" s="1">
        <v>12</v>
      </c>
      <c r="D6" s="1">
        <f t="shared" si="0"/>
        <v>20</v>
      </c>
      <c r="E6" s="6" t="s">
        <v>1</v>
      </c>
      <c r="F6" s="3">
        <v>5.1975250244140598E-5</v>
      </c>
      <c r="G6" s="5">
        <v>5.8174133300781203E-5</v>
      </c>
      <c r="H6" s="3">
        <v>5.4121017456054599E-5</v>
      </c>
      <c r="I6" s="3">
        <v>5.5074691772460897E-5</v>
      </c>
      <c r="J6" s="3">
        <v>5.5074691772460897E-5</v>
      </c>
      <c r="K6">
        <f t="shared" si="1"/>
        <v>5.4883956909179631E-5</v>
      </c>
    </row>
    <row r="7" spans="2:11">
      <c r="B7" s="1">
        <v>8</v>
      </c>
      <c r="C7" s="1">
        <v>13</v>
      </c>
      <c r="D7" s="1">
        <f t="shared" si="0"/>
        <v>21</v>
      </c>
      <c r="E7" s="6" t="s">
        <v>1</v>
      </c>
      <c r="F7" s="3">
        <v>5.10215759277343E-5</v>
      </c>
      <c r="G7" s="5">
        <v>5.6028366088867099E-5</v>
      </c>
      <c r="H7" s="3">
        <v>5.10215759277343E-5</v>
      </c>
      <c r="I7" s="3">
        <v>5.6982040405273397E-5</v>
      </c>
      <c r="J7" s="3">
        <v>6.1988830566406196E-5</v>
      </c>
      <c r="K7">
        <f t="shared" si="1"/>
        <v>5.5408477783203059E-5</v>
      </c>
    </row>
    <row r="8" spans="2:11">
      <c r="B8" s="1">
        <v>8</v>
      </c>
      <c r="C8" s="1">
        <v>14</v>
      </c>
      <c r="D8" s="1">
        <f t="shared" si="0"/>
        <v>22</v>
      </c>
      <c r="E8" s="6" t="s">
        <v>2</v>
      </c>
      <c r="F8" s="3">
        <v>6.6995620727538995E-5</v>
      </c>
      <c r="G8" s="5">
        <v>7.2002410888671794E-5</v>
      </c>
      <c r="H8" s="3">
        <v>6.8902969360351495E-5</v>
      </c>
      <c r="I8" s="3">
        <v>9.2983245849609294E-5</v>
      </c>
      <c r="J8" s="3">
        <v>7.0810317993163995E-5</v>
      </c>
      <c r="K8">
        <f t="shared" si="1"/>
        <v>7.4338912963867109E-5</v>
      </c>
    </row>
    <row r="9" spans="2:11">
      <c r="B9" s="1">
        <v>22</v>
      </c>
      <c r="C9" s="1">
        <v>54</v>
      </c>
      <c r="D9" s="1">
        <f t="shared" si="0"/>
        <v>76</v>
      </c>
      <c r="E9" s="6" t="s">
        <v>1</v>
      </c>
      <c r="F9">
        <v>1.36137008666992E-4</v>
      </c>
      <c r="G9" s="4">
        <v>1.4281272888183499E-4</v>
      </c>
      <c r="H9">
        <v>1.3899803161620999E-4</v>
      </c>
      <c r="I9">
        <v>1.37090682983398E-4</v>
      </c>
      <c r="J9">
        <v>1.38759613037109E-4</v>
      </c>
      <c r="K9">
        <f t="shared" si="1"/>
        <v>1.3875961303710881E-4</v>
      </c>
    </row>
    <row r="10" spans="2:11">
      <c r="B10" s="1">
        <v>59</v>
      </c>
      <c r="C10" s="1">
        <v>99</v>
      </c>
      <c r="D10" s="1">
        <f t="shared" si="0"/>
        <v>158</v>
      </c>
      <c r="E10" s="6" t="s">
        <v>1</v>
      </c>
      <c r="F10">
        <v>4.55141067504882E-4</v>
      </c>
      <c r="G10" s="4">
        <v>3.0207633972167898E-4</v>
      </c>
      <c r="H10">
        <v>3.01122665405273E-4</v>
      </c>
      <c r="I10">
        <v>2.9993057250976497E-4</v>
      </c>
      <c r="J10">
        <v>3.0207633972167898E-4</v>
      </c>
      <c r="K10">
        <f t="shared" si="1"/>
        <v>3.3206939697265559E-4</v>
      </c>
    </row>
    <row r="11" spans="2:11">
      <c r="B11" s="1">
        <v>429</v>
      </c>
      <c r="C11" s="1">
        <v>500</v>
      </c>
      <c r="D11" s="1">
        <f t="shared" si="0"/>
        <v>929</v>
      </c>
      <c r="E11" s="6" t="s">
        <v>1</v>
      </c>
      <c r="F11">
        <v>2.0563602447509701E-3</v>
      </c>
      <c r="G11" s="4">
        <v>2.7649402618408199E-3</v>
      </c>
      <c r="H11">
        <v>2.3248195648193299E-3</v>
      </c>
      <c r="I11">
        <v>2.3901462554931602E-3</v>
      </c>
      <c r="J11">
        <v>2.1991729736328099E-3</v>
      </c>
      <c r="K11">
        <f t="shared" si="1"/>
        <v>2.3470878601074179E-3</v>
      </c>
    </row>
    <row r="12" spans="2:11">
      <c r="B12" s="1">
        <v>427</v>
      </c>
      <c r="C12" s="1">
        <v>505</v>
      </c>
      <c r="D12" s="1">
        <f t="shared" si="0"/>
        <v>932</v>
      </c>
      <c r="E12" s="6" t="s">
        <v>2</v>
      </c>
      <c r="F12">
        <v>4.5030117034912101E-3</v>
      </c>
      <c r="G12" s="4">
        <v>2.8643608093261701E-3</v>
      </c>
      <c r="H12">
        <v>2.1340847015380799E-3</v>
      </c>
      <c r="I12">
        <v>2.3090839385986302E-3</v>
      </c>
      <c r="J12">
        <v>2.20084190368652E-3</v>
      </c>
      <c r="K12">
        <f t="shared" si="1"/>
        <v>2.8022766113281221E-3</v>
      </c>
    </row>
    <row r="13" spans="2:11">
      <c r="B13" s="1">
        <v>871</v>
      </c>
      <c r="C13" s="1">
        <v>1001</v>
      </c>
      <c r="D13" s="1">
        <f t="shared" si="0"/>
        <v>1872</v>
      </c>
      <c r="E13" s="6" t="s">
        <v>1</v>
      </c>
      <c r="F13">
        <v>4.1658878326415998E-3</v>
      </c>
      <c r="G13" s="4">
        <v>4.1389465332031198E-3</v>
      </c>
      <c r="H13">
        <v>4.6191215515136701E-3</v>
      </c>
      <c r="I13">
        <v>4.6789646148681597E-3</v>
      </c>
      <c r="J13">
        <v>4.6701431274414002E-3</v>
      </c>
      <c r="K13">
        <f t="shared" si="1"/>
        <v>4.4546127319335894E-3</v>
      </c>
    </row>
    <row r="14" spans="2:11">
      <c r="B14" s="1">
        <v>1750</v>
      </c>
      <c r="C14" s="1">
        <v>2001</v>
      </c>
      <c r="D14" s="1">
        <f t="shared" si="0"/>
        <v>3751</v>
      </c>
      <c r="E14" s="6" t="s">
        <v>1</v>
      </c>
      <c r="F14">
        <v>8.3849430084228498E-3</v>
      </c>
      <c r="G14" s="4">
        <v>1.0862112045287999E-2</v>
      </c>
      <c r="H14">
        <v>8.7380409240722604E-3</v>
      </c>
      <c r="I14">
        <v>4.8617839813232401E-2</v>
      </c>
      <c r="J14">
        <v>8.9945793151855399E-3</v>
      </c>
      <c r="K14">
        <f t="shared" si="1"/>
        <v>1.7119503021240212E-2</v>
      </c>
    </row>
    <row r="15" spans="2:11">
      <c r="B15" s="1">
        <v>2612</v>
      </c>
      <c r="C15" s="1">
        <v>3001</v>
      </c>
      <c r="D15" s="1">
        <f t="shared" si="0"/>
        <v>5613</v>
      </c>
      <c r="E15" s="6" t="s">
        <v>1</v>
      </c>
      <c r="F15">
        <v>1.26998424530029E-2</v>
      </c>
      <c r="G15" s="4">
        <v>6.4123153686523396E-2</v>
      </c>
      <c r="H15">
        <v>1.83091163635253E-2</v>
      </c>
      <c r="I15">
        <v>1.444673538208E-2</v>
      </c>
      <c r="J15">
        <v>1.68120861053466E-2</v>
      </c>
      <c r="K15">
        <f t="shared" si="1"/>
        <v>2.5278186798095636E-2</v>
      </c>
    </row>
    <row r="16" spans="2:11">
      <c r="B16" s="1">
        <v>3472</v>
      </c>
      <c r="C16" s="1">
        <v>4001</v>
      </c>
      <c r="D16" s="1">
        <f t="shared" si="0"/>
        <v>7473</v>
      </c>
      <c r="E16" s="6" t="s">
        <v>1</v>
      </c>
      <c r="F16">
        <v>2.50091552734375E-2</v>
      </c>
      <c r="G16" s="4">
        <v>2.5522232055664E-2</v>
      </c>
      <c r="H16">
        <v>2.4584770202636701E-2</v>
      </c>
      <c r="I16">
        <v>2.5963783264160101E-2</v>
      </c>
      <c r="J16">
        <v>1.88488960266113E-2</v>
      </c>
      <c r="K16">
        <f t="shared" si="1"/>
        <v>2.398576736450192E-2</v>
      </c>
    </row>
    <row r="17" spans="2:11">
      <c r="B17" s="1">
        <v>4339</v>
      </c>
      <c r="C17" s="1">
        <v>5001</v>
      </c>
      <c r="D17" s="1">
        <f t="shared" si="0"/>
        <v>9340</v>
      </c>
      <c r="E17" s="6" t="s">
        <v>1</v>
      </c>
      <c r="F17">
        <v>2.14312076568603E-2</v>
      </c>
      <c r="G17" s="4">
        <v>2.6839017868041899E-2</v>
      </c>
      <c r="H17">
        <v>2.2495985031127898E-2</v>
      </c>
      <c r="I17">
        <v>2.0697116851806599E-2</v>
      </c>
      <c r="J17">
        <v>6.3542127609252902E-2</v>
      </c>
      <c r="K17">
        <f>AVERAGE(F17:J17)</f>
        <v>3.100109100341792E-2</v>
      </c>
    </row>
    <row r="18" spans="2:11">
      <c r="B18" s="1">
        <v>5999</v>
      </c>
      <c r="C18" s="1">
        <v>6000</v>
      </c>
      <c r="D18" s="1">
        <f t="shared" si="0"/>
        <v>11999</v>
      </c>
      <c r="E18" s="6" t="s">
        <v>1</v>
      </c>
      <c r="F18">
        <v>6.5777063369750893E-2</v>
      </c>
      <c r="G18" s="4">
        <v>3.4091949462890597E-2</v>
      </c>
      <c r="H18">
        <v>6.5377950668334905E-2</v>
      </c>
      <c r="I18">
        <v>3.2703161239624003E-2</v>
      </c>
      <c r="J18">
        <v>2.9627799987792899E-2</v>
      </c>
      <c r="K18">
        <f>AVERAGE(F18:J18)</f>
        <v>4.5515584945678658E-2</v>
      </c>
    </row>
    <row r="19" spans="2:11">
      <c r="B19" s="1">
        <v>5203</v>
      </c>
      <c r="C19" s="1">
        <v>6000</v>
      </c>
      <c r="D19" s="1">
        <f t="shared" si="0"/>
        <v>11203</v>
      </c>
      <c r="E19" s="6" t="s">
        <v>1</v>
      </c>
      <c r="F19">
        <v>2.52401828765869E-2</v>
      </c>
      <c r="G19" s="4">
        <v>2.59521007537841E-2</v>
      </c>
      <c r="H19">
        <v>2.5743961334228498E-2</v>
      </c>
      <c r="I19">
        <v>5.7435750961303697E-2</v>
      </c>
      <c r="J19">
        <v>2.9165029525756801E-2</v>
      </c>
      <c r="K19">
        <f t="shared" si="1"/>
        <v>3.2707405090332001E-2</v>
      </c>
    </row>
    <row r="20" spans="2:11">
      <c r="B20" s="1">
        <v>5192</v>
      </c>
      <c r="C20" s="1">
        <v>6001</v>
      </c>
      <c r="D20" s="1">
        <f t="shared" si="0"/>
        <v>11193</v>
      </c>
      <c r="E20" s="6" t="s">
        <v>1</v>
      </c>
      <c r="F20">
        <v>2.6044845581054601E-2</v>
      </c>
      <c r="G20" s="4">
        <v>6.4266920089721596E-2</v>
      </c>
      <c r="H20">
        <v>3.7911176681518499E-2</v>
      </c>
      <c r="I20">
        <v>2.7606964111328101E-2</v>
      </c>
      <c r="J20">
        <v>2.8435230255126901E-2</v>
      </c>
      <c r="K20">
        <f>AVERAGE(F20:J20)</f>
        <v>3.6853027343749942E-2</v>
      </c>
    </row>
    <row r="21" spans="2:11">
      <c r="B21" s="1">
        <v>5273</v>
      </c>
      <c r="C21" s="1">
        <v>6100</v>
      </c>
      <c r="D21" s="1">
        <f t="shared" si="0"/>
        <v>11373</v>
      </c>
      <c r="E21" s="6" t="s">
        <v>1</v>
      </c>
      <c r="F21">
        <v>2.63178348541259E-2</v>
      </c>
      <c r="G21" s="4">
        <v>2.60977745056152E-2</v>
      </c>
      <c r="H21">
        <v>2.8300046920776301E-2</v>
      </c>
      <c r="I21">
        <v>2.8336763381958001E-2</v>
      </c>
      <c r="J21">
        <v>6.6813945770263602E-2</v>
      </c>
      <c r="K21">
        <f>AVERAGE(F21:J21)</f>
        <v>3.5173273086547795E-2</v>
      </c>
    </row>
    <row r="24" spans="2:11">
      <c r="B24" s="4"/>
      <c r="D24" s="4"/>
    </row>
    <row r="25" spans="2:11">
      <c r="B25" s="4"/>
      <c r="D25" s="4"/>
    </row>
    <row r="26" spans="2:11">
      <c r="B26" s="4"/>
      <c r="D26" s="4"/>
    </row>
    <row r="27" spans="2:11">
      <c r="B27" s="4"/>
      <c r="D27" s="4"/>
    </row>
    <row r="28" spans="2:11">
      <c r="B28" s="4"/>
      <c r="D28" s="4"/>
    </row>
    <row r="29" spans="2:11">
      <c r="B29" s="4"/>
      <c r="D29" s="4"/>
    </row>
    <row r="30" spans="2:11">
      <c r="B30" s="4"/>
      <c r="D30" s="4"/>
    </row>
    <row r="31" spans="2:11">
      <c r="B31" s="4"/>
      <c r="D31" s="4"/>
    </row>
    <row r="32" spans="2:11">
      <c r="B32" s="4"/>
      <c r="D32" s="4"/>
    </row>
    <row r="33" spans="2:4">
      <c r="B33" s="4"/>
      <c r="D33" s="4"/>
    </row>
    <row r="34" spans="2:4">
      <c r="B34" s="4"/>
      <c r="D34" s="4"/>
    </row>
    <row r="35" spans="2:4">
      <c r="B35" s="4"/>
      <c r="D35" s="4"/>
    </row>
    <row r="36" spans="2:4">
      <c r="B36" s="4"/>
      <c r="D36" s="4"/>
    </row>
    <row r="37" spans="2:4">
      <c r="B37" s="4"/>
      <c r="D37" s="4"/>
    </row>
    <row r="38" spans="2:4">
      <c r="B38" s="4"/>
      <c r="D38" s="4"/>
    </row>
    <row r="39" spans="2:4">
      <c r="B39" s="4"/>
      <c r="D39" s="4"/>
    </row>
    <row r="40" spans="2:4">
      <c r="B40" s="4"/>
      <c r="D40" s="4"/>
    </row>
    <row r="41" spans="2:4">
      <c r="B41" s="4"/>
      <c r="D41" s="4"/>
    </row>
    <row r="42" spans="2:4">
      <c r="B42" s="4"/>
      <c r="D42" s="4"/>
    </row>
  </sheetData>
  <mergeCells count="1">
    <mergeCell ref="F1:K1"/>
  </mergeCells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C335-4E92-0E43-A32C-38C4A5EEE59F}">
  <dimension ref="B1:P42"/>
  <sheetViews>
    <sheetView tabSelected="1" topLeftCell="B1" workbookViewId="0">
      <selection activeCell="O44" sqref="O44"/>
    </sheetView>
  </sheetViews>
  <sheetFormatPr baseColWidth="10" defaultRowHeight="16"/>
  <cols>
    <col min="2" max="2" width="10.83203125" style="11"/>
    <col min="3" max="3" width="13.83203125" style="11" customWidth="1"/>
    <col min="5" max="5" width="10.83203125" style="7"/>
    <col min="6" max="10" width="10.83203125" customWidth="1"/>
    <col min="11" max="11" width="10.83203125" style="4" customWidth="1"/>
  </cols>
  <sheetData>
    <row r="1" spans="2:11">
      <c r="F1" s="9" t="s">
        <v>9</v>
      </c>
      <c r="G1" s="9"/>
      <c r="H1" s="9"/>
      <c r="I1" s="9"/>
      <c r="J1" s="9"/>
      <c r="K1" s="9"/>
    </row>
    <row r="2" spans="2:11">
      <c r="B2" s="12" t="s">
        <v>5</v>
      </c>
      <c r="C2" s="12" t="s">
        <v>4</v>
      </c>
      <c r="D2" s="10" t="s">
        <v>0</v>
      </c>
      <c r="E2" s="7" t="s">
        <v>3</v>
      </c>
      <c r="F2" s="4" t="s">
        <v>6</v>
      </c>
      <c r="G2" s="4" t="s">
        <v>7</v>
      </c>
      <c r="H2" s="4" t="s">
        <v>8</v>
      </c>
      <c r="I2" s="4" t="s">
        <v>10</v>
      </c>
      <c r="J2" s="4" t="s">
        <v>11</v>
      </c>
      <c r="K2" s="4" t="s">
        <v>12</v>
      </c>
    </row>
    <row r="3" spans="2:11" hidden="1">
      <c r="B3" s="11">
        <v>2</v>
      </c>
      <c r="C3" s="11">
        <v>4</v>
      </c>
      <c r="D3" s="11">
        <f>SUM(B3:C3)</f>
        <v>6</v>
      </c>
      <c r="E3" s="7" t="s">
        <v>2</v>
      </c>
      <c r="F3">
        <v>5.7387351989745996E-4</v>
      </c>
      <c r="G3">
        <v>5.7864189147949197E-4</v>
      </c>
      <c r="H3">
        <v>5.8412551879882802E-4</v>
      </c>
      <c r="I3">
        <v>5.6385993957519499E-4</v>
      </c>
      <c r="J3">
        <v>6.0606002807617101E-4</v>
      </c>
      <c r="K3" s="4">
        <f>AVERAGE(F3:J3)</f>
        <v>5.8131217956542921E-4</v>
      </c>
    </row>
    <row r="4" spans="2:11">
      <c r="B4" s="11">
        <v>2</v>
      </c>
      <c r="C4" s="11">
        <v>4</v>
      </c>
      <c r="D4" s="11">
        <f t="shared" ref="D4:D21" si="0">SUM(B4:C4)</f>
        <v>6</v>
      </c>
      <c r="E4" s="7" t="s">
        <v>1</v>
      </c>
      <c r="F4" s="3">
        <v>2.09808349609375E-5</v>
      </c>
      <c r="G4" s="3">
        <v>1.2159347534179599E-5</v>
      </c>
      <c r="H4" s="3">
        <v>1.71661376953125E-5</v>
      </c>
      <c r="I4" s="3">
        <v>1.71661376953125E-5</v>
      </c>
      <c r="J4" s="3">
        <v>1.7881393432617099E-5</v>
      </c>
      <c r="K4" s="4">
        <f>AVERAGE(F4:J4)</f>
        <v>1.7070770263671843E-5</v>
      </c>
    </row>
    <row r="5" spans="2:11">
      <c r="B5" s="11">
        <v>4</v>
      </c>
      <c r="C5" s="11">
        <v>5</v>
      </c>
      <c r="D5" s="11">
        <f t="shared" si="0"/>
        <v>9</v>
      </c>
      <c r="E5" s="7" t="s">
        <v>1</v>
      </c>
      <c r="F5" s="3">
        <v>1.6212463378906199E-5</v>
      </c>
      <c r="G5" s="3">
        <v>4.6253204345703098E-5</v>
      </c>
      <c r="H5" s="3">
        <v>1.50203704833984E-5</v>
      </c>
      <c r="I5" s="3">
        <v>4.5061111450195299E-5</v>
      </c>
      <c r="J5" s="3">
        <v>5.5789947509765598E-5</v>
      </c>
      <c r="K5" s="4">
        <f>AVERAGE(F5:J5)</f>
        <v>3.5667419433593715E-5</v>
      </c>
    </row>
    <row r="6" spans="2:11">
      <c r="B6" s="11">
        <v>8</v>
      </c>
      <c r="C6" s="11">
        <v>12</v>
      </c>
      <c r="D6" s="11">
        <f t="shared" si="0"/>
        <v>20</v>
      </c>
      <c r="E6" s="7" t="s">
        <v>1</v>
      </c>
      <c r="F6" s="3">
        <v>9.9897384643554606E-5</v>
      </c>
      <c r="G6" s="3">
        <v>4.6014785766601502E-5</v>
      </c>
      <c r="H6" s="3">
        <v>3.0994415283203098E-5</v>
      </c>
      <c r="I6" s="3">
        <v>8.1300735473632799E-5</v>
      </c>
      <c r="J6" s="3">
        <v>3.3140182495117099E-5</v>
      </c>
      <c r="K6" s="4">
        <f>AVERAGE(F6:J6)</f>
        <v>5.8269500732421822E-5</v>
      </c>
    </row>
    <row r="7" spans="2:11">
      <c r="B7" s="11">
        <v>8</v>
      </c>
      <c r="C7" s="11">
        <v>13</v>
      </c>
      <c r="D7" s="11">
        <f t="shared" si="0"/>
        <v>21</v>
      </c>
      <c r="E7" s="7" t="s">
        <v>1</v>
      </c>
      <c r="F7" s="3">
        <v>4.2200088500976502E-5</v>
      </c>
      <c r="G7" s="3">
        <v>5.6266784667968703E-5</v>
      </c>
      <c r="H7" s="3">
        <v>4.2915344238281203E-5</v>
      </c>
      <c r="I7" s="3">
        <v>4.2915344238281203E-5</v>
      </c>
      <c r="J7" s="3">
        <v>6.6041946411132799E-5</v>
      </c>
      <c r="K7" s="4">
        <f>AVERAGE(F7:J7)</f>
        <v>5.0067901611328084E-5</v>
      </c>
    </row>
    <row r="8" spans="2:11" hidden="1">
      <c r="B8" s="11">
        <v>8</v>
      </c>
      <c r="C8" s="11">
        <v>14</v>
      </c>
      <c r="D8" s="11">
        <f>SUM(B8:C8)</f>
        <v>22</v>
      </c>
      <c r="E8" s="7" t="s">
        <v>2</v>
      </c>
      <c r="F8">
        <v>9.4802379608154297E-3</v>
      </c>
      <c r="G8">
        <v>7.188081741333E-3</v>
      </c>
      <c r="H8">
        <v>6.3319206237792899E-3</v>
      </c>
      <c r="I8">
        <v>7.7569484710693299E-3</v>
      </c>
      <c r="J8">
        <v>7.6639652252197196E-3</v>
      </c>
      <c r="K8" s="4">
        <f>AVERAGE(F8:J8)</f>
        <v>7.6842308044433542E-3</v>
      </c>
    </row>
    <row r="9" spans="2:11">
      <c r="B9" s="11">
        <v>22</v>
      </c>
      <c r="C9" s="11">
        <v>54</v>
      </c>
      <c r="D9" s="11">
        <f t="shared" si="0"/>
        <v>76</v>
      </c>
      <c r="E9" s="7" t="s">
        <v>1</v>
      </c>
      <c r="F9" s="3">
        <v>2.47955322265625E-5</v>
      </c>
      <c r="G9" s="3">
        <v>6.6041946411132799E-5</v>
      </c>
      <c r="H9" s="3">
        <v>2.3126602172851502E-5</v>
      </c>
      <c r="I9" s="3">
        <v>2.47955322265625E-5</v>
      </c>
      <c r="J9" s="3">
        <v>2.5033950805664002E-5</v>
      </c>
      <c r="K9" s="4">
        <f>AVERAGE(F9:J9)</f>
        <v>3.2758712768554662E-5</v>
      </c>
    </row>
    <row r="10" spans="2:11">
      <c r="B10" s="11">
        <v>59</v>
      </c>
      <c r="C10" s="11">
        <v>99</v>
      </c>
      <c r="D10" s="11">
        <f t="shared" si="0"/>
        <v>158</v>
      </c>
      <c r="E10" s="7" t="s">
        <v>1</v>
      </c>
      <c r="F10">
        <v>9.3579292297363205E-4</v>
      </c>
      <c r="G10">
        <v>5.9318542480468696E-4</v>
      </c>
      <c r="H10">
        <v>2.122163772583E-3</v>
      </c>
      <c r="I10">
        <v>1.81078910827636E-3</v>
      </c>
      <c r="J10">
        <v>9.908676147460931E-4</v>
      </c>
      <c r="K10" s="4">
        <f>AVERAGE(F10:J10)</f>
        <v>1.2905597686767543E-3</v>
      </c>
    </row>
    <row r="11" spans="2:11">
      <c r="B11" s="11">
        <v>429</v>
      </c>
      <c r="C11" s="11">
        <v>500</v>
      </c>
      <c r="D11" s="11">
        <f t="shared" si="0"/>
        <v>929</v>
      </c>
      <c r="E11" s="7" t="s">
        <v>1</v>
      </c>
      <c r="F11">
        <v>2.8272867202758699E-2</v>
      </c>
      <c r="G11">
        <v>3.8280010223388602E-2</v>
      </c>
      <c r="H11">
        <v>2.3198843002319301E-2</v>
      </c>
      <c r="I11">
        <v>3.3527135848999003E-2</v>
      </c>
      <c r="J11">
        <v>2.19411849975585E-2</v>
      </c>
      <c r="K11" s="4">
        <f>AVERAGE(F11:J11)</f>
        <v>2.9044008255004822E-2</v>
      </c>
    </row>
    <row r="12" spans="2:11" hidden="1">
      <c r="B12" s="11">
        <v>427</v>
      </c>
      <c r="C12" s="11">
        <v>505</v>
      </c>
      <c r="D12" s="11">
        <f>SUM(B12:C12)</f>
        <v>932</v>
      </c>
      <c r="E12" s="7" t="s">
        <v>13</v>
      </c>
      <c r="F12">
        <v>60.000112771987901</v>
      </c>
      <c r="G12">
        <v>60.000117063522303</v>
      </c>
      <c r="H12">
        <v>60.000041007995598</v>
      </c>
      <c r="I12">
        <v>60.000054121017399</v>
      </c>
      <c r="J12">
        <v>60.000102996826101</v>
      </c>
      <c r="K12" s="4">
        <f>AVERAGE(F12:J12)</f>
        <v>60.000085592269862</v>
      </c>
    </row>
    <row r="13" spans="2:11">
      <c r="B13" s="11">
        <v>871</v>
      </c>
      <c r="C13" s="11">
        <v>1001</v>
      </c>
      <c r="D13" s="11">
        <f t="shared" si="0"/>
        <v>1872</v>
      </c>
      <c r="E13" s="7" t="s">
        <v>1</v>
      </c>
      <c r="F13">
        <v>0.29412293434143</v>
      </c>
      <c r="G13">
        <v>0.57056188583374001</v>
      </c>
      <c r="H13">
        <v>0.10399508476257301</v>
      </c>
      <c r="I13">
        <v>0.44215893745422302</v>
      </c>
      <c r="J13">
        <v>0.29013133049011203</v>
      </c>
      <c r="K13" s="4">
        <f>AVERAGE(F13:J13)</f>
        <v>0.34019403457641562</v>
      </c>
    </row>
    <row r="14" spans="2:11">
      <c r="B14" s="11">
        <v>1750</v>
      </c>
      <c r="C14" s="11">
        <v>2001</v>
      </c>
      <c r="D14" s="11">
        <f t="shared" si="0"/>
        <v>3751</v>
      </c>
      <c r="E14" s="7" t="s">
        <v>1</v>
      </c>
      <c r="F14">
        <v>0.63702511787414495</v>
      </c>
      <c r="G14">
        <v>0.62231516838073697</v>
      </c>
      <c r="H14">
        <v>0.49970579147338801</v>
      </c>
      <c r="I14">
        <v>0.53312301635742099</v>
      </c>
      <c r="J14">
        <v>0.53207087516784601</v>
      </c>
      <c r="K14" s="4">
        <f>AVERAGE(F14:J14)</f>
        <v>0.56484799385070728</v>
      </c>
    </row>
    <row r="15" spans="2:11">
      <c r="B15" s="11">
        <v>2612</v>
      </c>
      <c r="C15" s="11">
        <v>3001</v>
      </c>
      <c r="D15" s="11">
        <f t="shared" si="0"/>
        <v>5613</v>
      </c>
      <c r="E15" s="7" t="s">
        <v>1</v>
      </c>
      <c r="F15">
        <v>3.1567218303680402</v>
      </c>
      <c r="G15">
        <v>3.5856471061706499</v>
      </c>
      <c r="H15">
        <v>2.4267158508300701</v>
      </c>
      <c r="I15">
        <v>2.6421799659728999</v>
      </c>
      <c r="J15">
        <v>3.3455710411071702</v>
      </c>
      <c r="K15" s="4">
        <f>AVERAGE(F15:J15)</f>
        <v>3.0313671588897662</v>
      </c>
    </row>
    <row r="16" spans="2:11">
      <c r="B16" s="11">
        <v>3472</v>
      </c>
      <c r="C16" s="11">
        <v>4001</v>
      </c>
      <c r="D16" s="11">
        <f t="shared" si="0"/>
        <v>7473</v>
      </c>
      <c r="E16" s="7" t="s">
        <v>1</v>
      </c>
      <c r="F16">
        <v>2.0489661693572998</v>
      </c>
      <c r="G16">
        <v>1.81363821029663</v>
      </c>
      <c r="H16">
        <v>2.39563632011413</v>
      </c>
      <c r="I16">
        <v>1.7371840476989699</v>
      </c>
      <c r="J16">
        <v>1.8508837223052901</v>
      </c>
      <c r="K16" s="4">
        <f>AVERAGE(F16:J16)</f>
        <v>1.9692616939544638</v>
      </c>
    </row>
    <row r="17" spans="2:11">
      <c r="B17" s="11">
        <v>4339</v>
      </c>
      <c r="C17" s="11">
        <v>5001</v>
      </c>
      <c r="D17" s="11">
        <f t="shared" si="0"/>
        <v>9340</v>
      </c>
      <c r="E17" s="7" t="s">
        <v>1</v>
      </c>
      <c r="F17">
        <v>3.6276359558105402</v>
      </c>
      <c r="G17">
        <v>4.8164067268371502</v>
      </c>
      <c r="H17">
        <v>5.0693628787994296</v>
      </c>
      <c r="I17">
        <v>3.9947531223297101</v>
      </c>
      <c r="J17">
        <v>3.5874879360198899</v>
      </c>
      <c r="K17" s="4">
        <f>AVERAGE(F17:J17)</f>
        <v>4.2191293239593444</v>
      </c>
    </row>
    <row r="18" spans="2:11" hidden="1">
      <c r="B18" s="11">
        <v>5999</v>
      </c>
      <c r="C18" s="11">
        <v>6000</v>
      </c>
      <c r="D18" s="11">
        <f>SUM(B18:C18)</f>
        <v>11999</v>
      </c>
      <c r="E18" s="7" t="s">
        <v>13</v>
      </c>
      <c r="F18">
        <v>60.000490903854299</v>
      </c>
      <c r="G18">
        <v>60.000517129898</v>
      </c>
      <c r="H18">
        <v>60.000302791595402</v>
      </c>
      <c r="I18">
        <v>60.000538825988698</v>
      </c>
      <c r="J18">
        <v>60.000288009643498</v>
      </c>
      <c r="K18" s="4">
        <f>AVERAGE(F18:J18)</f>
        <v>60.000427532195978</v>
      </c>
    </row>
    <row r="19" spans="2:11">
      <c r="B19" s="11">
        <v>5203</v>
      </c>
      <c r="C19" s="11">
        <v>6000</v>
      </c>
      <c r="D19" s="11">
        <f t="shared" si="0"/>
        <v>11203</v>
      </c>
      <c r="E19" s="7" t="s">
        <v>1</v>
      </c>
      <c r="F19">
        <v>6.9266819953918404</v>
      </c>
      <c r="G19">
        <v>5.3170578479766801</v>
      </c>
      <c r="H19">
        <v>7.3889017105102504</v>
      </c>
      <c r="I19">
        <v>7.0327510833740199</v>
      </c>
      <c r="J19">
        <v>10.9363410472869</v>
      </c>
      <c r="K19" s="4">
        <f>AVERAGE(F19:J19)</f>
        <v>7.5203467369079373</v>
      </c>
    </row>
    <row r="20" spans="2:11">
      <c r="B20" s="11">
        <v>5192</v>
      </c>
      <c r="C20" s="11">
        <v>6001</v>
      </c>
      <c r="D20" s="11">
        <f t="shared" si="0"/>
        <v>11193</v>
      </c>
      <c r="E20" s="7" t="s">
        <v>1</v>
      </c>
      <c r="F20">
        <v>4.3629920482635498</v>
      </c>
      <c r="G20">
        <v>6.0307900905609104</v>
      </c>
      <c r="H20">
        <v>5.1936519145965496</v>
      </c>
      <c r="I20">
        <v>4.7561697959899902</v>
      </c>
      <c r="J20">
        <v>4.7753121852874703</v>
      </c>
      <c r="K20" s="4">
        <f>AVERAGE(F20:J20)</f>
        <v>5.0237832069396946</v>
      </c>
    </row>
    <row r="21" spans="2:11">
      <c r="B21" s="11">
        <v>5273</v>
      </c>
      <c r="C21" s="11">
        <v>6100</v>
      </c>
      <c r="D21" s="11">
        <f t="shared" si="0"/>
        <v>11373</v>
      </c>
      <c r="E21" s="7" t="s">
        <v>1</v>
      </c>
      <c r="F21">
        <v>5.12481212615966</v>
      </c>
      <c r="G21">
        <v>4.7571148872375399</v>
      </c>
      <c r="H21">
        <v>4.9205939769744802</v>
      </c>
      <c r="I21">
        <v>7.14064168930053</v>
      </c>
      <c r="J21">
        <v>5.5904641151428196</v>
      </c>
      <c r="K21" s="4">
        <f>AVERAGE(F21:J21)</f>
        <v>5.5067253589630054</v>
      </c>
    </row>
    <row r="22" spans="2:11">
      <c r="F22" s="9" t="s">
        <v>14</v>
      </c>
      <c r="G22" s="9"/>
      <c r="H22" s="9"/>
      <c r="I22" s="9"/>
      <c r="J22" s="9"/>
      <c r="K22" s="9"/>
    </row>
    <row r="23" spans="2:11">
      <c r="B23" s="12" t="s">
        <v>5</v>
      </c>
      <c r="C23" s="12" t="s">
        <v>4</v>
      </c>
      <c r="D23" s="10" t="s">
        <v>0</v>
      </c>
      <c r="E23" s="7" t="s">
        <v>3</v>
      </c>
      <c r="F23" s="4" t="s">
        <v>6</v>
      </c>
      <c r="G23" s="4" t="s">
        <v>7</v>
      </c>
      <c r="H23" s="4" t="s">
        <v>8</v>
      </c>
      <c r="I23" s="4" t="s">
        <v>10</v>
      </c>
      <c r="J23" s="4" t="s">
        <v>11</v>
      </c>
      <c r="K23" s="4" t="s">
        <v>12</v>
      </c>
    </row>
    <row r="24" spans="2:11" ht="16" hidden="1" customHeight="1">
      <c r="B24" s="11">
        <v>2</v>
      </c>
      <c r="C24" s="11">
        <v>4</v>
      </c>
      <c r="D24" s="11">
        <f>SUM(B24:C24)</f>
        <v>6</v>
      </c>
      <c r="E24" s="7" t="s">
        <v>2</v>
      </c>
      <c r="F24">
        <v>400</v>
      </c>
      <c r="G24">
        <v>400</v>
      </c>
      <c r="H24">
        <v>400</v>
      </c>
      <c r="I24">
        <v>400</v>
      </c>
      <c r="J24">
        <v>400</v>
      </c>
      <c r="K24" s="4">
        <f>AVERAGE(F24:J24)</f>
        <v>400</v>
      </c>
    </row>
    <row r="25" spans="2:11">
      <c r="B25" s="11">
        <v>2</v>
      </c>
      <c r="C25" s="11">
        <v>4</v>
      </c>
      <c r="D25" s="11">
        <f t="shared" ref="D25:D42" si="1">SUM(B25:C25)</f>
        <v>6</v>
      </c>
      <c r="E25" s="7" t="s">
        <v>1</v>
      </c>
      <c r="F25">
        <v>8</v>
      </c>
      <c r="G25">
        <v>2</v>
      </c>
      <c r="H25">
        <v>2</v>
      </c>
      <c r="I25">
        <v>4</v>
      </c>
      <c r="J25">
        <v>4</v>
      </c>
      <c r="K25" s="4">
        <f t="shared" ref="K25:K42" si="2">AVERAGE(F25:J25)</f>
        <v>4</v>
      </c>
    </row>
    <row r="26" spans="2:11">
      <c r="B26" s="11">
        <v>4</v>
      </c>
      <c r="C26" s="11">
        <v>5</v>
      </c>
      <c r="D26" s="11">
        <f t="shared" si="1"/>
        <v>9</v>
      </c>
      <c r="E26" s="7" t="s">
        <v>1</v>
      </c>
      <c r="F26">
        <v>5</v>
      </c>
      <c r="G26">
        <v>23</v>
      </c>
      <c r="H26">
        <v>3</v>
      </c>
      <c r="I26">
        <v>21</v>
      </c>
      <c r="J26">
        <v>29</v>
      </c>
      <c r="K26" s="4">
        <f t="shared" si="2"/>
        <v>16.2</v>
      </c>
    </row>
    <row r="27" spans="2:11">
      <c r="B27" s="11">
        <v>8</v>
      </c>
      <c r="C27" s="11">
        <v>12</v>
      </c>
      <c r="D27" s="11">
        <f t="shared" si="1"/>
        <v>20</v>
      </c>
      <c r="E27" s="7" t="s">
        <v>1</v>
      </c>
      <c r="F27">
        <v>41</v>
      </c>
      <c r="G27">
        <v>17</v>
      </c>
      <c r="H27">
        <v>9</v>
      </c>
      <c r="I27">
        <v>33</v>
      </c>
      <c r="J27">
        <v>11</v>
      </c>
      <c r="K27" s="4">
        <f t="shared" si="2"/>
        <v>22.2</v>
      </c>
    </row>
    <row r="28" spans="2:11">
      <c r="B28" s="11">
        <v>8</v>
      </c>
      <c r="C28" s="11">
        <v>13</v>
      </c>
      <c r="D28" s="11">
        <f t="shared" si="1"/>
        <v>21</v>
      </c>
      <c r="E28" s="7" t="s">
        <v>1</v>
      </c>
      <c r="F28">
        <v>19</v>
      </c>
      <c r="G28">
        <v>23</v>
      </c>
      <c r="H28">
        <v>23</v>
      </c>
      <c r="I28">
        <v>12</v>
      </c>
      <c r="J28">
        <v>22</v>
      </c>
      <c r="K28" s="4">
        <f t="shared" si="2"/>
        <v>19.8</v>
      </c>
    </row>
    <row r="29" spans="2:11" ht="16" hidden="1" customHeight="1">
      <c r="B29" s="11">
        <v>8</v>
      </c>
      <c r="C29" s="11">
        <v>14</v>
      </c>
      <c r="D29" s="11">
        <f>SUM(B29:C29)</f>
        <v>22</v>
      </c>
      <c r="E29" s="7" t="s">
        <v>2</v>
      </c>
      <c r="F29">
        <v>6400</v>
      </c>
      <c r="G29">
        <v>6400</v>
      </c>
      <c r="H29">
        <v>6400</v>
      </c>
      <c r="I29">
        <v>6400</v>
      </c>
      <c r="J29">
        <v>6400</v>
      </c>
      <c r="K29" s="4">
        <f>AVERAGE(F29:J29)</f>
        <v>6400</v>
      </c>
    </row>
    <row r="30" spans="2:11">
      <c r="B30" s="11">
        <v>22</v>
      </c>
      <c r="C30" s="11">
        <v>54</v>
      </c>
      <c r="D30" s="11">
        <f t="shared" si="1"/>
        <v>76</v>
      </c>
      <c r="E30" s="7" t="s">
        <v>1</v>
      </c>
      <c r="F30">
        <v>1</v>
      </c>
      <c r="G30">
        <v>1</v>
      </c>
      <c r="H30">
        <v>1</v>
      </c>
      <c r="I30">
        <v>1</v>
      </c>
      <c r="J30">
        <v>1</v>
      </c>
      <c r="K30" s="4">
        <f t="shared" si="2"/>
        <v>1</v>
      </c>
    </row>
    <row r="31" spans="2:11">
      <c r="B31" s="11">
        <v>59</v>
      </c>
      <c r="C31" s="11">
        <v>99</v>
      </c>
      <c r="D31" s="11">
        <f t="shared" si="1"/>
        <v>158</v>
      </c>
      <c r="E31" s="7" t="s">
        <v>1</v>
      </c>
      <c r="F31">
        <v>77</v>
      </c>
      <c r="G31">
        <v>48</v>
      </c>
      <c r="H31">
        <v>140</v>
      </c>
      <c r="I31">
        <v>173</v>
      </c>
      <c r="J31">
        <v>81</v>
      </c>
      <c r="K31" s="4">
        <f t="shared" si="2"/>
        <v>103.8</v>
      </c>
    </row>
    <row r="32" spans="2:11">
      <c r="B32" s="11">
        <v>429</v>
      </c>
      <c r="C32" s="11">
        <v>500</v>
      </c>
      <c r="D32" s="11">
        <f t="shared" si="1"/>
        <v>929</v>
      </c>
      <c r="E32" s="7" t="s">
        <v>1</v>
      </c>
      <c r="F32">
        <v>425</v>
      </c>
      <c r="G32">
        <v>500</v>
      </c>
      <c r="H32">
        <v>351</v>
      </c>
      <c r="I32">
        <v>511</v>
      </c>
      <c r="J32">
        <v>323</v>
      </c>
      <c r="K32" s="4">
        <f t="shared" si="2"/>
        <v>422</v>
      </c>
    </row>
    <row r="33" spans="2:16" s="7" customFormat="1" ht="16" hidden="1" customHeight="1">
      <c r="B33" s="11">
        <v>427</v>
      </c>
      <c r="C33" s="11">
        <v>505</v>
      </c>
      <c r="D33" s="11">
        <f>SUM(B33:C33)</f>
        <v>932</v>
      </c>
      <c r="E33" s="7" t="s">
        <v>13</v>
      </c>
      <c r="F33">
        <v>1189661</v>
      </c>
      <c r="G33">
        <v>1182751</v>
      </c>
      <c r="H33">
        <v>1061405</v>
      </c>
      <c r="I33">
        <v>1175847</v>
      </c>
      <c r="J33">
        <v>1108107</v>
      </c>
      <c r="K33" s="4">
        <f>AVERAGE(F33:J33)</f>
        <v>1143554.2</v>
      </c>
      <c r="L33"/>
      <c r="M33"/>
      <c r="N33"/>
      <c r="O33"/>
      <c r="P33"/>
    </row>
    <row r="34" spans="2:16" s="7" customFormat="1">
      <c r="B34" s="11">
        <v>871</v>
      </c>
      <c r="C34" s="11">
        <v>1001</v>
      </c>
      <c r="D34" s="11">
        <f t="shared" si="1"/>
        <v>1872</v>
      </c>
      <c r="E34" s="7" t="s">
        <v>1</v>
      </c>
      <c r="F34">
        <v>2025</v>
      </c>
      <c r="G34">
        <v>3853</v>
      </c>
      <c r="H34">
        <v>750</v>
      </c>
      <c r="I34">
        <v>2887</v>
      </c>
      <c r="J34">
        <v>1677</v>
      </c>
      <c r="K34" s="4">
        <f t="shared" si="2"/>
        <v>2238.4</v>
      </c>
      <c r="L34"/>
      <c r="M34"/>
      <c r="N34"/>
      <c r="O34"/>
      <c r="P34"/>
    </row>
    <row r="35" spans="2:16" s="7" customFormat="1">
      <c r="B35" s="11">
        <v>1750</v>
      </c>
      <c r="C35" s="11">
        <v>2001</v>
      </c>
      <c r="D35" s="11">
        <f t="shared" si="1"/>
        <v>3751</v>
      </c>
      <c r="E35" s="7" t="s">
        <v>1</v>
      </c>
      <c r="F35">
        <v>2426</v>
      </c>
      <c r="G35">
        <v>2323</v>
      </c>
      <c r="H35">
        <v>1818</v>
      </c>
      <c r="I35">
        <v>2017</v>
      </c>
      <c r="J35">
        <v>1897</v>
      </c>
      <c r="K35" s="4">
        <f t="shared" si="2"/>
        <v>2096.1999999999998</v>
      </c>
      <c r="L35"/>
      <c r="M35"/>
      <c r="N35"/>
      <c r="O35"/>
      <c r="P35"/>
    </row>
    <row r="36" spans="2:16" s="7" customFormat="1">
      <c r="B36" s="11">
        <v>2612</v>
      </c>
      <c r="C36" s="11">
        <v>3001</v>
      </c>
      <c r="D36" s="11">
        <f t="shared" si="1"/>
        <v>5613</v>
      </c>
      <c r="E36" s="7" t="s">
        <v>1</v>
      </c>
      <c r="F36">
        <v>7847</v>
      </c>
      <c r="G36">
        <v>8160</v>
      </c>
      <c r="H36">
        <v>5666</v>
      </c>
      <c r="I36">
        <v>6221</v>
      </c>
      <c r="J36">
        <v>7705</v>
      </c>
      <c r="K36" s="4">
        <f t="shared" si="2"/>
        <v>7119.8</v>
      </c>
      <c r="L36"/>
      <c r="M36"/>
      <c r="N36"/>
      <c r="O36"/>
      <c r="P36"/>
    </row>
    <row r="37" spans="2:16" s="7" customFormat="1">
      <c r="B37" s="11">
        <v>3472</v>
      </c>
      <c r="C37" s="11">
        <v>4001</v>
      </c>
      <c r="D37" s="11">
        <f t="shared" si="1"/>
        <v>7473</v>
      </c>
      <c r="E37" s="7" t="s">
        <v>1</v>
      </c>
      <c r="F37">
        <v>3618</v>
      </c>
      <c r="G37">
        <v>3294</v>
      </c>
      <c r="H37">
        <v>3480</v>
      </c>
      <c r="I37">
        <v>3044</v>
      </c>
      <c r="J37">
        <v>3291</v>
      </c>
      <c r="K37" s="4">
        <f t="shared" si="2"/>
        <v>3345.4</v>
      </c>
      <c r="L37"/>
      <c r="M37"/>
      <c r="N37"/>
      <c r="O37"/>
      <c r="P37"/>
    </row>
    <row r="38" spans="2:16" s="7" customFormat="1">
      <c r="B38" s="11">
        <v>4339</v>
      </c>
      <c r="C38" s="11">
        <v>5001</v>
      </c>
      <c r="D38" s="11">
        <f t="shared" si="1"/>
        <v>9340</v>
      </c>
      <c r="E38" s="7" t="s">
        <v>1</v>
      </c>
      <c r="F38">
        <v>5410</v>
      </c>
      <c r="G38">
        <v>7037</v>
      </c>
      <c r="H38">
        <v>6652</v>
      </c>
      <c r="I38">
        <v>5880</v>
      </c>
      <c r="J38">
        <v>5195</v>
      </c>
      <c r="K38" s="4">
        <f t="shared" si="2"/>
        <v>6034.8</v>
      </c>
      <c r="L38"/>
      <c r="M38"/>
      <c r="N38"/>
      <c r="O38"/>
      <c r="P38"/>
    </row>
    <row r="39" spans="2:16" s="7" customFormat="1" ht="16" hidden="1" customHeight="1">
      <c r="B39" s="11">
        <v>5999</v>
      </c>
      <c r="C39" s="11">
        <v>6000</v>
      </c>
      <c r="D39" s="11">
        <f>SUM(B39:C39)</f>
        <v>11999</v>
      </c>
      <c r="E39" s="7" t="s">
        <v>13</v>
      </c>
      <c r="F39">
        <v>376061</v>
      </c>
      <c r="G39">
        <v>265000</v>
      </c>
      <c r="H39">
        <v>678356</v>
      </c>
      <c r="I39">
        <v>341283</v>
      </c>
      <c r="J39">
        <v>672178</v>
      </c>
      <c r="K39" s="4">
        <f>AVERAGE(F39:J39)</f>
        <v>466575.6</v>
      </c>
      <c r="L39"/>
      <c r="M39"/>
      <c r="N39"/>
      <c r="O39"/>
      <c r="P39"/>
    </row>
    <row r="40" spans="2:16" s="7" customFormat="1">
      <c r="B40" s="11">
        <v>5203</v>
      </c>
      <c r="C40" s="11">
        <v>6000</v>
      </c>
      <c r="D40" s="11">
        <f t="shared" si="1"/>
        <v>11203</v>
      </c>
      <c r="E40" s="7" t="s">
        <v>1</v>
      </c>
      <c r="F40">
        <v>8027</v>
      </c>
      <c r="G40">
        <v>6227</v>
      </c>
      <c r="H40">
        <v>7423</v>
      </c>
      <c r="I40">
        <v>8627</v>
      </c>
      <c r="J40">
        <v>10691</v>
      </c>
      <c r="K40" s="4">
        <f t="shared" si="2"/>
        <v>8199</v>
      </c>
      <c r="L40"/>
      <c r="M40"/>
      <c r="N40"/>
      <c r="O40"/>
      <c r="P40"/>
    </row>
    <row r="41" spans="2:16" s="7" customFormat="1">
      <c r="B41" s="11">
        <v>5192</v>
      </c>
      <c r="C41" s="11">
        <v>6001</v>
      </c>
      <c r="D41" s="11">
        <f t="shared" si="1"/>
        <v>11193</v>
      </c>
      <c r="E41" s="7" t="s">
        <v>1</v>
      </c>
      <c r="F41">
        <v>5247</v>
      </c>
      <c r="G41">
        <v>6995</v>
      </c>
      <c r="H41">
        <v>5573</v>
      </c>
      <c r="I41">
        <v>5653</v>
      </c>
      <c r="J41">
        <v>5204</v>
      </c>
      <c r="K41" s="4">
        <f t="shared" si="2"/>
        <v>5734.4</v>
      </c>
      <c r="L41"/>
      <c r="M41"/>
      <c r="N41"/>
      <c r="O41"/>
      <c r="P41"/>
    </row>
    <row r="42" spans="2:16" s="7" customFormat="1">
      <c r="B42" s="11">
        <v>5273</v>
      </c>
      <c r="C42" s="11">
        <v>6100</v>
      </c>
      <c r="D42" s="11">
        <f t="shared" si="1"/>
        <v>11373</v>
      </c>
      <c r="E42" s="7" t="s">
        <v>1</v>
      </c>
      <c r="F42">
        <v>6139</v>
      </c>
      <c r="G42">
        <v>5821</v>
      </c>
      <c r="H42">
        <v>5474</v>
      </c>
      <c r="I42">
        <v>7459</v>
      </c>
      <c r="J42">
        <v>6512</v>
      </c>
      <c r="K42" s="4">
        <f t="shared" si="2"/>
        <v>6281</v>
      </c>
      <c r="L42"/>
      <c r="M42"/>
      <c r="N42"/>
      <c r="O42"/>
      <c r="P42"/>
    </row>
  </sheetData>
  <mergeCells count="2">
    <mergeCell ref="F1:K1"/>
    <mergeCell ref="F22:K2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SCC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2019-11-09T09:15:03Z</dcterms:created>
  <dcterms:modified xsi:type="dcterms:W3CDTF">2019-11-10T14:53:34Z</dcterms:modified>
</cp:coreProperties>
</file>