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Project\grid_new\client\grid_dev\ExcelToCSVnet8\SrcFolder\"/>
    </mc:Choice>
  </mc:AlternateContent>
  <xr:revisionPtr revIDLastSave="0" documentId="13_ncr:1_{769ACC79-2EF0-4434-A90D-40EED71205B5}" xr6:coauthVersionLast="47" xr6:coauthVersionMax="47" xr10:uidLastSave="{00000000-0000-0000-0000-000000000000}"/>
  <bookViews>
    <workbookView xWindow="38280" yWindow="-120" windowWidth="38640" windowHeight="21240" tabRatio="894" activeTab="1" xr2:uid="{00000000-000D-0000-FFFF-FFFF00000000}"/>
  </bookViews>
  <sheets>
    <sheet name="TestTable" sheetId="36" r:id="rId1"/>
    <sheet name="CharacterInfo" sheetId="42" r:id="rId2"/>
    <sheet name="EquipmentInfo" sheetId="40" r:id="rId3"/>
    <sheet name="WeaponAnimInfo" sheetId="45" r:id="rId4"/>
    <sheet name="EquipmentLevelInfo" sheetId="41" r:id="rId5"/>
    <sheet name="GachaInfo" sheetId="44" r:id="rId6"/>
    <sheet name="GachaList" sheetId="43" r:id="rId7"/>
    <sheet name="DungeonCharacterLevel" sheetId="4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1" l="1"/>
  <c r="C6" i="41"/>
  <c r="C7" i="41"/>
  <c r="C8" i="4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C49" i="41"/>
  <c r="C50" i="41"/>
  <c r="C51" i="41"/>
  <c r="C52" i="41"/>
  <c r="C53" i="41"/>
  <c r="C54" i="41"/>
  <c r="C55" i="41"/>
  <c r="C56" i="41"/>
  <c r="C57" i="41"/>
  <c r="C58" i="41"/>
  <c r="C59" i="41"/>
  <c r="C60" i="41"/>
  <c r="C61" i="41"/>
  <c r="C62" i="41"/>
  <c r="C63" i="41"/>
  <c r="C64" i="41"/>
  <c r="C65" i="41"/>
  <c r="C66" i="41"/>
  <c r="C67" i="41"/>
  <c r="C68" i="41"/>
  <c r="C69" i="41"/>
  <c r="C70" i="41"/>
  <c r="C71" i="41"/>
  <c r="C72" i="41"/>
  <c r="C73" i="41"/>
  <c r="C4" i="41"/>
  <c r="D6" i="45"/>
  <c r="D7" i="45"/>
  <c r="D8" i="45"/>
  <c r="D5" i="45"/>
  <c r="D4" i="45"/>
</calcChain>
</file>

<file path=xl/sharedStrings.xml><?xml version="1.0" encoding="utf-8"?>
<sst xmlns="http://schemas.openxmlformats.org/spreadsheetml/2006/main" count="212" uniqueCount="94">
  <si>
    <t>int</t>
  </si>
  <si>
    <t>all</t>
    <phoneticPr fontId="1" type="noConversion"/>
  </si>
  <si>
    <t>Id</t>
  </si>
  <si>
    <t>level</t>
    <phoneticPr fontId="1" type="noConversion"/>
  </si>
  <si>
    <t>exp</t>
    <phoneticPr fontId="1" type="noConversion"/>
  </si>
  <si>
    <t>unlockSlot</t>
    <phoneticPr fontId="1" type="noConversion"/>
  </si>
  <si>
    <t>goldReward</t>
    <phoneticPr fontId="1" type="noConversion"/>
  </si>
  <si>
    <t>Version</t>
  </si>
  <si>
    <t>Id</t>
    <phoneticPr fontId="1" type="noConversion"/>
  </si>
  <si>
    <t>int</t>
    <phoneticPr fontId="5" type="noConversion"/>
  </si>
  <si>
    <t>int</t>
    <phoneticPr fontId="6" type="noConversion"/>
  </si>
  <si>
    <t>nodata</t>
    <phoneticPr fontId="5" type="noConversion"/>
  </si>
  <si>
    <t>all</t>
    <phoneticPr fontId="5" type="noConversion"/>
  </si>
  <si>
    <t>Level</t>
    <phoneticPr fontId="1" type="noConversion"/>
  </si>
  <si>
    <t>Exp</t>
    <phoneticPr fontId="1" type="noConversion"/>
  </si>
  <si>
    <t>string</t>
    <phoneticPr fontId="1" type="noConversion"/>
  </si>
  <si>
    <t>EffectId</t>
    <phoneticPr fontId="1" type="noConversion"/>
  </si>
  <si>
    <t>int</t>
    <phoneticPr fontId="1" type="noConversion"/>
  </si>
  <si>
    <t>Weight</t>
    <phoneticPr fontId="1" type="noConversion"/>
  </si>
  <si>
    <t>ProjectileId</t>
  </si>
  <si>
    <t>WeaponType</t>
  </si>
  <si>
    <t>EquipmentType</t>
    <phoneticPr fontId="1" type="noConversion"/>
  </si>
  <si>
    <t>PrefabName</t>
  </si>
  <si>
    <t>Icon</t>
  </si>
  <si>
    <t>Grade</t>
    <phoneticPr fontId="1" type="noConversion"/>
  </si>
  <si>
    <t>ID</t>
  </si>
  <si>
    <t>CostCnt</t>
    <phoneticPr fontId="1" type="noConversion"/>
  </si>
  <si>
    <t>CostId</t>
    <phoneticPr fontId="1" type="noConversion"/>
  </si>
  <si>
    <t>CostType</t>
    <phoneticPr fontId="1" type="noConversion"/>
  </si>
  <si>
    <t>Hp</t>
    <phoneticPr fontId="1" type="noConversion"/>
  </si>
  <si>
    <t>캐릭터3</t>
    <phoneticPr fontId="1" type="noConversion"/>
  </si>
  <si>
    <t>캐릭터2</t>
    <phoneticPr fontId="1" type="noConversion"/>
  </si>
  <si>
    <t>캐릭터1</t>
    <phoneticPr fontId="1" type="noConversion"/>
  </si>
  <si>
    <t>Hp</t>
  </si>
  <si>
    <t>MoveSpeed</t>
  </si>
  <si>
    <t>Damage</t>
  </si>
  <si>
    <t>Name</t>
  </si>
  <si>
    <t>ItemId</t>
    <phoneticPr fontId="1" type="noConversion"/>
  </si>
  <si>
    <t>GachaGroupdId</t>
    <phoneticPr fontId="1" type="noConversion"/>
  </si>
  <si>
    <t>CostCnt</t>
  </si>
  <si>
    <t>CostId</t>
  </si>
  <si>
    <t>CostType</t>
  </si>
  <si>
    <t>GachaGroupId</t>
  </si>
  <si>
    <t>Defense</t>
    <phoneticPr fontId="1" type="noConversion"/>
  </si>
  <si>
    <t>AtkSpeed</t>
    <phoneticPr fontId="1" type="noConversion"/>
  </si>
  <si>
    <t>ID</t>
    <phoneticPr fontId="1" type="noConversion"/>
  </si>
  <si>
    <t>AttributeType</t>
    <phoneticPr fontId="1" type="noConversion"/>
  </si>
  <si>
    <t>AttributeValue</t>
    <phoneticPr fontId="1" type="noConversion"/>
  </si>
  <si>
    <t>attribute_type</t>
    <phoneticPr fontId="1" type="noConversion"/>
  </si>
  <si>
    <t>equipment_type</t>
  </si>
  <si>
    <t>Weapon/Weapon_2</t>
  </si>
  <si>
    <t>Group</t>
    <phoneticPr fontId="1" type="noConversion"/>
  </si>
  <si>
    <t>Attack</t>
    <phoneticPr fontId="1" type="noConversion"/>
  </si>
  <si>
    <t>WeaponGroup</t>
    <phoneticPr fontId="1" type="noConversion"/>
  </si>
  <si>
    <t>AnimName</t>
    <phoneticPr fontId="1" type="noConversion"/>
  </si>
  <si>
    <t>Fmemo</t>
    <phoneticPr fontId="1" type="noConversion"/>
  </si>
  <si>
    <t>Weapon/Weapon_1</t>
    <phoneticPr fontId="1" type="noConversion"/>
  </si>
  <si>
    <t>Memo</t>
    <phoneticPr fontId="1" type="noConversion"/>
  </si>
  <si>
    <t>string</t>
    <phoneticPr fontId="1" type="noConversion"/>
  </si>
  <si>
    <t>all</t>
    <phoneticPr fontId="1" type="noConversion"/>
  </si>
  <si>
    <t>원거리</t>
    <phoneticPr fontId="1" type="noConversion"/>
  </si>
  <si>
    <t>근거리</t>
    <phoneticPr fontId="1" type="noConversion"/>
  </si>
  <si>
    <t>Order</t>
    <phoneticPr fontId="1" type="noConversion"/>
  </si>
  <si>
    <t>ProjectileId</t>
    <phoneticPr fontId="1" type="noConversion"/>
  </si>
  <si>
    <t>투구</t>
  </si>
  <si>
    <t>옷</t>
  </si>
  <si>
    <t>목걸이</t>
  </si>
  <si>
    <t>반지</t>
  </si>
  <si>
    <t>신발</t>
  </si>
  <si>
    <t>Cooltime</t>
    <phoneticPr fontId="1" type="noConversion"/>
  </si>
  <si>
    <t>icon_equip_arrow</t>
    <phoneticPr fontId="1" type="noConversion"/>
  </si>
  <si>
    <t>Sword_Atk_1</t>
    <phoneticPr fontId="1" type="noConversion"/>
  </si>
  <si>
    <t>Sword_Atk_2</t>
  </si>
  <si>
    <t>Sword_Atk_3</t>
  </si>
  <si>
    <t>Sword_Atk_4</t>
  </si>
  <si>
    <t>AtkRange</t>
    <phoneticPr fontId="1" type="noConversion"/>
  </si>
  <si>
    <t>DashRange</t>
    <phoneticPr fontId="1" type="noConversion"/>
  </si>
  <si>
    <t>Magic_Atk_1</t>
    <phoneticPr fontId="1" type="noConversion"/>
  </si>
  <si>
    <t>Memo2</t>
    <phoneticPr fontId="1" type="noConversion"/>
  </si>
  <si>
    <t>공격력증가</t>
    <phoneticPr fontId="1" type="noConversion"/>
  </si>
  <si>
    <t>체력 증가</t>
    <phoneticPr fontId="1" type="noConversion"/>
  </si>
  <si>
    <t>Memo</t>
    <phoneticPr fontId="1" type="noConversion"/>
  </si>
  <si>
    <t>string</t>
    <phoneticPr fontId="1" type="noConversion"/>
  </si>
  <si>
    <t>all</t>
    <phoneticPr fontId="1" type="noConversion"/>
  </si>
  <si>
    <t>MergeId</t>
    <phoneticPr fontId="1" type="noConversion"/>
  </si>
  <si>
    <t>AttributeDesc</t>
    <phoneticPr fontId="1" type="noConversion"/>
  </si>
  <si>
    <t>없음</t>
    <phoneticPr fontId="1" type="noConversion"/>
  </si>
  <si>
    <t>체력 +10%</t>
    <phoneticPr fontId="1" type="noConversion"/>
  </si>
  <si>
    <t>com_icon_equip_shoes</t>
    <phoneticPr fontId="1" type="noConversion"/>
  </si>
  <si>
    <t>com_icon_equip_ring</t>
    <phoneticPr fontId="1" type="noConversion"/>
  </si>
  <si>
    <t>com_icon_equip_shield</t>
    <phoneticPr fontId="1" type="noConversion"/>
  </si>
  <si>
    <t>com_icon_equip_armor</t>
    <phoneticPr fontId="1" type="noConversion"/>
  </si>
  <si>
    <t>com_icon_equip_hat</t>
    <phoneticPr fontId="1" type="noConversion"/>
  </si>
  <si>
    <t>com_icon_equip_sword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</si>
</sst>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Calibri"/>
    </font>
    <font>
      <sz val="8"/>
      <name val="돋움"/>
      <family val="3"/>
      <charset val="129"/>
    </font>
    <font>
      <sz val="11"/>
      <name val="Calibri"/>
      <family val="2"/>
    </font>
    <font>
      <b/>
      <sz val="11"/>
      <name val="Calibri"/>
      <family val="2"/>
    </font>
    <font>
      <sz val="10"/>
      <color rgb="FF000000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0"/>
      <name val="Arial"/>
      <family val="2"/>
    </font>
    <font>
      <sz val="11"/>
      <name val="맑은 고딕"/>
      <family val="3"/>
      <charset val="129"/>
    </font>
    <font>
      <sz val="11"/>
      <name val="맑은 고딕"/>
      <family val="2"/>
      <charset val="129"/>
    </font>
    <font>
      <sz val="11"/>
      <color theme="1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2" fillId="0" borderId="0"/>
    <xf numFmtId="0" fontId="1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0" borderId="0" xfId="3"/>
    <xf numFmtId="0" fontId="2" fillId="0" borderId="0" xfId="3" applyAlignment="1">
      <alignment horizontal="center"/>
    </xf>
    <xf numFmtId="0" fontId="8" fillId="0" borderId="0" xfId="3" applyFont="1" applyAlignment="1">
      <alignment horizontal="center"/>
    </xf>
    <xf numFmtId="0" fontId="2" fillId="2" borderId="1" xfId="3" applyFill="1" applyBorder="1" applyAlignment="1">
      <alignment horizontal="center" vertical="center"/>
    </xf>
    <xf numFmtId="0" fontId="2" fillId="2" borderId="0" xfId="3" applyFill="1" applyAlignment="1">
      <alignment horizontal="center" vertical="center"/>
    </xf>
    <xf numFmtId="0" fontId="7" fillId="2" borderId="0" xfId="3" applyFont="1" applyFill="1" applyAlignment="1">
      <alignment horizontal="center" vertical="center"/>
    </xf>
    <xf numFmtId="0" fontId="8" fillId="0" borderId="0" xfId="3" applyFont="1"/>
    <xf numFmtId="0" fontId="2" fillId="0" borderId="0" xfId="3" applyAlignment="1">
      <alignment horizontal="center" vertical="center"/>
    </xf>
    <xf numFmtId="0" fontId="2" fillId="5" borderId="0" xfId="3" applyFill="1" applyAlignment="1">
      <alignment horizontal="center"/>
    </xf>
    <xf numFmtId="0" fontId="2" fillId="5" borderId="0" xfId="3" applyFill="1" applyAlignment="1">
      <alignment horizontal="center" vertical="center"/>
    </xf>
    <xf numFmtId="0" fontId="3" fillId="5" borderId="0" xfId="3" applyFont="1" applyFill="1" applyAlignment="1">
      <alignment horizontal="center"/>
    </xf>
    <xf numFmtId="0" fontId="3" fillId="5" borderId="0" xfId="3" applyFont="1" applyFill="1" applyAlignment="1">
      <alignment horizontal="center" vertical="center"/>
    </xf>
    <xf numFmtId="0" fontId="9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0" fontId="7" fillId="6" borderId="0" xfId="3" applyFont="1" applyFill="1" applyAlignment="1">
      <alignment horizontal="center" vertical="center"/>
    </xf>
    <xf numFmtId="0" fontId="2" fillId="6" borderId="0" xfId="3" applyFill="1" applyAlignment="1">
      <alignment horizontal="center" vertical="center"/>
    </xf>
    <xf numFmtId="0" fontId="2" fillId="6" borderId="1" xfId="3" applyFill="1" applyBorder="1" applyAlignment="1">
      <alignment horizontal="center" vertical="center"/>
    </xf>
    <xf numFmtId="0" fontId="7" fillId="7" borderId="0" xfId="3" applyFont="1" applyFill="1" applyAlignment="1">
      <alignment horizontal="center" vertical="center"/>
    </xf>
    <xf numFmtId="0" fontId="2" fillId="7" borderId="0" xfId="3" applyFill="1" applyAlignment="1">
      <alignment horizontal="center" vertical="center"/>
    </xf>
    <xf numFmtId="0" fontId="2" fillId="7" borderId="1" xfId="3" applyFill="1" applyBorder="1" applyAlignment="1">
      <alignment horizontal="center" vertical="center"/>
    </xf>
    <xf numFmtId="0" fontId="4" fillId="0" borderId="0" xfId="1" applyAlignment="1">
      <alignment horizontal="center"/>
    </xf>
  </cellXfs>
  <cellStyles count="5">
    <cellStyle name="표준" xfId="0" builtinId="0"/>
    <cellStyle name="표준 2" xfId="1" xr:uid="{00000000-0005-0000-0000-000001000000}"/>
    <cellStyle name="표준 3" xfId="2" xr:uid="{00000000-0005-0000-0000-000002000000}"/>
    <cellStyle name="표준 4" xfId="3" xr:uid="{C81D5149-AE36-4BA9-A8F6-640B53E2987F}"/>
    <cellStyle name="표준 5" xfId="4" xr:uid="{E60837B6-27D2-4050-B9A3-A9A66351F5DC}"/>
  </cellStyles>
  <dxfs count="2">
    <dxf>
      <fill>
        <patternFill>
          <bgColor theme="1" tint="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4"/>
  <sheetViews>
    <sheetView workbookViewId="0">
      <selection activeCell="E33" sqref="E33"/>
    </sheetView>
  </sheetViews>
  <sheetFormatPr defaultRowHeight="15"/>
  <cols>
    <col min="4" max="4" width="14" customWidth="1"/>
    <col min="5" max="5" width="17.7109375" customWidth="1"/>
  </cols>
  <sheetData>
    <row r="1" spans="1:8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</row>
    <row r="2" spans="1:8">
      <c r="A2" s="4" t="s">
        <v>0</v>
      </c>
      <c r="B2" s="4" t="s">
        <v>0</v>
      </c>
      <c r="C2" s="4" t="s">
        <v>0</v>
      </c>
      <c r="D2" s="4" t="s">
        <v>0</v>
      </c>
      <c r="E2" s="4" t="s">
        <v>0</v>
      </c>
    </row>
    <row r="3" spans="1:8">
      <c r="A3" s="5" t="s">
        <v>1</v>
      </c>
      <c r="B3" s="5" t="s">
        <v>1</v>
      </c>
      <c r="C3" s="5" t="s">
        <v>1</v>
      </c>
      <c r="D3" s="5" t="s">
        <v>1</v>
      </c>
      <c r="E3" s="5" t="s">
        <v>1</v>
      </c>
    </row>
    <row r="4" spans="1:8">
      <c r="A4" s="1">
        <v>1</v>
      </c>
      <c r="B4" s="1">
        <v>1</v>
      </c>
      <c r="C4" s="1">
        <v>0</v>
      </c>
      <c r="D4" s="1">
        <v>2</v>
      </c>
      <c r="E4" s="1">
        <v>500</v>
      </c>
    </row>
    <row r="5" spans="1:8">
      <c r="A5" s="1">
        <v>2</v>
      </c>
      <c r="B5" s="1">
        <v>2</v>
      </c>
      <c r="C5" s="1">
        <v>3</v>
      </c>
      <c r="D5" s="1">
        <v>2</v>
      </c>
      <c r="E5" s="1">
        <v>500</v>
      </c>
    </row>
    <row r="6" spans="1:8">
      <c r="A6" s="1">
        <v>3</v>
      </c>
      <c r="B6" s="1">
        <v>3</v>
      </c>
      <c r="C6" s="1">
        <v>9</v>
      </c>
      <c r="D6" s="1">
        <v>2</v>
      </c>
      <c r="E6" s="1">
        <v>500</v>
      </c>
    </row>
    <row r="7" spans="1:8">
      <c r="A7" s="1">
        <v>4</v>
      </c>
      <c r="B7" s="1">
        <v>4</v>
      </c>
      <c r="C7" s="1">
        <v>15</v>
      </c>
      <c r="D7" s="1">
        <v>3</v>
      </c>
      <c r="E7" s="1">
        <v>500</v>
      </c>
    </row>
    <row r="8" spans="1:8">
      <c r="A8" s="1">
        <v>5</v>
      </c>
      <c r="B8" s="1">
        <v>5</v>
      </c>
      <c r="C8" s="1">
        <v>21</v>
      </c>
      <c r="D8" s="1">
        <v>3</v>
      </c>
      <c r="E8" s="1">
        <v>500</v>
      </c>
    </row>
    <row r="9" spans="1:8">
      <c r="A9" s="1">
        <v>6</v>
      </c>
      <c r="B9" s="1">
        <v>6</v>
      </c>
      <c r="C9" s="1">
        <v>30</v>
      </c>
      <c r="D9" s="1">
        <v>3</v>
      </c>
      <c r="E9" s="1">
        <v>500</v>
      </c>
    </row>
    <row r="10" spans="1:8">
      <c r="A10" s="1">
        <v>7</v>
      </c>
      <c r="B10" s="1">
        <v>7</v>
      </c>
      <c r="C10" s="1">
        <v>45</v>
      </c>
      <c r="D10" s="1">
        <v>4</v>
      </c>
      <c r="E10" s="1">
        <v>500</v>
      </c>
    </row>
    <row r="11" spans="1:8">
      <c r="A11" s="1">
        <v>8</v>
      </c>
      <c r="B11" s="1">
        <v>8</v>
      </c>
      <c r="C11" s="1">
        <v>60</v>
      </c>
      <c r="D11" s="1">
        <v>4</v>
      </c>
      <c r="E11" s="1">
        <v>500</v>
      </c>
      <c r="H11" s="2"/>
    </row>
    <row r="12" spans="1:8">
      <c r="A12" s="1">
        <v>9</v>
      </c>
      <c r="B12" s="1">
        <v>9</v>
      </c>
      <c r="C12" s="1">
        <v>75</v>
      </c>
      <c r="D12" s="1">
        <v>4</v>
      </c>
      <c r="E12" s="1">
        <v>500</v>
      </c>
    </row>
    <row r="13" spans="1:8">
      <c r="A13" s="1">
        <v>10</v>
      </c>
      <c r="B13" s="1">
        <v>10</v>
      </c>
      <c r="C13" s="1">
        <v>95</v>
      </c>
      <c r="D13" s="1">
        <v>5</v>
      </c>
      <c r="E13" s="1">
        <v>500</v>
      </c>
    </row>
    <row r="14" spans="1:8">
      <c r="A14" s="1">
        <v>11</v>
      </c>
      <c r="B14" s="1">
        <v>11</v>
      </c>
      <c r="C14" s="1">
        <v>115</v>
      </c>
      <c r="D14" s="1">
        <v>5</v>
      </c>
      <c r="E14" s="1">
        <v>500</v>
      </c>
    </row>
    <row r="15" spans="1:8">
      <c r="A15" s="1">
        <v>12</v>
      </c>
      <c r="B15" s="1">
        <v>12</v>
      </c>
      <c r="C15" s="1">
        <v>135</v>
      </c>
      <c r="D15" s="1">
        <v>5</v>
      </c>
      <c r="E15" s="1">
        <v>500</v>
      </c>
    </row>
    <row r="16" spans="1:8">
      <c r="A16" s="1">
        <v>13</v>
      </c>
      <c r="B16" s="1">
        <v>13</v>
      </c>
      <c r="C16" s="1">
        <v>155</v>
      </c>
      <c r="D16" s="1">
        <v>6</v>
      </c>
      <c r="E16" s="1">
        <v>500</v>
      </c>
    </row>
    <row r="17" spans="1:5">
      <c r="A17" s="1">
        <v>14</v>
      </c>
      <c r="B17" s="1">
        <v>14</v>
      </c>
      <c r="C17" s="1">
        <v>175</v>
      </c>
      <c r="D17" s="1">
        <v>6</v>
      </c>
      <c r="E17" s="1">
        <v>500</v>
      </c>
    </row>
    <row r="18" spans="1:5">
      <c r="A18" s="1">
        <v>15</v>
      </c>
      <c r="B18" s="1">
        <v>15</v>
      </c>
      <c r="C18" s="1">
        <v>195</v>
      </c>
      <c r="D18" s="1">
        <v>6</v>
      </c>
      <c r="E18" s="1">
        <v>500</v>
      </c>
    </row>
    <row r="19" spans="1:5">
      <c r="A19" s="1">
        <v>16</v>
      </c>
      <c r="B19" s="1">
        <v>16</v>
      </c>
      <c r="C19" s="1">
        <v>215</v>
      </c>
      <c r="D19" s="1">
        <v>6</v>
      </c>
      <c r="E19" s="1">
        <v>500</v>
      </c>
    </row>
    <row r="20" spans="1:5">
      <c r="A20" s="1">
        <v>17</v>
      </c>
      <c r="B20" s="1">
        <v>17</v>
      </c>
      <c r="C20" s="1">
        <v>235</v>
      </c>
      <c r="D20" s="1">
        <v>6</v>
      </c>
      <c r="E20" s="1">
        <v>500</v>
      </c>
    </row>
    <row r="21" spans="1:5">
      <c r="A21" s="1">
        <v>18</v>
      </c>
      <c r="B21" s="1">
        <v>18</v>
      </c>
      <c r="C21" s="1">
        <v>255</v>
      </c>
      <c r="D21" s="1">
        <v>6</v>
      </c>
      <c r="E21" s="1">
        <v>500</v>
      </c>
    </row>
    <row r="22" spans="1:5">
      <c r="A22" s="1">
        <v>19</v>
      </c>
      <c r="B22" s="1">
        <v>19</v>
      </c>
      <c r="C22" s="1">
        <v>275</v>
      </c>
      <c r="D22" s="1">
        <v>6</v>
      </c>
      <c r="E22" s="1">
        <v>500</v>
      </c>
    </row>
    <row r="23" spans="1:5">
      <c r="A23" s="1">
        <v>20</v>
      </c>
      <c r="B23" s="1">
        <v>20</v>
      </c>
      <c r="C23" s="1">
        <v>295</v>
      </c>
      <c r="D23" s="1">
        <v>6</v>
      </c>
      <c r="E23" s="1">
        <v>500</v>
      </c>
    </row>
    <row r="24" spans="1:5">
      <c r="D2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FC686-2BBE-4580-8E35-495CAD934290}">
  <dimension ref="A1:H6"/>
  <sheetViews>
    <sheetView tabSelected="1" workbookViewId="0">
      <selection activeCell="H5" sqref="H5"/>
    </sheetView>
  </sheetViews>
  <sheetFormatPr defaultRowHeight="15"/>
  <cols>
    <col min="1" max="2" width="9.140625" style="8"/>
    <col min="3" max="3" width="13.28515625" style="8" bestFit="1" customWidth="1"/>
    <col min="4" max="4" width="9.140625" style="8"/>
    <col min="5" max="5" width="9.28515625" style="8" bestFit="1" customWidth="1"/>
    <col min="6" max="6" width="12.7109375" style="8" bestFit="1" customWidth="1"/>
    <col min="7" max="16384" width="9.140625" style="8"/>
  </cols>
  <sheetData>
    <row r="1" spans="1:8">
      <c r="A1" s="13" t="s">
        <v>8</v>
      </c>
      <c r="B1" s="13" t="s">
        <v>23</v>
      </c>
      <c r="C1" s="13" t="s">
        <v>22</v>
      </c>
      <c r="D1" s="13" t="s">
        <v>36</v>
      </c>
      <c r="E1" s="13" t="s">
        <v>35</v>
      </c>
      <c r="F1" s="13" t="s">
        <v>34</v>
      </c>
      <c r="G1" s="13" t="s">
        <v>33</v>
      </c>
      <c r="H1" s="13" t="s">
        <v>43</v>
      </c>
    </row>
    <row r="2" spans="1:8">
      <c r="A2" s="12" t="s">
        <v>0</v>
      </c>
      <c r="B2" s="12" t="s">
        <v>15</v>
      </c>
      <c r="C2" s="12" t="s">
        <v>15</v>
      </c>
      <c r="D2" s="12" t="s">
        <v>15</v>
      </c>
      <c r="E2" s="12" t="s">
        <v>0</v>
      </c>
      <c r="F2" s="12" t="s">
        <v>0</v>
      </c>
      <c r="G2" s="12" t="s">
        <v>0</v>
      </c>
      <c r="H2" s="12" t="s">
        <v>0</v>
      </c>
    </row>
    <row r="3" spans="1:8">
      <c r="A3" s="11" t="s">
        <v>1</v>
      </c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  <c r="H3" s="11" t="s">
        <v>1</v>
      </c>
    </row>
    <row r="4" spans="1:8" ht="16.5">
      <c r="A4" s="8">
        <v>1</v>
      </c>
      <c r="D4" s="14" t="s">
        <v>32</v>
      </c>
      <c r="E4" s="8">
        <v>50</v>
      </c>
      <c r="F4" s="8">
        <v>5</v>
      </c>
      <c r="G4" s="8">
        <v>500</v>
      </c>
      <c r="H4" s="8">
        <v>100</v>
      </c>
    </row>
    <row r="5" spans="1:8" ht="16.5">
      <c r="A5" s="8">
        <v>2</v>
      </c>
      <c r="D5" s="14" t="s">
        <v>31</v>
      </c>
      <c r="E5" s="8">
        <v>50</v>
      </c>
      <c r="F5" s="8">
        <v>5</v>
      </c>
      <c r="G5" s="8">
        <v>500</v>
      </c>
      <c r="H5" s="8">
        <v>100</v>
      </c>
    </row>
    <row r="6" spans="1:8" ht="16.5">
      <c r="A6" s="8">
        <v>3</v>
      </c>
      <c r="D6" s="14" t="s">
        <v>30</v>
      </c>
      <c r="E6" s="8">
        <v>50</v>
      </c>
      <c r="F6" s="8">
        <v>5</v>
      </c>
      <c r="G6" s="8">
        <v>500</v>
      </c>
      <c r="H6" s="8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4D017-0F71-47D4-8BAD-4419EFBFD6E3}">
  <dimension ref="A1:Q10"/>
  <sheetViews>
    <sheetView workbookViewId="0">
      <selection activeCell="J35" sqref="J35"/>
    </sheetView>
  </sheetViews>
  <sheetFormatPr defaultRowHeight="15"/>
  <cols>
    <col min="1" max="2" width="9.140625" style="9"/>
    <col min="3" max="3" width="28.28515625" style="9" customWidth="1"/>
    <col min="4" max="5" width="17.85546875" style="9" customWidth="1"/>
    <col min="6" max="6" width="30.85546875" style="9" customWidth="1"/>
    <col min="7" max="7" width="16.5703125" style="9" bestFit="1" customWidth="1"/>
    <col min="8" max="8" width="16.5703125" style="9" customWidth="1"/>
    <col min="9" max="9" width="14.140625" style="9" bestFit="1" customWidth="1"/>
    <col min="10" max="10" width="15.5703125" style="9" customWidth="1"/>
    <col min="11" max="11" width="12.7109375" style="8" customWidth="1"/>
    <col min="12" max="12" width="9.140625" style="8"/>
    <col min="13" max="13" width="19.85546875" style="8" customWidth="1"/>
    <col min="14" max="14" width="9.140625" style="8"/>
    <col min="15" max="17" width="24.5703125" style="8" customWidth="1"/>
    <col min="18" max="16384" width="9.140625" style="8"/>
  </cols>
  <sheetData>
    <row r="1" spans="1:17">
      <c r="A1" s="13" t="s">
        <v>25</v>
      </c>
      <c r="B1" s="13" t="s">
        <v>24</v>
      </c>
      <c r="C1" s="13" t="s">
        <v>23</v>
      </c>
      <c r="D1" s="13" t="s">
        <v>57</v>
      </c>
      <c r="E1" s="13" t="s">
        <v>78</v>
      </c>
      <c r="F1" s="13" t="s">
        <v>22</v>
      </c>
      <c r="G1" s="13" t="s">
        <v>21</v>
      </c>
      <c r="H1" s="13" t="s">
        <v>16</v>
      </c>
      <c r="I1" s="13" t="s">
        <v>20</v>
      </c>
      <c r="J1" s="13" t="s">
        <v>19</v>
      </c>
      <c r="K1" s="13" t="s">
        <v>44</v>
      </c>
      <c r="L1" s="13" t="s">
        <v>75</v>
      </c>
      <c r="M1" s="13" t="s">
        <v>76</v>
      </c>
      <c r="N1" s="13" t="s">
        <v>84</v>
      </c>
      <c r="O1" s="22" t="s">
        <v>46</v>
      </c>
      <c r="P1" s="22" t="s">
        <v>47</v>
      </c>
      <c r="Q1" s="22" t="s">
        <v>85</v>
      </c>
    </row>
    <row r="2" spans="1:17">
      <c r="A2" s="12" t="s">
        <v>0</v>
      </c>
      <c r="B2" s="12" t="s">
        <v>17</v>
      </c>
      <c r="C2" s="12" t="s">
        <v>15</v>
      </c>
      <c r="D2" s="12" t="s">
        <v>58</v>
      </c>
      <c r="E2" s="12" t="s">
        <v>15</v>
      </c>
      <c r="F2" s="12" t="s">
        <v>15</v>
      </c>
      <c r="G2" s="12" t="s">
        <v>49</v>
      </c>
      <c r="H2" s="12" t="s">
        <v>17</v>
      </c>
      <c r="I2" s="12" t="s">
        <v>17</v>
      </c>
      <c r="J2" s="12" t="s">
        <v>0</v>
      </c>
      <c r="K2" s="12" t="s">
        <v>0</v>
      </c>
      <c r="L2" s="12" t="s">
        <v>0</v>
      </c>
      <c r="M2" s="12" t="s">
        <v>0</v>
      </c>
      <c r="N2" s="12" t="s">
        <v>0</v>
      </c>
      <c r="O2" s="23" t="s">
        <v>48</v>
      </c>
      <c r="P2" s="23" t="s">
        <v>17</v>
      </c>
      <c r="Q2" s="23" t="s">
        <v>15</v>
      </c>
    </row>
    <row r="3" spans="1:17">
      <c r="A3" s="11" t="s">
        <v>1</v>
      </c>
      <c r="B3" s="11" t="s">
        <v>1</v>
      </c>
      <c r="C3" s="11" t="s">
        <v>1</v>
      </c>
      <c r="D3" s="11" t="s">
        <v>59</v>
      </c>
      <c r="E3" s="11" t="s">
        <v>1</v>
      </c>
      <c r="F3" s="11" t="s">
        <v>1</v>
      </c>
      <c r="G3" s="11" t="s">
        <v>1</v>
      </c>
      <c r="H3" s="11" t="s">
        <v>1</v>
      </c>
      <c r="I3" s="11" t="s">
        <v>1</v>
      </c>
      <c r="J3" s="11" t="s">
        <v>1</v>
      </c>
      <c r="K3" s="11" t="s">
        <v>1</v>
      </c>
      <c r="L3" s="11" t="s">
        <v>1</v>
      </c>
      <c r="M3" s="11" t="s">
        <v>1</v>
      </c>
      <c r="N3" s="11" t="s">
        <v>1</v>
      </c>
      <c r="O3" s="24" t="s">
        <v>1</v>
      </c>
      <c r="P3" s="24" t="s">
        <v>1</v>
      </c>
      <c r="Q3" s="24" t="s">
        <v>1</v>
      </c>
    </row>
    <row r="4" spans="1:17" ht="16.5">
      <c r="A4" s="9">
        <v>10001</v>
      </c>
      <c r="B4" s="9">
        <v>1</v>
      </c>
      <c r="C4" s="9" t="s">
        <v>70</v>
      </c>
      <c r="D4" s="20" t="s">
        <v>60</v>
      </c>
      <c r="E4" s="20" t="s">
        <v>79</v>
      </c>
      <c r="F4" s="9" t="s">
        <v>56</v>
      </c>
      <c r="G4" s="9">
        <v>1</v>
      </c>
      <c r="H4" s="9">
        <v>0</v>
      </c>
      <c r="I4" s="10">
        <v>2</v>
      </c>
      <c r="J4" s="9">
        <v>9001001</v>
      </c>
      <c r="K4" s="9">
        <v>1</v>
      </c>
      <c r="L4" s="9">
        <v>20000</v>
      </c>
      <c r="M4" s="8">
        <v>10000</v>
      </c>
      <c r="N4" s="8">
        <v>11001</v>
      </c>
      <c r="O4" s="9">
        <v>0</v>
      </c>
      <c r="P4" s="9">
        <v>0</v>
      </c>
      <c r="Q4" s="20" t="s">
        <v>86</v>
      </c>
    </row>
    <row r="5" spans="1:17" ht="16.5">
      <c r="A5" s="9">
        <v>11001</v>
      </c>
      <c r="B5" s="9">
        <v>1</v>
      </c>
      <c r="C5" s="9" t="s">
        <v>93</v>
      </c>
      <c r="D5" s="20" t="s">
        <v>61</v>
      </c>
      <c r="E5" s="20" t="s">
        <v>79</v>
      </c>
      <c r="F5" s="9" t="s">
        <v>50</v>
      </c>
      <c r="G5" s="9">
        <v>1</v>
      </c>
      <c r="H5" s="9">
        <v>0</v>
      </c>
      <c r="I5" s="10">
        <v>1</v>
      </c>
      <c r="J5" s="9">
        <v>9001002</v>
      </c>
      <c r="K5" s="9">
        <v>1</v>
      </c>
      <c r="L5" s="9">
        <v>1500</v>
      </c>
      <c r="M5" s="8">
        <v>3500</v>
      </c>
      <c r="N5" s="8">
        <v>10001</v>
      </c>
      <c r="O5" s="9">
        <v>0</v>
      </c>
      <c r="P5" s="9">
        <v>0</v>
      </c>
      <c r="Q5" s="20" t="s">
        <v>86</v>
      </c>
    </row>
    <row r="6" spans="1:17" ht="16.5">
      <c r="A6" s="9">
        <v>20001</v>
      </c>
      <c r="B6" s="9">
        <v>1</v>
      </c>
      <c r="C6" s="9" t="s">
        <v>92</v>
      </c>
      <c r="D6" s="9" t="s">
        <v>64</v>
      </c>
      <c r="E6" s="20" t="s">
        <v>80</v>
      </c>
      <c r="G6" s="9">
        <v>2</v>
      </c>
      <c r="H6" s="9">
        <v>0</v>
      </c>
      <c r="I6" s="10">
        <v>0</v>
      </c>
      <c r="J6" s="9">
        <v>2001001</v>
      </c>
      <c r="K6" s="9">
        <v>1</v>
      </c>
      <c r="L6" s="9"/>
      <c r="N6" s="8">
        <v>30001</v>
      </c>
      <c r="O6" s="9">
        <v>1</v>
      </c>
      <c r="P6" s="9">
        <v>10</v>
      </c>
      <c r="Q6" s="20" t="s">
        <v>87</v>
      </c>
    </row>
    <row r="7" spans="1:17" ht="16.5">
      <c r="A7" s="9">
        <v>30001</v>
      </c>
      <c r="B7" s="9">
        <v>1</v>
      </c>
      <c r="C7" s="9" t="s">
        <v>91</v>
      </c>
      <c r="D7" s="9" t="s">
        <v>65</v>
      </c>
      <c r="E7" s="20" t="s">
        <v>80</v>
      </c>
      <c r="G7" s="9">
        <v>3</v>
      </c>
      <c r="H7" s="9">
        <v>0</v>
      </c>
      <c r="I7" s="10">
        <v>0</v>
      </c>
      <c r="J7" s="9">
        <v>0</v>
      </c>
      <c r="K7" s="9">
        <v>1</v>
      </c>
      <c r="N7" s="8">
        <v>20001</v>
      </c>
      <c r="O7" s="9">
        <v>1</v>
      </c>
      <c r="P7" s="9">
        <v>10</v>
      </c>
      <c r="Q7" s="20" t="s">
        <v>87</v>
      </c>
    </row>
    <row r="8" spans="1:17" ht="16.5">
      <c r="A8" s="9">
        <v>40001</v>
      </c>
      <c r="B8" s="9">
        <v>1</v>
      </c>
      <c r="C8" s="9" t="s">
        <v>90</v>
      </c>
      <c r="D8" s="9" t="s">
        <v>66</v>
      </c>
      <c r="E8" s="20" t="s">
        <v>79</v>
      </c>
      <c r="G8" s="9">
        <v>4</v>
      </c>
      <c r="H8" s="9">
        <v>0</v>
      </c>
      <c r="I8" s="10">
        <v>0</v>
      </c>
      <c r="J8" s="9">
        <v>0</v>
      </c>
      <c r="K8" s="9">
        <v>1</v>
      </c>
      <c r="N8" s="8">
        <v>50001</v>
      </c>
      <c r="O8" s="9">
        <v>1</v>
      </c>
      <c r="P8" s="9">
        <v>10</v>
      </c>
      <c r="Q8" s="20" t="s">
        <v>87</v>
      </c>
    </row>
    <row r="9" spans="1:17" ht="16.5">
      <c r="A9" s="9">
        <v>50001</v>
      </c>
      <c r="B9" s="9">
        <v>1</v>
      </c>
      <c r="C9" s="9" t="s">
        <v>89</v>
      </c>
      <c r="D9" s="9" t="s">
        <v>67</v>
      </c>
      <c r="E9" s="20" t="s">
        <v>79</v>
      </c>
      <c r="G9" s="9">
        <v>5</v>
      </c>
      <c r="H9" s="9">
        <v>0</v>
      </c>
      <c r="I9" s="10">
        <v>0</v>
      </c>
      <c r="J9" s="9">
        <v>0</v>
      </c>
      <c r="K9" s="9">
        <v>1</v>
      </c>
      <c r="N9" s="8">
        <v>40001</v>
      </c>
      <c r="O9" s="9">
        <v>1</v>
      </c>
      <c r="P9" s="9">
        <v>10</v>
      </c>
      <c r="Q9" s="20" t="s">
        <v>87</v>
      </c>
    </row>
    <row r="10" spans="1:17" ht="16.5">
      <c r="A10" s="9">
        <v>60001</v>
      </c>
      <c r="B10" s="9">
        <v>1</v>
      </c>
      <c r="C10" s="9" t="s">
        <v>88</v>
      </c>
      <c r="D10" s="9" t="s">
        <v>68</v>
      </c>
      <c r="E10" s="20" t="s">
        <v>80</v>
      </c>
      <c r="G10" s="9">
        <v>6</v>
      </c>
      <c r="H10" s="9">
        <v>0</v>
      </c>
      <c r="I10" s="10">
        <v>0</v>
      </c>
      <c r="J10" s="9">
        <v>0</v>
      </c>
      <c r="K10" s="9">
        <v>1</v>
      </c>
      <c r="N10" s="8">
        <v>50001</v>
      </c>
      <c r="O10" s="9">
        <v>1</v>
      </c>
      <c r="P10" s="9">
        <v>10</v>
      </c>
      <c r="Q10" s="20" t="s">
        <v>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8787-6653-4A43-99DC-A22BD96E9D96}">
  <dimension ref="A1:G8"/>
  <sheetViews>
    <sheetView workbookViewId="0">
      <selection activeCell="N18" sqref="N18"/>
    </sheetView>
  </sheetViews>
  <sheetFormatPr defaultRowHeight="15"/>
  <cols>
    <col min="1" max="4" width="15.42578125" customWidth="1"/>
    <col min="5" max="5" width="23.85546875" customWidth="1"/>
    <col min="6" max="6" width="12.42578125" bestFit="1" customWidth="1"/>
  </cols>
  <sheetData>
    <row r="1" spans="1:7">
      <c r="A1" s="13" t="s">
        <v>45</v>
      </c>
      <c r="B1" s="13" t="s">
        <v>53</v>
      </c>
      <c r="C1" s="13" t="s">
        <v>62</v>
      </c>
      <c r="D1" s="13" t="s">
        <v>55</v>
      </c>
      <c r="E1" s="13" t="s">
        <v>54</v>
      </c>
      <c r="F1" s="13" t="s">
        <v>63</v>
      </c>
      <c r="G1" s="13" t="s">
        <v>69</v>
      </c>
    </row>
    <row r="2" spans="1:7">
      <c r="A2" s="12" t="s">
        <v>17</v>
      </c>
      <c r="B2" s="12" t="s">
        <v>0</v>
      </c>
      <c r="C2" s="12" t="s">
        <v>0</v>
      </c>
      <c r="D2" s="12" t="s">
        <v>15</v>
      </c>
      <c r="E2" s="12" t="s">
        <v>15</v>
      </c>
      <c r="F2" s="12" t="s">
        <v>17</v>
      </c>
      <c r="G2" s="12" t="s">
        <v>17</v>
      </c>
    </row>
    <row r="3" spans="1:7">
      <c r="A3" s="11" t="s">
        <v>1</v>
      </c>
      <c r="B3" s="11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1" t="s">
        <v>1</v>
      </c>
    </row>
    <row r="4" spans="1:7">
      <c r="A4" s="1">
        <v>100</v>
      </c>
      <c r="B4" s="1">
        <v>10001</v>
      </c>
      <c r="C4" s="1">
        <v>1</v>
      </c>
      <c r="D4" s="1" t="str">
        <f>INDEX(EquipmentInfo!D:D,MATCH(B4,EquipmentInfo!A:A,0))</f>
        <v>원거리</v>
      </c>
      <c r="E4" s="21" t="s">
        <v>77</v>
      </c>
      <c r="F4" s="28">
        <v>9001001</v>
      </c>
      <c r="G4" s="9">
        <v>0</v>
      </c>
    </row>
    <row r="5" spans="1:7">
      <c r="A5" s="1">
        <v>200</v>
      </c>
      <c r="B5" s="1">
        <v>11001</v>
      </c>
      <c r="C5" s="1">
        <v>1</v>
      </c>
      <c r="D5" s="1" t="str">
        <f>INDEX(EquipmentInfo!D:D,MATCH(B5,EquipmentInfo!A:A,0))</f>
        <v>근거리</v>
      </c>
      <c r="E5" s="21" t="s">
        <v>71</v>
      </c>
      <c r="F5" s="9">
        <v>900100201</v>
      </c>
      <c r="G5" s="9">
        <v>0</v>
      </c>
    </row>
    <row r="6" spans="1:7">
      <c r="A6" s="1">
        <v>201</v>
      </c>
      <c r="B6" s="1">
        <v>11001</v>
      </c>
      <c r="C6" s="1">
        <v>2</v>
      </c>
      <c r="D6" s="1" t="str">
        <f>INDEX(EquipmentInfo!D:D,MATCH(B6,EquipmentInfo!A:A,0))</f>
        <v>근거리</v>
      </c>
      <c r="E6" s="21" t="s">
        <v>72</v>
      </c>
      <c r="F6" s="9">
        <v>900100202</v>
      </c>
      <c r="G6" s="9">
        <v>0</v>
      </c>
    </row>
    <row r="7" spans="1:7">
      <c r="A7" s="1">
        <v>202</v>
      </c>
      <c r="B7" s="1">
        <v>11001</v>
      </c>
      <c r="C7" s="1">
        <v>3</v>
      </c>
      <c r="D7" s="1" t="str">
        <f>INDEX(EquipmentInfo!D:D,MATCH(B7,EquipmentInfo!A:A,0))</f>
        <v>근거리</v>
      </c>
      <c r="E7" s="21" t="s">
        <v>73</v>
      </c>
      <c r="F7" s="9">
        <v>900100203</v>
      </c>
      <c r="G7" s="9">
        <v>0</v>
      </c>
    </row>
    <row r="8" spans="1:7">
      <c r="A8" s="1">
        <v>203</v>
      </c>
      <c r="B8" s="1">
        <v>11001</v>
      </c>
      <c r="C8" s="1">
        <v>4</v>
      </c>
      <c r="D8" s="1" t="str">
        <f>INDEX(EquipmentInfo!D:D,MATCH(B8,EquipmentInfo!A:A,0))</f>
        <v>근거리</v>
      </c>
      <c r="E8" s="21" t="s">
        <v>74</v>
      </c>
      <c r="F8" s="9">
        <v>900100204</v>
      </c>
      <c r="G8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2F30C-D404-4385-A9FB-75AC8E52F133}">
  <dimension ref="A1:I93"/>
  <sheetViews>
    <sheetView workbookViewId="0">
      <selection activeCell="AC9" sqref="AC9"/>
    </sheetView>
  </sheetViews>
  <sheetFormatPr defaultRowHeight="15"/>
  <cols>
    <col min="1" max="6" width="9.140625" style="8"/>
    <col min="7" max="7" width="11.7109375" style="8" customWidth="1"/>
    <col min="8" max="16384" width="9.140625" style="8"/>
  </cols>
  <sheetData>
    <row r="1" spans="1:9">
      <c r="A1" s="13" t="s">
        <v>25</v>
      </c>
      <c r="B1" s="13" t="s">
        <v>51</v>
      </c>
      <c r="C1" s="13" t="s">
        <v>81</v>
      </c>
      <c r="D1" s="13" t="s">
        <v>13</v>
      </c>
      <c r="E1" s="22" t="s">
        <v>52</v>
      </c>
      <c r="F1" s="22" t="s">
        <v>29</v>
      </c>
      <c r="G1" s="25" t="s">
        <v>28</v>
      </c>
      <c r="H1" s="25" t="s">
        <v>27</v>
      </c>
      <c r="I1" s="25" t="s">
        <v>26</v>
      </c>
    </row>
    <row r="2" spans="1:9">
      <c r="A2" s="12" t="s">
        <v>0</v>
      </c>
      <c r="B2" s="12" t="s">
        <v>0</v>
      </c>
      <c r="C2" s="12" t="s">
        <v>82</v>
      </c>
      <c r="D2" s="12" t="s">
        <v>0</v>
      </c>
      <c r="E2" s="23" t="s">
        <v>0</v>
      </c>
      <c r="F2" s="23" t="s">
        <v>0</v>
      </c>
      <c r="G2" s="26" t="s">
        <v>0</v>
      </c>
      <c r="H2" s="26" t="s">
        <v>0</v>
      </c>
      <c r="I2" s="26" t="s">
        <v>0</v>
      </c>
    </row>
    <row r="3" spans="1:9">
      <c r="A3" s="11" t="s">
        <v>1</v>
      </c>
      <c r="B3" s="11" t="s">
        <v>1</v>
      </c>
      <c r="C3" s="11" t="s">
        <v>83</v>
      </c>
      <c r="D3" s="11" t="s">
        <v>1</v>
      </c>
      <c r="E3" s="24" t="s">
        <v>1</v>
      </c>
      <c r="F3" s="24" t="s">
        <v>1</v>
      </c>
      <c r="G3" s="27" t="s">
        <v>1</v>
      </c>
      <c r="H3" s="27" t="s">
        <v>1</v>
      </c>
      <c r="I3" s="27" t="s">
        <v>1</v>
      </c>
    </row>
    <row r="4" spans="1:9">
      <c r="A4" s="9">
        <v>1</v>
      </c>
      <c r="B4" s="9">
        <v>10001</v>
      </c>
      <c r="C4" s="9" t="str">
        <f>INDEX(EquipmentInfo!D:D,MATCH(VALUE(B4),EquipmentInfo!A:A,0))</f>
        <v>원거리</v>
      </c>
      <c r="D4" s="9">
        <v>1</v>
      </c>
      <c r="E4" s="9">
        <v>50</v>
      </c>
      <c r="F4" s="9">
        <v>0</v>
      </c>
      <c r="G4" s="9">
        <v>1</v>
      </c>
      <c r="H4" s="9">
        <v>0</v>
      </c>
      <c r="I4" s="9">
        <v>100</v>
      </c>
    </row>
    <row r="5" spans="1:9">
      <c r="A5" s="9">
        <v>2</v>
      </c>
      <c r="B5" s="9">
        <v>10001</v>
      </c>
      <c r="C5" s="9" t="str">
        <f>INDEX(EquipmentInfo!D:D,MATCH(VALUE(B5),EquipmentInfo!A:A,0))</f>
        <v>원거리</v>
      </c>
      <c r="D5" s="9">
        <v>2</v>
      </c>
      <c r="E5" s="9">
        <v>55</v>
      </c>
      <c r="F5" s="9">
        <v>0</v>
      </c>
      <c r="G5" s="9">
        <v>1</v>
      </c>
      <c r="H5" s="9">
        <v>0</v>
      </c>
      <c r="I5" s="9">
        <v>108</v>
      </c>
    </row>
    <row r="6" spans="1:9">
      <c r="A6" s="9">
        <v>3</v>
      </c>
      <c r="B6" s="9">
        <v>10001</v>
      </c>
      <c r="C6" s="9" t="str">
        <f>INDEX(EquipmentInfo!D:D,MATCH(VALUE(B6),EquipmentInfo!A:A,0))</f>
        <v>원거리</v>
      </c>
      <c r="D6" s="9">
        <v>3</v>
      </c>
      <c r="E6" s="9">
        <v>60</v>
      </c>
      <c r="F6" s="9">
        <v>0</v>
      </c>
      <c r="G6" s="9">
        <v>1</v>
      </c>
      <c r="H6" s="9">
        <v>0</v>
      </c>
      <c r="I6" s="9">
        <v>116</v>
      </c>
    </row>
    <row r="7" spans="1:9">
      <c r="A7" s="9">
        <v>4</v>
      </c>
      <c r="B7" s="9">
        <v>10001</v>
      </c>
      <c r="C7" s="9" t="str">
        <f>INDEX(EquipmentInfo!D:D,MATCH(VALUE(B7),EquipmentInfo!A:A,0))</f>
        <v>원거리</v>
      </c>
      <c r="D7" s="9">
        <v>4</v>
      </c>
      <c r="E7" s="9">
        <v>65</v>
      </c>
      <c r="F7" s="9">
        <v>0</v>
      </c>
      <c r="G7" s="9">
        <v>1</v>
      </c>
      <c r="H7" s="9">
        <v>0</v>
      </c>
      <c r="I7" s="9">
        <v>125</v>
      </c>
    </row>
    <row r="8" spans="1:9">
      <c r="A8" s="9">
        <v>5</v>
      </c>
      <c r="B8" s="9">
        <v>10001</v>
      </c>
      <c r="C8" s="9" t="str">
        <f>INDEX(EquipmentInfo!D:D,MATCH(VALUE(B8),EquipmentInfo!A:A,0))</f>
        <v>원거리</v>
      </c>
      <c r="D8" s="9">
        <v>5</v>
      </c>
      <c r="E8" s="9">
        <v>70</v>
      </c>
      <c r="F8" s="9">
        <v>0</v>
      </c>
      <c r="G8" s="9">
        <v>1</v>
      </c>
      <c r="H8" s="9">
        <v>0</v>
      </c>
      <c r="I8" s="9">
        <v>135</v>
      </c>
    </row>
    <row r="9" spans="1:9">
      <c r="A9" s="9">
        <v>6</v>
      </c>
      <c r="B9" s="9">
        <v>10001</v>
      </c>
      <c r="C9" s="9" t="str">
        <f>INDEX(EquipmentInfo!D:D,MATCH(VALUE(B9),EquipmentInfo!A:A,0))</f>
        <v>원거리</v>
      </c>
      <c r="D9" s="9">
        <v>6</v>
      </c>
      <c r="E9" s="9">
        <v>75</v>
      </c>
      <c r="F9" s="9">
        <v>0</v>
      </c>
      <c r="G9" s="9">
        <v>1</v>
      </c>
      <c r="H9" s="9">
        <v>0</v>
      </c>
      <c r="I9" s="9">
        <v>145</v>
      </c>
    </row>
    <row r="10" spans="1:9">
      <c r="A10" s="9">
        <v>7</v>
      </c>
      <c r="B10" s="9">
        <v>10001</v>
      </c>
      <c r="C10" s="9" t="str">
        <f>INDEX(EquipmentInfo!D:D,MATCH(VALUE(B10),EquipmentInfo!A:A,0))</f>
        <v>원거리</v>
      </c>
      <c r="D10" s="9">
        <v>7</v>
      </c>
      <c r="E10" s="9">
        <v>80</v>
      </c>
      <c r="F10" s="9">
        <v>0</v>
      </c>
      <c r="G10" s="9">
        <v>1</v>
      </c>
      <c r="H10" s="9">
        <v>0</v>
      </c>
      <c r="I10" s="9">
        <v>156</v>
      </c>
    </row>
    <row r="11" spans="1:9">
      <c r="A11" s="9">
        <v>8</v>
      </c>
      <c r="B11" s="9">
        <v>10001</v>
      </c>
      <c r="C11" s="9" t="str">
        <f>INDEX(EquipmentInfo!D:D,MATCH(VALUE(B11),EquipmentInfo!A:A,0))</f>
        <v>원거리</v>
      </c>
      <c r="D11" s="9">
        <v>8</v>
      </c>
      <c r="E11" s="9">
        <v>85</v>
      </c>
      <c r="F11" s="9">
        <v>0</v>
      </c>
      <c r="G11" s="9">
        <v>1</v>
      </c>
      <c r="H11" s="9">
        <v>0</v>
      </c>
      <c r="I11" s="9">
        <v>168</v>
      </c>
    </row>
    <row r="12" spans="1:9">
      <c r="A12" s="9">
        <v>9</v>
      </c>
      <c r="B12" s="9">
        <v>10001</v>
      </c>
      <c r="C12" s="9" t="str">
        <f>INDEX(EquipmentInfo!D:D,MATCH(VALUE(B12),EquipmentInfo!A:A,0))</f>
        <v>원거리</v>
      </c>
      <c r="D12" s="9">
        <v>9</v>
      </c>
      <c r="E12" s="9">
        <v>90</v>
      </c>
      <c r="F12" s="9">
        <v>0</v>
      </c>
      <c r="G12" s="9">
        <v>1</v>
      </c>
      <c r="H12" s="9">
        <v>0</v>
      </c>
      <c r="I12" s="9">
        <v>181</v>
      </c>
    </row>
    <row r="13" spans="1:9">
      <c r="A13" s="9">
        <v>10</v>
      </c>
      <c r="B13" s="9">
        <v>10001</v>
      </c>
      <c r="C13" s="9" t="str">
        <f>INDEX(EquipmentInfo!D:D,MATCH(VALUE(B13),EquipmentInfo!A:A,0))</f>
        <v>원거리</v>
      </c>
      <c r="D13" s="9">
        <v>10</v>
      </c>
      <c r="E13" s="9">
        <v>95</v>
      </c>
      <c r="F13" s="9">
        <v>0</v>
      </c>
      <c r="G13" s="9">
        <v>1</v>
      </c>
      <c r="H13" s="9">
        <v>0</v>
      </c>
      <c r="I13" s="9">
        <v>195</v>
      </c>
    </row>
    <row r="14" spans="1:9">
      <c r="A14" s="9">
        <v>11</v>
      </c>
      <c r="B14" s="9">
        <v>11001</v>
      </c>
      <c r="C14" s="9" t="str">
        <f>INDEX(EquipmentInfo!D:D,MATCH(VALUE(B14),EquipmentInfo!A:A,0))</f>
        <v>근거리</v>
      </c>
      <c r="D14" s="9">
        <v>1</v>
      </c>
      <c r="E14" s="9">
        <v>5</v>
      </c>
      <c r="F14" s="9">
        <v>0</v>
      </c>
      <c r="G14" s="9">
        <v>1</v>
      </c>
      <c r="H14" s="9">
        <v>0</v>
      </c>
      <c r="I14" s="9">
        <v>100</v>
      </c>
    </row>
    <row r="15" spans="1:9">
      <c r="A15" s="9">
        <v>12</v>
      </c>
      <c r="B15" s="9">
        <v>11001</v>
      </c>
      <c r="C15" s="9" t="str">
        <f>INDEX(EquipmentInfo!D:D,MATCH(VALUE(B15),EquipmentInfo!A:A,0))</f>
        <v>근거리</v>
      </c>
      <c r="D15" s="9">
        <v>2</v>
      </c>
      <c r="E15" s="9">
        <v>10</v>
      </c>
      <c r="F15" s="9">
        <v>0</v>
      </c>
      <c r="G15" s="9">
        <v>1</v>
      </c>
      <c r="H15" s="9">
        <v>0</v>
      </c>
      <c r="I15" s="9">
        <v>108</v>
      </c>
    </row>
    <row r="16" spans="1:9">
      <c r="A16" s="9">
        <v>13</v>
      </c>
      <c r="B16" s="9">
        <v>11001</v>
      </c>
      <c r="C16" s="9" t="str">
        <f>INDEX(EquipmentInfo!D:D,MATCH(VALUE(B16),EquipmentInfo!A:A,0))</f>
        <v>근거리</v>
      </c>
      <c r="D16" s="9">
        <v>3</v>
      </c>
      <c r="E16" s="9">
        <v>15</v>
      </c>
      <c r="F16" s="9">
        <v>0</v>
      </c>
      <c r="G16" s="9">
        <v>1</v>
      </c>
      <c r="H16" s="9">
        <v>0</v>
      </c>
      <c r="I16" s="9">
        <v>116</v>
      </c>
    </row>
    <row r="17" spans="1:9">
      <c r="A17" s="9">
        <v>14</v>
      </c>
      <c r="B17" s="9">
        <v>11001</v>
      </c>
      <c r="C17" s="9" t="str">
        <f>INDEX(EquipmentInfo!D:D,MATCH(VALUE(B17),EquipmentInfo!A:A,0))</f>
        <v>근거리</v>
      </c>
      <c r="D17" s="9">
        <v>4</v>
      </c>
      <c r="E17" s="9">
        <v>20</v>
      </c>
      <c r="F17" s="9">
        <v>0</v>
      </c>
      <c r="G17" s="9">
        <v>1</v>
      </c>
      <c r="H17" s="9">
        <v>0</v>
      </c>
      <c r="I17" s="9">
        <v>125</v>
      </c>
    </row>
    <row r="18" spans="1:9">
      <c r="A18" s="9">
        <v>15</v>
      </c>
      <c r="B18" s="9">
        <v>11001</v>
      </c>
      <c r="C18" s="9" t="str">
        <f>INDEX(EquipmentInfo!D:D,MATCH(VALUE(B18),EquipmentInfo!A:A,0))</f>
        <v>근거리</v>
      </c>
      <c r="D18" s="9">
        <v>5</v>
      </c>
      <c r="E18" s="9">
        <v>25</v>
      </c>
      <c r="F18" s="9">
        <v>0</v>
      </c>
      <c r="G18" s="9">
        <v>1</v>
      </c>
      <c r="H18" s="9">
        <v>0</v>
      </c>
      <c r="I18" s="9">
        <v>135</v>
      </c>
    </row>
    <row r="19" spans="1:9">
      <c r="A19" s="9">
        <v>16</v>
      </c>
      <c r="B19" s="9">
        <v>11001</v>
      </c>
      <c r="C19" s="9" t="str">
        <f>INDEX(EquipmentInfo!D:D,MATCH(VALUE(B19),EquipmentInfo!A:A,0))</f>
        <v>근거리</v>
      </c>
      <c r="D19" s="9">
        <v>6</v>
      </c>
      <c r="E19" s="9">
        <v>30</v>
      </c>
      <c r="F19" s="9">
        <v>0</v>
      </c>
      <c r="G19" s="9">
        <v>1</v>
      </c>
      <c r="H19" s="9">
        <v>0</v>
      </c>
      <c r="I19" s="9">
        <v>145</v>
      </c>
    </row>
    <row r="20" spans="1:9">
      <c r="A20" s="9">
        <v>17</v>
      </c>
      <c r="B20" s="9">
        <v>11001</v>
      </c>
      <c r="C20" s="9" t="str">
        <f>INDEX(EquipmentInfo!D:D,MATCH(VALUE(B20),EquipmentInfo!A:A,0))</f>
        <v>근거리</v>
      </c>
      <c r="D20" s="9">
        <v>7</v>
      </c>
      <c r="E20" s="9">
        <v>35</v>
      </c>
      <c r="F20" s="9">
        <v>0</v>
      </c>
      <c r="G20" s="9">
        <v>1</v>
      </c>
      <c r="H20" s="9">
        <v>0</v>
      </c>
      <c r="I20" s="9">
        <v>156</v>
      </c>
    </row>
    <row r="21" spans="1:9">
      <c r="A21" s="9">
        <v>18</v>
      </c>
      <c r="B21" s="9">
        <v>11001</v>
      </c>
      <c r="C21" s="9" t="str">
        <f>INDEX(EquipmentInfo!D:D,MATCH(VALUE(B21),EquipmentInfo!A:A,0))</f>
        <v>근거리</v>
      </c>
      <c r="D21" s="9">
        <v>8</v>
      </c>
      <c r="E21" s="9">
        <v>40</v>
      </c>
      <c r="F21" s="9">
        <v>0</v>
      </c>
      <c r="G21" s="9">
        <v>1</v>
      </c>
      <c r="H21" s="9">
        <v>0</v>
      </c>
      <c r="I21" s="9">
        <v>168</v>
      </c>
    </row>
    <row r="22" spans="1:9">
      <c r="A22" s="9">
        <v>19</v>
      </c>
      <c r="B22" s="9">
        <v>11001</v>
      </c>
      <c r="C22" s="9" t="str">
        <f>INDEX(EquipmentInfo!D:D,MATCH(VALUE(B22),EquipmentInfo!A:A,0))</f>
        <v>근거리</v>
      </c>
      <c r="D22" s="9">
        <v>9</v>
      </c>
      <c r="E22" s="9">
        <v>45</v>
      </c>
      <c r="F22" s="9">
        <v>0</v>
      </c>
      <c r="G22" s="9">
        <v>1</v>
      </c>
      <c r="H22" s="9">
        <v>0</v>
      </c>
      <c r="I22" s="9">
        <v>181</v>
      </c>
    </row>
    <row r="23" spans="1:9">
      <c r="A23" s="9">
        <v>20</v>
      </c>
      <c r="B23" s="9">
        <v>11001</v>
      </c>
      <c r="C23" s="9" t="str">
        <f>INDEX(EquipmentInfo!D:D,MATCH(VALUE(B23),EquipmentInfo!A:A,0))</f>
        <v>근거리</v>
      </c>
      <c r="D23" s="9">
        <v>10</v>
      </c>
      <c r="E23" s="9">
        <v>50</v>
      </c>
      <c r="F23" s="9">
        <v>0</v>
      </c>
      <c r="G23" s="9">
        <v>1</v>
      </c>
      <c r="H23" s="9">
        <v>0</v>
      </c>
      <c r="I23" s="9">
        <v>195</v>
      </c>
    </row>
    <row r="24" spans="1:9">
      <c r="A24" s="9">
        <v>21</v>
      </c>
      <c r="B24" s="9">
        <v>20001</v>
      </c>
      <c r="C24" s="9" t="str">
        <f>INDEX(EquipmentInfo!D:D,MATCH(VALUE(B24),EquipmentInfo!A:A,0))</f>
        <v>투구</v>
      </c>
      <c r="D24" s="9">
        <v>1</v>
      </c>
      <c r="E24" s="9">
        <v>0</v>
      </c>
      <c r="F24" s="9">
        <v>20</v>
      </c>
      <c r="G24" s="9">
        <v>1</v>
      </c>
      <c r="H24" s="9">
        <v>0</v>
      </c>
      <c r="I24" s="9">
        <v>100</v>
      </c>
    </row>
    <row r="25" spans="1:9">
      <c r="A25" s="9">
        <v>22</v>
      </c>
      <c r="B25" s="9">
        <v>20001</v>
      </c>
      <c r="C25" s="9" t="str">
        <f>INDEX(EquipmentInfo!D:D,MATCH(VALUE(B25),EquipmentInfo!A:A,0))</f>
        <v>투구</v>
      </c>
      <c r="D25" s="9">
        <v>2</v>
      </c>
      <c r="E25" s="9">
        <v>0</v>
      </c>
      <c r="F25" s="9">
        <v>40</v>
      </c>
      <c r="G25" s="9">
        <v>1</v>
      </c>
      <c r="H25" s="9">
        <v>0</v>
      </c>
      <c r="I25" s="9">
        <v>108</v>
      </c>
    </row>
    <row r="26" spans="1:9">
      <c r="A26" s="9">
        <v>23</v>
      </c>
      <c r="B26" s="9">
        <v>20001</v>
      </c>
      <c r="C26" s="9" t="str">
        <f>INDEX(EquipmentInfo!D:D,MATCH(VALUE(B26),EquipmentInfo!A:A,0))</f>
        <v>투구</v>
      </c>
      <c r="D26" s="9">
        <v>3</v>
      </c>
      <c r="E26" s="9">
        <v>0</v>
      </c>
      <c r="F26" s="9">
        <v>60</v>
      </c>
      <c r="G26" s="9">
        <v>1</v>
      </c>
      <c r="H26" s="9">
        <v>0</v>
      </c>
      <c r="I26" s="9">
        <v>116</v>
      </c>
    </row>
    <row r="27" spans="1:9">
      <c r="A27" s="9">
        <v>24</v>
      </c>
      <c r="B27" s="9">
        <v>20001</v>
      </c>
      <c r="C27" s="9" t="str">
        <f>INDEX(EquipmentInfo!D:D,MATCH(VALUE(B27),EquipmentInfo!A:A,0))</f>
        <v>투구</v>
      </c>
      <c r="D27" s="9">
        <v>4</v>
      </c>
      <c r="E27" s="9">
        <v>0</v>
      </c>
      <c r="F27" s="9">
        <v>80</v>
      </c>
      <c r="G27" s="9">
        <v>1</v>
      </c>
      <c r="H27" s="9">
        <v>0</v>
      </c>
      <c r="I27" s="9">
        <v>125</v>
      </c>
    </row>
    <row r="28" spans="1:9">
      <c r="A28" s="9">
        <v>25</v>
      </c>
      <c r="B28" s="9">
        <v>20001</v>
      </c>
      <c r="C28" s="9" t="str">
        <f>INDEX(EquipmentInfo!D:D,MATCH(VALUE(B28),EquipmentInfo!A:A,0))</f>
        <v>투구</v>
      </c>
      <c r="D28" s="9">
        <v>5</v>
      </c>
      <c r="E28" s="9">
        <v>0</v>
      </c>
      <c r="F28" s="9">
        <v>100</v>
      </c>
      <c r="G28" s="9">
        <v>1</v>
      </c>
      <c r="H28" s="9">
        <v>0</v>
      </c>
      <c r="I28" s="9">
        <v>135</v>
      </c>
    </row>
    <row r="29" spans="1:9">
      <c r="A29" s="9">
        <v>26</v>
      </c>
      <c r="B29" s="9">
        <v>20001</v>
      </c>
      <c r="C29" s="9" t="str">
        <f>INDEX(EquipmentInfo!D:D,MATCH(VALUE(B29),EquipmentInfo!A:A,0))</f>
        <v>투구</v>
      </c>
      <c r="D29" s="9">
        <v>6</v>
      </c>
      <c r="E29" s="9">
        <v>0</v>
      </c>
      <c r="F29" s="9">
        <v>120</v>
      </c>
      <c r="G29" s="9">
        <v>1</v>
      </c>
      <c r="H29" s="9">
        <v>0</v>
      </c>
      <c r="I29" s="9">
        <v>145</v>
      </c>
    </row>
    <row r="30" spans="1:9">
      <c r="A30" s="9">
        <v>27</v>
      </c>
      <c r="B30" s="9">
        <v>20001</v>
      </c>
      <c r="C30" s="9" t="str">
        <f>INDEX(EquipmentInfo!D:D,MATCH(VALUE(B30),EquipmentInfo!A:A,0))</f>
        <v>투구</v>
      </c>
      <c r="D30" s="9">
        <v>7</v>
      </c>
      <c r="E30" s="9">
        <v>0</v>
      </c>
      <c r="F30" s="9">
        <v>140</v>
      </c>
      <c r="G30" s="9">
        <v>1</v>
      </c>
      <c r="H30" s="9">
        <v>0</v>
      </c>
      <c r="I30" s="9">
        <v>156</v>
      </c>
    </row>
    <row r="31" spans="1:9">
      <c r="A31" s="9">
        <v>28</v>
      </c>
      <c r="B31" s="9">
        <v>20001</v>
      </c>
      <c r="C31" s="9" t="str">
        <f>INDEX(EquipmentInfo!D:D,MATCH(VALUE(B31),EquipmentInfo!A:A,0))</f>
        <v>투구</v>
      </c>
      <c r="D31" s="9">
        <v>8</v>
      </c>
      <c r="E31" s="9">
        <v>0</v>
      </c>
      <c r="F31" s="9">
        <v>160</v>
      </c>
      <c r="G31" s="9">
        <v>1</v>
      </c>
      <c r="H31" s="9">
        <v>0</v>
      </c>
      <c r="I31" s="9">
        <v>168</v>
      </c>
    </row>
    <row r="32" spans="1:9">
      <c r="A32" s="9">
        <v>29</v>
      </c>
      <c r="B32" s="9">
        <v>20001</v>
      </c>
      <c r="C32" s="9" t="str">
        <f>INDEX(EquipmentInfo!D:D,MATCH(VALUE(B32),EquipmentInfo!A:A,0))</f>
        <v>투구</v>
      </c>
      <c r="D32" s="9">
        <v>9</v>
      </c>
      <c r="E32" s="9">
        <v>0</v>
      </c>
      <c r="F32" s="9">
        <v>180</v>
      </c>
      <c r="G32" s="9">
        <v>1</v>
      </c>
      <c r="H32" s="9">
        <v>0</v>
      </c>
      <c r="I32" s="9">
        <v>181</v>
      </c>
    </row>
    <row r="33" spans="1:9">
      <c r="A33" s="9">
        <v>30</v>
      </c>
      <c r="B33" s="9">
        <v>20001</v>
      </c>
      <c r="C33" s="9" t="str">
        <f>INDEX(EquipmentInfo!D:D,MATCH(VALUE(B33),EquipmentInfo!A:A,0))</f>
        <v>투구</v>
      </c>
      <c r="D33" s="9">
        <v>10</v>
      </c>
      <c r="E33" s="9">
        <v>0</v>
      </c>
      <c r="F33" s="9">
        <v>200</v>
      </c>
      <c r="G33" s="9">
        <v>1</v>
      </c>
      <c r="H33" s="9">
        <v>0</v>
      </c>
      <c r="I33" s="9">
        <v>195</v>
      </c>
    </row>
    <row r="34" spans="1:9">
      <c r="A34" s="9">
        <v>31</v>
      </c>
      <c r="B34" s="9">
        <v>30001</v>
      </c>
      <c r="C34" s="9" t="str">
        <f>INDEX(EquipmentInfo!D:D,MATCH(VALUE(B34),EquipmentInfo!A:A,0))</f>
        <v>옷</v>
      </c>
      <c r="D34" s="9">
        <v>1</v>
      </c>
      <c r="E34" s="9">
        <v>0</v>
      </c>
      <c r="F34" s="9">
        <v>20</v>
      </c>
      <c r="G34" s="9">
        <v>1</v>
      </c>
      <c r="H34" s="9">
        <v>0</v>
      </c>
      <c r="I34" s="9">
        <v>100</v>
      </c>
    </row>
    <row r="35" spans="1:9">
      <c r="A35" s="9">
        <v>32</v>
      </c>
      <c r="B35" s="9">
        <v>30001</v>
      </c>
      <c r="C35" s="9" t="str">
        <f>INDEX(EquipmentInfo!D:D,MATCH(VALUE(B35),EquipmentInfo!A:A,0))</f>
        <v>옷</v>
      </c>
      <c r="D35" s="9">
        <v>2</v>
      </c>
      <c r="E35" s="9">
        <v>0</v>
      </c>
      <c r="F35" s="9">
        <v>40</v>
      </c>
      <c r="G35" s="9">
        <v>1</v>
      </c>
      <c r="H35" s="9">
        <v>0</v>
      </c>
      <c r="I35" s="9">
        <v>108</v>
      </c>
    </row>
    <row r="36" spans="1:9">
      <c r="A36" s="9">
        <v>33</v>
      </c>
      <c r="B36" s="9">
        <v>30001</v>
      </c>
      <c r="C36" s="9" t="str">
        <f>INDEX(EquipmentInfo!D:D,MATCH(VALUE(B36),EquipmentInfo!A:A,0))</f>
        <v>옷</v>
      </c>
      <c r="D36" s="9">
        <v>3</v>
      </c>
      <c r="E36" s="9">
        <v>0</v>
      </c>
      <c r="F36" s="9">
        <v>60</v>
      </c>
      <c r="G36" s="9">
        <v>1</v>
      </c>
      <c r="H36" s="9">
        <v>0</v>
      </c>
      <c r="I36" s="9">
        <v>116</v>
      </c>
    </row>
    <row r="37" spans="1:9">
      <c r="A37" s="9">
        <v>34</v>
      </c>
      <c r="B37" s="9">
        <v>30001</v>
      </c>
      <c r="C37" s="9" t="str">
        <f>INDEX(EquipmentInfo!D:D,MATCH(VALUE(B37),EquipmentInfo!A:A,0))</f>
        <v>옷</v>
      </c>
      <c r="D37" s="9">
        <v>4</v>
      </c>
      <c r="E37" s="9">
        <v>0</v>
      </c>
      <c r="F37" s="9">
        <v>80</v>
      </c>
      <c r="G37" s="9">
        <v>1</v>
      </c>
      <c r="H37" s="9">
        <v>0</v>
      </c>
      <c r="I37" s="9">
        <v>125</v>
      </c>
    </row>
    <row r="38" spans="1:9">
      <c r="A38" s="9">
        <v>35</v>
      </c>
      <c r="B38" s="9">
        <v>30001</v>
      </c>
      <c r="C38" s="9" t="str">
        <f>INDEX(EquipmentInfo!D:D,MATCH(VALUE(B38),EquipmentInfo!A:A,0))</f>
        <v>옷</v>
      </c>
      <c r="D38" s="9">
        <v>5</v>
      </c>
      <c r="E38" s="9">
        <v>0</v>
      </c>
      <c r="F38" s="9">
        <v>100</v>
      </c>
      <c r="G38" s="9">
        <v>1</v>
      </c>
      <c r="H38" s="9">
        <v>0</v>
      </c>
      <c r="I38" s="9">
        <v>135</v>
      </c>
    </row>
    <row r="39" spans="1:9">
      <c r="A39" s="9">
        <v>36</v>
      </c>
      <c r="B39" s="9">
        <v>30001</v>
      </c>
      <c r="C39" s="9" t="str">
        <f>INDEX(EquipmentInfo!D:D,MATCH(VALUE(B39),EquipmentInfo!A:A,0))</f>
        <v>옷</v>
      </c>
      <c r="D39" s="9">
        <v>6</v>
      </c>
      <c r="E39" s="9">
        <v>0</v>
      </c>
      <c r="F39" s="9">
        <v>120</v>
      </c>
      <c r="G39" s="9">
        <v>1</v>
      </c>
      <c r="H39" s="9">
        <v>0</v>
      </c>
      <c r="I39" s="9">
        <v>145</v>
      </c>
    </row>
    <row r="40" spans="1:9">
      <c r="A40" s="9">
        <v>37</v>
      </c>
      <c r="B40" s="9">
        <v>30001</v>
      </c>
      <c r="C40" s="9" t="str">
        <f>INDEX(EquipmentInfo!D:D,MATCH(VALUE(B40),EquipmentInfo!A:A,0))</f>
        <v>옷</v>
      </c>
      <c r="D40" s="9">
        <v>7</v>
      </c>
      <c r="E40" s="9">
        <v>0</v>
      </c>
      <c r="F40" s="9">
        <v>140</v>
      </c>
      <c r="G40" s="9">
        <v>1</v>
      </c>
      <c r="H40" s="9">
        <v>0</v>
      </c>
      <c r="I40" s="9">
        <v>156</v>
      </c>
    </row>
    <row r="41" spans="1:9">
      <c r="A41" s="9">
        <v>38</v>
      </c>
      <c r="B41" s="9">
        <v>30001</v>
      </c>
      <c r="C41" s="9" t="str">
        <f>INDEX(EquipmentInfo!D:D,MATCH(VALUE(B41),EquipmentInfo!A:A,0))</f>
        <v>옷</v>
      </c>
      <c r="D41" s="9">
        <v>8</v>
      </c>
      <c r="E41" s="9">
        <v>0</v>
      </c>
      <c r="F41" s="9">
        <v>160</v>
      </c>
      <c r="G41" s="9">
        <v>1</v>
      </c>
      <c r="H41" s="9">
        <v>0</v>
      </c>
      <c r="I41" s="9">
        <v>168</v>
      </c>
    </row>
    <row r="42" spans="1:9">
      <c r="A42" s="9">
        <v>39</v>
      </c>
      <c r="B42" s="9">
        <v>30001</v>
      </c>
      <c r="C42" s="9" t="str">
        <f>INDEX(EquipmentInfo!D:D,MATCH(VALUE(B42),EquipmentInfo!A:A,0))</f>
        <v>옷</v>
      </c>
      <c r="D42" s="9">
        <v>9</v>
      </c>
      <c r="E42" s="9">
        <v>0</v>
      </c>
      <c r="F42" s="9">
        <v>180</v>
      </c>
      <c r="G42" s="9">
        <v>1</v>
      </c>
      <c r="H42" s="9">
        <v>0</v>
      </c>
      <c r="I42" s="9">
        <v>181</v>
      </c>
    </row>
    <row r="43" spans="1:9">
      <c r="A43" s="9">
        <v>40</v>
      </c>
      <c r="B43" s="9">
        <v>30001</v>
      </c>
      <c r="C43" s="9" t="str">
        <f>INDEX(EquipmentInfo!D:D,MATCH(VALUE(B43),EquipmentInfo!A:A,0))</f>
        <v>옷</v>
      </c>
      <c r="D43" s="9">
        <v>10</v>
      </c>
      <c r="E43" s="9">
        <v>0</v>
      </c>
      <c r="F43" s="9">
        <v>200</v>
      </c>
      <c r="G43" s="9">
        <v>1</v>
      </c>
      <c r="H43" s="9">
        <v>0</v>
      </c>
      <c r="I43" s="9">
        <v>195</v>
      </c>
    </row>
    <row r="44" spans="1:9">
      <c r="A44" s="9">
        <v>41</v>
      </c>
      <c r="B44" s="9">
        <v>40001</v>
      </c>
      <c r="C44" s="9" t="str">
        <f>INDEX(EquipmentInfo!D:D,MATCH(VALUE(B44),EquipmentInfo!A:A,0))</f>
        <v>목걸이</v>
      </c>
      <c r="D44" s="9">
        <v>1</v>
      </c>
      <c r="E44" s="9">
        <v>5</v>
      </c>
      <c r="F44" s="9">
        <v>0</v>
      </c>
      <c r="G44" s="9">
        <v>1</v>
      </c>
      <c r="H44" s="9">
        <v>0</v>
      </c>
      <c r="I44" s="9">
        <v>100</v>
      </c>
    </row>
    <row r="45" spans="1:9">
      <c r="A45" s="9">
        <v>42</v>
      </c>
      <c r="B45" s="9">
        <v>40001</v>
      </c>
      <c r="C45" s="9" t="str">
        <f>INDEX(EquipmentInfo!D:D,MATCH(VALUE(B45),EquipmentInfo!A:A,0))</f>
        <v>목걸이</v>
      </c>
      <c r="D45" s="9">
        <v>2</v>
      </c>
      <c r="E45" s="9">
        <v>10</v>
      </c>
      <c r="F45" s="9">
        <v>0</v>
      </c>
      <c r="G45" s="9">
        <v>1</v>
      </c>
      <c r="H45" s="9">
        <v>0</v>
      </c>
      <c r="I45" s="9">
        <v>108</v>
      </c>
    </row>
    <row r="46" spans="1:9">
      <c r="A46" s="9">
        <v>43</v>
      </c>
      <c r="B46" s="9">
        <v>40001</v>
      </c>
      <c r="C46" s="9" t="str">
        <f>INDEX(EquipmentInfo!D:D,MATCH(VALUE(B46),EquipmentInfo!A:A,0))</f>
        <v>목걸이</v>
      </c>
      <c r="D46" s="9">
        <v>3</v>
      </c>
      <c r="E46" s="9">
        <v>15</v>
      </c>
      <c r="F46" s="9">
        <v>0</v>
      </c>
      <c r="G46" s="9">
        <v>1</v>
      </c>
      <c r="H46" s="9">
        <v>0</v>
      </c>
      <c r="I46" s="9">
        <v>116</v>
      </c>
    </row>
    <row r="47" spans="1:9">
      <c r="A47" s="9">
        <v>44</v>
      </c>
      <c r="B47" s="9">
        <v>40001</v>
      </c>
      <c r="C47" s="9" t="str">
        <f>INDEX(EquipmentInfo!D:D,MATCH(VALUE(B47),EquipmentInfo!A:A,0))</f>
        <v>목걸이</v>
      </c>
      <c r="D47" s="9">
        <v>4</v>
      </c>
      <c r="E47" s="9">
        <v>20</v>
      </c>
      <c r="F47" s="9">
        <v>0</v>
      </c>
      <c r="G47" s="9">
        <v>1</v>
      </c>
      <c r="H47" s="9">
        <v>0</v>
      </c>
      <c r="I47" s="9">
        <v>125</v>
      </c>
    </row>
    <row r="48" spans="1:9">
      <c r="A48" s="9">
        <v>45</v>
      </c>
      <c r="B48" s="9">
        <v>40001</v>
      </c>
      <c r="C48" s="9" t="str">
        <f>INDEX(EquipmentInfo!D:D,MATCH(VALUE(B48),EquipmentInfo!A:A,0))</f>
        <v>목걸이</v>
      </c>
      <c r="D48" s="9">
        <v>5</v>
      </c>
      <c r="E48" s="9">
        <v>25</v>
      </c>
      <c r="F48" s="9">
        <v>0</v>
      </c>
      <c r="G48" s="9">
        <v>1</v>
      </c>
      <c r="H48" s="9">
        <v>0</v>
      </c>
      <c r="I48" s="9">
        <v>135</v>
      </c>
    </row>
    <row r="49" spans="1:9">
      <c r="A49" s="9">
        <v>46</v>
      </c>
      <c r="B49" s="9">
        <v>40001</v>
      </c>
      <c r="C49" s="9" t="str">
        <f>INDEX(EquipmentInfo!D:D,MATCH(VALUE(B49),EquipmentInfo!A:A,0))</f>
        <v>목걸이</v>
      </c>
      <c r="D49" s="9">
        <v>6</v>
      </c>
      <c r="E49" s="9">
        <v>30</v>
      </c>
      <c r="F49" s="9">
        <v>0</v>
      </c>
      <c r="G49" s="9">
        <v>1</v>
      </c>
      <c r="H49" s="9">
        <v>0</v>
      </c>
      <c r="I49" s="9">
        <v>145</v>
      </c>
    </row>
    <row r="50" spans="1:9">
      <c r="A50" s="9">
        <v>47</v>
      </c>
      <c r="B50" s="9">
        <v>40001</v>
      </c>
      <c r="C50" s="9" t="str">
        <f>INDEX(EquipmentInfo!D:D,MATCH(VALUE(B50),EquipmentInfo!A:A,0))</f>
        <v>목걸이</v>
      </c>
      <c r="D50" s="9">
        <v>7</v>
      </c>
      <c r="E50" s="9">
        <v>35</v>
      </c>
      <c r="F50" s="9">
        <v>0</v>
      </c>
      <c r="G50" s="9">
        <v>1</v>
      </c>
      <c r="H50" s="9">
        <v>0</v>
      </c>
      <c r="I50" s="9">
        <v>156</v>
      </c>
    </row>
    <row r="51" spans="1:9">
      <c r="A51" s="9">
        <v>48</v>
      </c>
      <c r="B51" s="9">
        <v>40001</v>
      </c>
      <c r="C51" s="9" t="str">
        <f>INDEX(EquipmentInfo!D:D,MATCH(VALUE(B51),EquipmentInfo!A:A,0))</f>
        <v>목걸이</v>
      </c>
      <c r="D51" s="9">
        <v>8</v>
      </c>
      <c r="E51" s="9">
        <v>40</v>
      </c>
      <c r="F51" s="9">
        <v>0</v>
      </c>
      <c r="G51" s="9">
        <v>1</v>
      </c>
      <c r="H51" s="9">
        <v>0</v>
      </c>
      <c r="I51" s="9">
        <v>168</v>
      </c>
    </row>
    <row r="52" spans="1:9">
      <c r="A52" s="9">
        <v>49</v>
      </c>
      <c r="B52" s="9">
        <v>40001</v>
      </c>
      <c r="C52" s="9" t="str">
        <f>INDEX(EquipmentInfo!D:D,MATCH(VALUE(B52),EquipmentInfo!A:A,0))</f>
        <v>목걸이</v>
      </c>
      <c r="D52" s="9">
        <v>9</v>
      </c>
      <c r="E52" s="9">
        <v>45</v>
      </c>
      <c r="F52" s="9">
        <v>0</v>
      </c>
      <c r="G52" s="9">
        <v>1</v>
      </c>
      <c r="H52" s="9">
        <v>0</v>
      </c>
      <c r="I52" s="9">
        <v>181</v>
      </c>
    </row>
    <row r="53" spans="1:9">
      <c r="A53" s="9">
        <v>50</v>
      </c>
      <c r="B53" s="9">
        <v>40001</v>
      </c>
      <c r="C53" s="9" t="str">
        <f>INDEX(EquipmentInfo!D:D,MATCH(VALUE(B53),EquipmentInfo!A:A,0))</f>
        <v>목걸이</v>
      </c>
      <c r="D53" s="9">
        <v>10</v>
      </c>
      <c r="E53" s="9">
        <v>50</v>
      </c>
      <c r="F53" s="9">
        <v>0</v>
      </c>
      <c r="G53" s="9">
        <v>1</v>
      </c>
      <c r="H53" s="9">
        <v>0</v>
      </c>
      <c r="I53" s="9">
        <v>195</v>
      </c>
    </row>
    <row r="54" spans="1:9">
      <c r="A54" s="9">
        <v>51</v>
      </c>
      <c r="B54" s="9">
        <v>50001</v>
      </c>
      <c r="C54" s="9" t="str">
        <f>INDEX(EquipmentInfo!D:D,MATCH(VALUE(B54),EquipmentInfo!A:A,0))</f>
        <v>반지</v>
      </c>
      <c r="D54" s="9">
        <v>1</v>
      </c>
      <c r="E54" s="9">
        <v>5</v>
      </c>
      <c r="F54" s="9">
        <v>0</v>
      </c>
      <c r="G54" s="9">
        <v>1</v>
      </c>
      <c r="H54" s="9">
        <v>0</v>
      </c>
      <c r="I54" s="9">
        <v>100</v>
      </c>
    </row>
    <row r="55" spans="1:9">
      <c r="A55" s="9">
        <v>52</v>
      </c>
      <c r="B55" s="9">
        <v>50001</v>
      </c>
      <c r="C55" s="9" t="str">
        <f>INDEX(EquipmentInfo!D:D,MATCH(VALUE(B55),EquipmentInfo!A:A,0))</f>
        <v>반지</v>
      </c>
      <c r="D55" s="9">
        <v>2</v>
      </c>
      <c r="E55" s="9">
        <v>10</v>
      </c>
      <c r="F55" s="9">
        <v>0</v>
      </c>
      <c r="G55" s="9">
        <v>1</v>
      </c>
      <c r="H55" s="9">
        <v>0</v>
      </c>
      <c r="I55" s="9">
        <v>108</v>
      </c>
    </row>
    <row r="56" spans="1:9">
      <c r="A56" s="9">
        <v>53</v>
      </c>
      <c r="B56" s="9">
        <v>50001</v>
      </c>
      <c r="C56" s="9" t="str">
        <f>INDEX(EquipmentInfo!D:D,MATCH(VALUE(B56),EquipmentInfo!A:A,0))</f>
        <v>반지</v>
      </c>
      <c r="D56" s="9">
        <v>3</v>
      </c>
      <c r="E56" s="9">
        <v>15</v>
      </c>
      <c r="F56" s="9">
        <v>0</v>
      </c>
      <c r="G56" s="9">
        <v>1</v>
      </c>
      <c r="H56" s="9">
        <v>0</v>
      </c>
      <c r="I56" s="9">
        <v>116</v>
      </c>
    </row>
    <row r="57" spans="1:9">
      <c r="A57" s="9">
        <v>54</v>
      </c>
      <c r="B57" s="9">
        <v>50001</v>
      </c>
      <c r="C57" s="9" t="str">
        <f>INDEX(EquipmentInfo!D:D,MATCH(VALUE(B57),EquipmentInfo!A:A,0))</f>
        <v>반지</v>
      </c>
      <c r="D57" s="9">
        <v>4</v>
      </c>
      <c r="E57" s="9">
        <v>20</v>
      </c>
      <c r="F57" s="9">
        <v>0</v>
      </c>
      <c r="G57" s="9">
        <v>1</v>
      </c>
      <c r="H57" s="9">
        <v>0</v>
      </c>
      <c r="I57" s="9">
        <v>125</v>
      </c>
    </row>
    <row r="58" spans="1:9">
      <c r="A58" s="9">
        <v>55</v>
      </c>
      <c r="B58" s="9">
        <v>50001</v>
      </c>
      <c r="C58" s="9" t="str">
        <f>INDEX(EquipmentInfo!D:D,MATCH(VALUE(B58),EquipmentInfo!A:A,0))</f>
        <v>반지</v>
      </c>
      <c r="D58" s="9">
        <v>5</v>
      </c>
      <c r="E58" s="9">
        <v>25</v>
      </c>
      <c r="F58" s="9">
        <v>0</v>
      </c>
      <c r="G58" s="9">
        <v>1</v>
      </c>
      <c r="H58" s="9">
        <v>0</v>
      </c>
      <c r="I58" s="9">
        <v>135</v>
      </c>
    </row>
    <row r="59" spans="1:9">
      <c r="A59" s="9">
        <v>56</v>
      </c>
      <c r="B59" s="9">
        <v>50001</v>
      </c>
      <c r="C59" s="9" t="str">
        <f>INDEX(EquipmentInfo!D:D,MATCH(VALUE(B59),EquipmentInfo!A:A,0))</f>
        <v>반지</v>
      </c>
      <c r="D59" s="9">
        <v>6</v>
      </c>
      <c r="E59" s="9">
        <v>30</v>
      </c>
      <c r="F59" s="9">
        <v>0</v>
      </c>
      <c r="G59" s="9">
        <v>1</v>
      </c>
      <c r="H59" s="9">
        <v>0</v>
      </c>
      <c r="I59" s="9">
        <v>145</v>
      </c>
    </row>
    <row r="60" spans="1:9">
      <c r="A60" s="9">
        <v>57</v>
      </c>
      <c r="B60" s="9">
        <v>50001</v>
      </c>
      <c r="C60" s="9" t="str">
        <f>INDEX(EquipmentInfo!D:D,MATCH(VALUE(B60),EquipmentInfo!A:A,0))</f>
        <v>반지</v>
      </c>
      <c r="D60" s="9">
        <v>7</v>
      </c>
      <c r="E60" s="9">
        <v>35</v>
      </c>
      <c r="F60" s="9">
        <v>0</v>
      </c>
      <c r="G60" s="9">
        <v>1</v>
      </c>
      <c r="H60" s="9">
        <v>0</v>
      </c>
      <c r="I60" s="9">
        <v>156</v>
      </c>
    </row>
    <row r="61" spans="1:9">
      <c r="A61" s="9">
        <v>58</v>
      </c>
      <c r="B61" s="9">
        <v>50001</v>
      </c>
      <c r="C61" s="9" t="str">
        <f>INDEX(EquipmentInfo!D:D,MATCH(VALUE(B61),EquipmentInfo!A:A,0))</f>
        <v>반지</v>
      </c>
      <c r="D61" s="9">
        <v>8</v>
      </c>
      <c r="E61" s="9">
        <v>40</v>
      </c>
      <c r="F61" s="9">
        <v>0</v>
      </c>
      <c r="G61" s="9">
        <v>1</v>
      </c>
      <c r="H61" s="9">
        <v>0</v>
      </c>
      <c r="I61" s="9">
        <v>168</v>
      </c>
    </row>
    <row r="62" spans="1:9">
      <c r="A62" s="9">
        <v>59</v>
      </c>
      <c r="B62" s="9">
        <v>50001</v>
      </c>
      <c r="C62" s="9" t="str">
        <f>INDEX(EquipmentInfo!D:D,MATCH(VALUE(B62),EquipmentInfo!A:A,0))</f>
        <v>반지</v>
      </c>
      <c r="D62" s="9">
        <v>9</v>
      </c>
      <c r="E62" s="9">
        <v>45</v>
      </c>
      <c r="F62" s="9">
        <v>0</v>
      </c>
      <c r="G62" s="9">
        <v>1</v>
      </c>
      <c r="H62" s="9">
        <v>0</v>
      </c>
      <c r="I62" s="9">
        <v>181</v>
      </c>
    </row>
    <row r="63" spans="1:9">
      <c r="A63" s="9">
        <v>60</v>
      </c>
      <c r="B63" s="9">
        <v>50001</v>
      </c>
      <c r="C63" s="9" t="str">
        <f>INDEX(EquipmentInfo!D:D,MATCH(VALUE(B63),EquipmentInfo!A:A,0))</f>
        <v>반지</v>
      </c>
      <c r="D63" s="9">
        <v>10</v>
      </c>
      <c r="E63" s="9">
        <v>50</v>
      </c>
      <c r="F63" s="9">
        <v>0</v>
      </c>
      <c r="G63" s="9">
        <v>1</v>
      </c>
      <c r="H63" s="9">
        <v>0</v>
      </c>
      <c r="I63" s="9">
        <v>195</v>
      </c>
    </row>
    <row r="64" spans="1:9">
      <c r="A64" s="9">
        <v>61</v>
      </c>
      <c r="B64" s="9">
        <v>60001</v>
      </c>
      <c r="C64" s="9" t="str">
        <f>INDEX(EquipmentInfo!D:D,MATCH(VALUE(B64),EquipmentInfo!A:A,0))</f>
        <v>신발</v>
      </c>
      <c r="D64" s="9">
        <v>1</v>
      </c>
      <c r="E64" s="9">
        <v>0</v>
      </c>
      <c r="F64" s="9">
        <v>20</v>
      </c>
      <c r="G64" s="9">
        <v>1</v>
      </c>
      <c r="H64" s="9">
        <v>0</v>
      </c>
      <c r="I64" s="9">
        <v>100</v>
      </c>
    </row>
    <row r="65" spans="1:9">
      <c r="A65" s="9">
        <v>62</v>
      </c>
      <c r="B65" s="9">
        <v>60001</v>
      </c>
      <c r="C65" s="9" t="str">
        <f>INDEX(EquipmentInfo!D:D,MATCH(VALUE(B65),EquipmentInfo!A:A,0))</f>
        <v>신발</v>
      </c>
      <c r="D65" s="9">
        <v>2</v>
      </c>
      <c r="E65" s="9">
        <v>0</v>
      </c>
      <c r="F65" s="9">
        <v>40</v>
      </c>
      <c r="G65" s="9">
        <v>1</v>
      </c>
      <c r="H65" s="9">
        <v>0</v>
      </c>
      <c r="I65" s="9">
        <v>108</v>
      </c>
    </row>
    <row r="66" spans="1:9">
      <c r="A66" s="9">
        <v>63</v>
      </c>
      <c r="B66" s="9">
        <v>60001</v>
      </c>
      <c r="C66" s="9" t="str">
        <f>INDEX(EquipmentInfo!D:D,MATCH(VALUE(B66),EquipmentInfo!A:A,0))</f>
        <v>신발</v>
      </c>
      <c r="D66" s="9">
        <v>3</v>
      </c>
      <c r="E66" s="9">
        <v>0</v>
      </c>
      <c r="F66" s="9">
        <v>60</v>
      </c>
      <c r="G66" s="9">
        <v>1</v>
      </c>
      <c r="H66" s="9">
        <v>0</v>
      </c>
      <c r="I66" s="9">
        <v>116</v>
      </c>
    </row>
    <row r="67" spans="1:9">
      <c r="A67" s="9">
        <v>64</v>
      </c>
      <c r="B67" s="9">
        <v>60001</v>
      </c>
      <c r="C67" s="9" t="str">
        <f>INDEX(EquipmentInfo!D:D,MATCH(VALUE(B67),EquipmentInfo!A:A,0))</f>
        <v>신발</v>
      </c>
      <c r="D67" s="9">
        <v>4</v>
      </c>
      <c r="E67" s="9">
        <v>0</v>
      </c>
      <c r="F67" s="9">
        <v>80</v>
      </c>
      <c r="G67" s="9">
        <v>1</v>
      </c>
      <c r="H67" s="9">
        <v>0</v>
      </c>
      <c r="I67" s="9">
        <v>125</v>
      </c>
    </row>
    <row r="68" spans="1:9">
      <c r="A68" s="9">
        <v>65</v>
      </c>
      <c r="B68" s="9">
        <v>60001</v>
      </c>
      <c r="C68" s="9" t="str">
        <f>INDEX(EquipmentInfo!D:D,MATCH(VALUE(B68),EquipmentInfo!A:A,0))</f>
        <v>신발</v>
      </c>
      <c r="D68" s="9">
        <v>5</v>
      </c>
      <c r="E68" s="9">
        <v>0</v>
      </c>
      <c r="F68" s="9">
        <v>100</v>
      </c>
      <c r="G68" s="9">
        <v>1</v>
      </c>
      <c r="H68" s="9">
        <v>0</v>
      </c>
      <c r="I68" s="9">
        <v>135</v>
      </c>
    </row>
    <row r="69" spans="1:9">
      <c r="A69" s="9">
        <v>66</v>
      </c>
      <c r="B69" s="9">
        <v>60001</v>
      </c>
      <c r="C69" s="9" t="str">
        <f>INDEX(EquipmentInfo!D:D,MATCH(VALUE(B69),EquipmentInfo!A:A,0))</f>
        <v>신발</v>
      </c>
      <c r="D69" s="9">
        <v>6</v>
      </c>
      <c r="E69" s="9">
        <v>0</v>
      </c>
      <c r="F69" s="9">
        <v>120</v>
      </c>
      <c r="G69" s="9">
        <v>1</v>
      </c>
      <c r="H69" s="9">
        <v>0</v>
      </c>
      <c r="I69" s="9">
        <v>145</v>
      </c>
    </row>
    <row r="70" spans="1:9">
      <c r="A70" s="9">
        <v>67</v>
      </c>
      <c r="B70" s="9">
        <v>60001</v>
      </c>
      <c r="C70" s="9" t="str">
        <f>INDEX(EquipmentInfo!D:D,MATCH(VALUE(B70),EquipmentInfo!A:A,0))</f>
        <v>신발</v>
      </c>
      <c r="D70" s="9">
        <v>7</v>
      </c>
      <c r="E70" s="9">
        <v>0</v>
      </c>
      <c r="F70" s="9">
        <v>140</v>
      </c>
      <c r="G70" s="9">
        <v>1</v>
      </c>
      <c r="H70" s="9">
        <v>0</v>
      </c>
      <c r="I70" s="9">
        <v>156</v>
      </c>
    </row>
    <row r="71" spans="1:9">
      <c r="A71" s="9">
        <v>68</v>
      </c>
      <c r="B71" s="9">
        <v>60001</v>
      </c>
      <c r="C71" s="9" t="str">
        <f>INDEX(EquipmentInfo!D:D,MATCH(VALUE(B71),EquipmentInfo!A:A,0))</f>
        <v>신발</v>
      </c>
      <c r="D71" s="9">
        <v>8</v>
      </c>
      <c r="E71" s="9">
        <v>0</v>
      </c>
      <c r="F71" s="9">
        <v>160</v>
      </c>
      <c r="G71" s="9">
        <v>1</v>
      </c>
      <c r="H71" s="9">
        <v>0</v>
      </c>
      <c r="I71" s="9">
        <v>168</v>
      </c>
    </row>
    <row r="72" spans="1:9">
      <c r="A72" s="9">
        <v>69</v>
      </c>
      <c r="B72" s="9">
        <v>60001</v>
      </c>
      <c r="C72" s="9" t="str">
        <f>INDEX(EquipmentInfo!D:D,MATCH(VALUE(B72),EquipmentInfo!A:A,0))</f>
        <v>신발</v>
      </c>
      <c r="D72" s="9">
        <v>9</v>
      </c>
      <c r="E72" s="9">
        <v>0</v>
      </c>
      <c r="F72" s="9">
        <v>180</v>
      </c>
      <c r="G72" s="9">
        <v>1</v>
      </c>
      <c r="H72" s="9">
        <v>0</v>
      </c>
      <c r="I72" s="9">
        <v>181</v>
      </c>
    </row>
    <row r="73" spans="1:9">
      <c r="A73" s="9">
        <v>70</v>
      </c>
      <c r="B73" s="9">
        <v>60001</v>
      </c>
      <c r="C73" s="9" t="str">
        <f>INDEX(EquipmentInfo!D:D,MATCH(VALUE(B73),EquipmentInfo!A:A,0))</f>
        <v>신발</v>
      </c>
      <c r="D73" s="9">
        <v>10</v>
      </c>
      <c r="E73" s="9">
        <v>0</v>
      </c>
      <c r="F73" s="9">
        <v>200</v>
      </c>
      <c r="G73" s="9">
        <v>1</v>
      </c>
      <c r="H73" s="9">
        <v>0</v>
      </c>
      <c r="I73" s="9">
        <v>195</v>
      </c>
    </row>
    <row r="74" spans="1:9">
      <c r="D74" s="9"/>
    </row>
    <row r="75" spans="1:9">
      <c r="D75" s="9"/>
    </row>
    <row r="76" spans="1:9">
      <c r="D76" s="9"/>
    </row>
    <row r="77" spans="1:9">
      <c r="D77" s="9"/>
    </row>
    <row r="78" spans="1:9">
      <c r="D78" s="9"/>
    </row>
    <row r="79" spans="1:9">
      <c r="D79" s="9"/>
    </row>
    <row r="80" spans="1:9">
      <c r="D80" s="9"/>
    </row>
    <row r="81" spans="4:4">
      <c r="D81" s="9"/>
    </row>
    <row r="82" spans="4:4">
      <c r="D82" s="9"/>
    </row>
    <row r="83" spans="4:4">
      <c r="D83" s="9"/>
    </row>
    <row r="84" spans="4:4">
      <c r="D84" s="9"/>
    </row>
    <row r="85" spans="4:4">
      <c r="D85" s="9"/>
    </row>
    <row r="86" spans="4:4">
      <c r="D86" s="9"/>
    </row>
    <row r="87" spans="4:4">
      <c r="D87" s="9"/>
    </row>
    <row r="88" spans="4:4">
      <c r="D88" s="9"/>
    </row>
    <row r="89" spans="4:4">
      <c r="D89" s="9"/>
    </row>
    <row r="90" spans="4:4">
      <c r="D90" s="9"/>
    </row>
    <row r="91" spans="4:4">
      <c r="D91" s="9"/>
    </row>
    <row r="92" spans="4:4">
      <c r="D92" s="9"/>
    </row>
    <row r="93" spans="4:4">
      <c r="D93" s="9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40BA-F808-4BA6-B0FB-E3B32ADC1E93}">
  <dimension ref="A1:E6"/>
  <sheetViews>
    <sheetView workbookViewId="0">
      <selection activeCell="H31" sqref="H31"/>
    </sheetView>
  </sheetViews>
  <sheetFormatPr defaultRowHeight="15"/>
  <cols>
    <col min="1" max="1" width="11.5703125" style="9" customWidth="1"/>
    <col min="2" max="2" width="15" style="9" bestFit="1" customWidth="1"/>
    <col min="3" max="5" width="11.5703125" style="9" customWidth="1"/>
    <col min="6" max="16384" width="9.140625" style="8"/>
  </cols>
  <sheetData>
    <row r="1" spans="1:5">
      <c r="A1" s="18" t="s">
        <v>2</v>
      </c>
      <c r="B1" s="18" t="s">
        <v>42</v>
      </c>
      <c r="C1" s="18" t="s">
        <v>41</v>
      </c>
      <c r="D1" s="18" t="s">
        <v>40</v>
      </c>
      <c r="E1" s="18" t="s">
        <v>39</v>
      </c>
    </row>
    <row r="2" spans="1:5">
      <c r="A2" s="16" t="s">
        <v>17</v>
      </c>
      <c r="B2" s="16" t="s">
        <v>17</v>
      </c>
      <c r="C2" s="16" t="s">
        <v>17</v>
      </c>
      <c r="D2" s="16" t="s">
        <v>17</v>
      </c>
      <c r="E2" s="16" t="s">
        <v>17</v>
      </c>
    </row>
    <row r="3" spans="1:5">
      <c r="A3" s="16" t="s">
        <v>1</v>
      </c>
      <c r="B3" s="16" t="s">
        <v>1</v>
      </c>
      <c r="C3" s="16" t="s">
        <v>1</v>
      </c>
      <c r="D3" s="16" t="s">
        <v>1</v>
      </c>
      <c r="E3" s="16" t="s">
        <v>1</v>
      </c>
    </row>
    <row r="4" spans="1:5">
      <c r="A4" s="9">
        <v>1</v>
      </c>
      <c r="B4" s="9">
        <v>1</v>
      </c>
      <c r="C4" s="9">
        <v>3</v>
      </c>
      <c r="D4" s="9">
        <v>0</v>
      </c>
      <c r="E4" s="9">
        <v>100</v>
      </c>
    </row>
    <row r="5" spans="1:5">
      <c r="A5" s="9">
        <v>2</v>
      </c>
      <c r="B5" s="9">
        <v>1</v>
      </c>
      <c r="C5" s="9">
        <v>3</v>
      </c>
      <c r="D5" s="9">
        <v>0</v>
      </c>
      <c r="E5" s="9">
        <v>1000</v>
      </c>
    </row>
    <row r="6" spans="1:5">
      <c r="A6" s="9">
        <v>3</v>
      </c>
      <c r="B6" s="9">
        <v>2</v>
      </c>
      <c r="C6" s="9">
        <v>3</v>
      </c>
      <c r="D6" s="9">
        <v>0</v>
      </c>
      <c r="E6" s="9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4ADB-D6F2-4C64-9D54-BF1C9158EF92}">
  <dimension ref="A1:D12"/>
  <sheetViews>
    <sheetView workbookViewId="0">
      <selection activeCell="I18" sqref="I18"/>
    </sheetView>
  </sheetViews>
  <sheetFormatPr defaultRowHeight="15"/>
  <cols>
    <col min="1" max="1" width="16.28515625" style="15" bestFit="1" customWidth="1"/>
    <col min="2" max="3" width="15" style="8" bestFit="1" customWidth="1"/>
    <col min="4" max="16384" width="9.140625" style="8"/>
  </cols>
  <sheetData>
    <row r="1" spans="1:4">
      <c r="A1" s="19" t="s">
        <v>8</v>
      </c>
      <c r="B1" s="18" t="s">
        <v>38</v>
      </c>
      <c r="C1" s="18" t="s">
        <v>37</v>
      </c>
      <c r="D1" s="18" t="s">
        <v>18</v>
      </c>
    </row>
    <row r="2" spans="1:4">
      <c r="A2" s="17" t="s">
        <v>17</v>
      </c>
      <c r="B2" s="16" t="s">
        <v>17</v>
      </c>
      <c r="C2" s="16" t="s">
        <v>17</v>
      </c>
      <c r="D2" s="16" t="s">
        <v>17</v>
      </c>
    </row>
    <row r="3" spans="1:4">
      <c r="A3" s="17" t="s">
        <v>1</v>
      </c>
      <c r="B3" s="16" t="s">
        <v>1</v>
      </c>
      <c r="C3" s="16" t="s">
        <v>1</v>
      </c>
      <c r="D3" s="16" t="s">
        <v>1</v>
      </c>
    </row>
    <row r="4" spans="1:4">
      <c r="A4" s="15">
        <v>1</v>
      </c>
      <c r="B4" s="9">
        <v>1</v>
      </c>
      <c r="C4" s="9">
        <v>10001</v>
      </c>
      <c r="D4" s="9">
        <v>300</v>
      </c>
    </row>
    <row r="5" spans="1:4">
      <c r="A5" s="15">
        <v>2</v>
      </c>
      <c r="B5" s="9">
        <v>1</v>
      </c>
      <c r="C5" s="9">
        <v>11001</v>
      </c>
      <c r="D5" s="9">
        <v>300</v>
      </c>
    </row>
    <row r="6" spans="1:4">
      <c r="A6" s="15">
        <v>3</v>
      </c>
      <c r="B6" s="9">
        <v>1</v>
      </c>
      <c r="C6" s="9">
        <v>20001</v>
      </c>
      <c r="D6" s="9">
        <v>300</v>
      </c>
    </row>
    <row r="7" spans="1:4">
      <c r="A7" s="15">
        <v>4</v>
      </c>
      <c r="B7" s="9">
        <v>1</v>
      </c>
      <c r="C7" s="9">
        <v>30001</v>
      </c>
      <c r="D7" s="9">
        <v>300</v>
      </c>
    </row>
    <row r="8" spans="1:4">
      <c r="A8" s="15">
        <v>5</v>
      </c>
      <c r="B8" s="9">
        <v>1</v>
      </c>
      <c r="C8" s="9">
        <v>40001</v>
      </c>
      <c r="D8" s="9">
        <v>300</v>
      </c>
    </row>
    <row r="9" spans="1:4">
      <c r="A9" s="15">
        <v>6</v>
      </c>
      <c r="B9" s="9">
        <v>1</v>
      </c>
      <c r="C9" s="9">
        <v>50001</v>
      </c>
      <c r="D9" s="9">
        <v>300</v>
      </c>
    </row>
    <row r="10" spans="1:4">
      <c r="A10" s="15">
        <v>7</v>
      </c>
      <c r="B10" s="9">
        <v>1</v>
      </c>
      <c r="C10" s="9">
        <v>60001</v>
      </c>
      <c r="D10" s="9">
        <v>300</v>
      </c>
    </row>
    <row r="11" spans="1:4">
      <c r="A11" s="15">
        <v>8</v>
      </c>
      <c r="B11" s="9">
        <v>2</v>
      </c>
      <c r="C11" s="9">
        <v>10001</v>
      </c>
      <c r="D11" s="9">
        <v>300</v>
      </c>
    </row>
    <row r="12" spans="1:4">
      <c r="A12" s="15">
        <v>9</v>
      </c>
      <c r="B12" s="9">
        <v>2</v>
      </c>
      <c r="C12" s="9">
        <v>11001</v>
      </c>
      <c r="D12" s="9">
        <v>300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719C-60FC-4343-BC48-365DC402D2F3}">
  <dimension ref="A1:C23"/>
  <sheetViews>
    <sheetView workbookViewId="0">
      <selection activeCell="C24" sqref="C24"/>
    </sheetView>
  </sheetViews>
  <sheetFormatPr defaultRowHeight="15"/>
  <cols>
    <col min="1" max="1" width="9.7109375" bestFit="1" customWidth="1"/>
  </cols>
  <sheetData>
    <row r="1" spans="1:3">
      <c r="A1" s="6" t="s">
        <v>7</v>
      </c>
      <c r="B1" s="7" t="s">
        <v>45</v>
      </c>
      <c r="C1" s="7" t="s">
        <v>14</v>
      </c>
    </row>
    <row r="2" spans="1:3">
      <c r="A2" s="6" t="s">
        <v>9</v>
      </c>
      <c r="B2" s="6" t="s">
        <v>10</v>
      </c>
      <c r="C2" s="6" t="s">
        <v>10</v>
      </c>
    </row>
    <row r="3" spans="1:3">
      <c r="A3" s="6" t="s">
        <v>11</v>
      </c>
      <c r="B3" s="6" t="s">
        <v>12</v>
      </c>
      <c r="C3" s="6" t="s">
        <v>12</v>
      </c>
    </row>
    <row r="4" spans="1:3">
      <c r="A4">
        <v>20250205</v>
      </c>
      <c r="B4" s="1">
        <v>1</v>
      </c>
      <c r="C4" s="1">
        <v>3</v>
      </c>
    </row>
    <row r="5" spans="1:3">
      <c r="A5">
        <v>20250205</v>
      </c>
      <c r="B5" s="1">
        <v>2</v>
      </c>
      <c r="C5" s="1">
        <v>5</v>
      </c>
    </row>
    <row r="6" spans="1:3">
      <c r="A6">
        <v>20250205</v>
      </c>
      <c r="B6" s="1">
        <v>3</v>
      </c>
      <c r="C6" s="1">
        <v>10</v>
      </c>
    </row>
    <row r="7" spans="1:3">
      <c r="A7">
        <v>20250205</v>
      </c>
      <c r="B7" s="1">
        <v>4</v>
      </c>
      <c r="C7" s="1">
        <v>20</v>
      </c>
    </row>
    <row r="8" spans="1:3">
      <c r="A8">
        <v>20250205</v>
      </c>
      <c r="B8" s="1">
        <v>5</v>
      </c>
      <c r="C8" s="1">
        <v>30</v>
      </c>
    </row>
    <row r="9" spans="1:3">
      <c r="A9">
        <v>20250205</v>
      </c>
      <c r="B9" s="1">
        <v>6</v>
      </c>
      <c r="C9" s="1">
        <v>40</v>
      </c>
    </row>
    <row r="10" spans="1:3">
      <c r="A10">
        <v>20250205</v>
      </c>
      <c r="B10" s="1">
        <v>7</v>
      </c>
      <c r="C10" s="1">
        <v>55</v>
      </c>
    </row>
    <row r="11" spans="1:3">
      <c r="A11">
        <v>20250205</v>
      </c>
      <c r="B11" s="1">
        <v>8</v>
      </c>
      <c r="C11" s="1">
        <v>70</v>
      </c>
    </row>
    <row r="12" spans="1:3">
      <c r="A12">
        <v>20250205</v>
      </c>
      <c r="B12" s="1">
        <v>9</v>
      </c>
      <c r="C12" s="1">
        <v>90</v>
      </c>
    </row>
    <row r="13" spans="1:3">
      <c r="A13">
        <v>20250205</v>
      </c>
      <c r="B13" s="1">
        <v>10</v>
      </c>
      <c r="C13" s="1">
        <v>110</v>
      </c>
    </row>
    <row r="14" spans="1:3">
      <c r="A14">
        <v>20250205</v>
      </c>
      <c r="B14" s="1">
        <v>11</v>
      </c>
      <c r="C14" s="1">
        <v>130</v>
      </c>
    </row>
    <row r="15" spans="1:3">
      <c r="A15">
        <v>20250205</v>
      </c>
      <c r="B15" s="1">
        <v>12</v>
      </c>
      <c r="C15" s="1">
        <v>150</v>
      </c>
    </row>
    <row r="16" spans="1:3">
      <c r="A16">
        <v>20250205</v>
      </c>
      <c r="B16" s="1">
        <v>13</v>
      </c>
      <c r="C16" s="1">
        <v>170</v>
      </c>
    </row>
    <row r="17" spans="1:3">
      <c r="A17">
        <v>20250205</v>
      </c>
      <c r="B17" s="1">
        <v>14</v>
      </c>
      <c r="C17" s="1">
        <v>190</v>
      </c>
    </row>
    <row r="18" spans="1:3">
      <c r="A18">
        <v>20250205</v>
      </c>
      <c r="B18" s="1">
        <v>15</v>
      </c>
      <c r="C18" s="1">
        <v>210</v>
      </c>
    </row>
    <row r="19" spans="1:3">
      <c r="A19">
        <v>20250205</v>
      </c>
      <c r="B19" s="1">
        <v>16</v>
      </c>
      <c r="C19" s="1">
        <v>230</v>
      </c>
    </row>
    <row r="20" spans="1:3">
      <c r="A20">
        <v>20250205</v>
      </c>
      <c r="B20" s="1">
        <v>17</v>
      </c>
      <c r="C20" s="1">
        <v>250</v>
      </c>
    </row>
    <row r="21" spans="1:3">
      <c r="A21">
        <v>20250205</v>
      </c>
      <c r="B21" s="1">
        <v>18</v>
      </c>
      <c r="C21" s="1">
        <v>270</v>
      </c>
    </row>
    <row r="22" spans="1:3">
      <c r="A22">
        <v>20250205</v>
      </c>
      <c r="B22" s="1">
        <v>19</v>
      </c>
      <c r="C22" s="1">
        <v>300</v>
      </c>
    </row>
    <row r="23" spans="1:3">
      <c r="A23">
        <v>20250205</v>
      </c>
      <c r="B23" s="1">
        <v>20</v>
      </c>
      <c r="C23" s="1">
        <v>350</v>
      </c>
    </row>
  </sheetData>
  <phoneticPr fontId="1" type="noConversion"/>
  <conditionalFormatting sqref="A3:C3">
    <cfRule type="containsText" dxfId="1" priority="1" operator="containsText" text="all">
      <formula>NOT(ISERROR(SEARCH("all",A3)))</formula>
    </cfRule>
    <cfRule type="containsText" dxfId="0" priority="2" operator="containsText" text="nodata">
      <formula>NOT(ISERROR(SEARCH("nodata",A3)))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TestTable</vt:lpstr>
      <vt:lpstr>CharacterInfo</vt:lpstr>
      <vt:lpstr>EquipmentInfo</vt:lpstr>
      <vt:lpstr>WeaponAnimInfo</vt:lpstr>
      <vt:lpstr>EquipmentLevelInfo</vt:lpstr>
      <vt:lpstr>GachaInfo</vt:lpstr>
      <vt:lpstr>GachaList</vt:lpstr>
      <vt:lpstr>DungeonCharacterLevel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플레로</cp:lastModifiedBy>
  <dcterms:created xsi:type="dcterms:W3CDTF">2023-03-02T06:07:43Z</dcterms:created>
  <dcterms:modified xsi:type="dcterms:W3CDTF">2025-04-16T09:13:27Z</dcterms:modified>
</cp:coreProperties>
</file>