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firstSheet="4" activeTab="17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PopupSound" sheetId="41" r:id="rId7"/>
    <sheet name="Level" sheetId="36" r:id="rId8"/>
    <sheet name="Dialogue" sheetId="34" r:id="rId9"/>
    <sheet name="EnumTable" sheetId="17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38" l="1"/>
  <c r="N9" i="38" s="1"/>
  <c r="G4" i="38"/>
  <c r="R9" i="38" l="1"/>
  <c r="O9" i="38"/>
  <c r="P9" i="38" s="1"/>
  <c r="Q9" i="38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208" i="25"/>
  <c r="I209" i="25"/>
  <c r="I210" i="25"/>
  <c r="I211" i="25"/>
  <c r="I212" i="25"/>
  <c r="I213" i="25"/>
  <c r="I214" i="25"/>
  <c r="I215" i="25"/>
  <c r="I216" i="25"/>
  <c r="I217" i="25"/>
  <c r="I218" i="25"/>
  <c r="I219" i="25"/>
  <c r="I220" i="25"/>
  <c r="I221" i="25"/>
  <c r="I222" i="25"/>
  <c r="I223" i="25"/>
  <c r="I224" i="25"/>
  <c r="I225" i="25"/>
  <c r="I226" i="25"/>
  <c r="I227" i="25"/>
  <c r="I228" i="25"/>
  <c r="I229" i="25"/>
  <c r="I230" i="25"/>
  <c r="I231" i="25"/>
  <c r="I232" i="25"/>
  <c r="I233" i="25"/>
  <c r="I234" i="25"/>
  <c r="I235" i="25"/>
  <c r="I236" i="25"/>
  <c r="I237" i="25"/>
  <c r="I238" i="25"/>
  <c r="I239" i="25"/>
  <c r="I240" i="25"/>
  <c r="I241" i="25"/>
  <c r="I242" i="25"/>
  <c r="I243" i="25"/>
  <c r="I244" i="25"/>
  <c r="I245" i="25"/>
  <c r="I246" i="25"/>
  <c r="I247" i="25"/>
  <c r="I248" i="25"/>
  <c r="I249" i="25"/>
  <c r="I250" i="25"/>
  <c r="I251" i="25"/>
  <c r="I252" i="25"/>
  <c r="I253" i="25"/>
  <c r="I254" i="25"/>
  <c r="I255" i="25"/>
  <c r="I256" i="25"/>
  <c r="I257" i="25"/>
  <c r="I258" i="25"/>
  <c r="I259" i="25"/>
  <c r="I260" i="25"/>
  <c r="I261" i="25"/>
  <c r="I262" i="25"/>
  <c r="I263" i="25"/>
  <c r="I264" i="25"/>
  <c r="I265" i="25"/>
  <c r="I266" i="25"/>
  <c r="I267" i="25"/>
  <c r="I268" i="25"/>
  <c r="I269" i="25"/>
  <c r="I270" i="25"/>
  <c r="I271" i="25"/>
  <c r="I272" i="25"/>
  <c r="I273" i="25"/>
  <c r="I274" i="25"/>
  <c r="I275" i="25"/>
  <c r="I276" i="25"/>
  <c r="I277" i="25"/>
  <c r="I278" i="25"/>
  <c r="I279" i="25"/>
  <c r="I280" i="25"/>
  <c r="I281" i="25"/>
  <c r="I282" i="25"/>
  <c r="I283" i="25"/>
  <c r="I284" i="25"/>
  <c r="I285" i="25"/>
  <c r="I286" i="25"/>
  <c r="I287" i="25"/>
  <c r="I288" i="25"/>
  <c r="I289" i="25"/>
  <c r="I290" i="25"/>
  <c r="I291" i="25"/>
  <c r="I292" i="25"/>
  <c r="I293" i="25"/>
  <c r="I294" i="25"/>
  <c r="I295" i="25"/>
  <c r="I296" i="25"/>
  <c r="I297" i="25"/>
  <c r="I298" i="25"/>
  <c r="I299" i="25"/>
  <c r="I300" i="25"/>
  <c r="I301" i="25"/>
  <c r="I302" i="25"/>
  <c r="I303" i="25"/>
  <c r="I304" i="25"/>
  <c r="I305" i="25"/>
  <c r="I306" i="25"/>
  <c r="I307" i="25"/>
  <c r="I308" i="25"/>
  <c r="I309" i="25"/>
  <c r="I310" i="25"/>
  <c r="I311" i="25"/>
  <c r="I312" i="25"/>
  <c r="I313" i="25"/>
  <c r="I314" i="25"/>
  <c r="I315" i="25"/>
  <c r="I316" i="25"/>
  <c r="I317" i="25"/>
  <c r="I318" i="25"/>
  <c r="I319" i="25"/>
  <c r="I320" i="25"/>
  <c r="I321" i="25"/>
  <c r="I322" i="25"/>
  <c r="I323" i="25"/>
  <c r="I324" i="25"/>
  <c r="I325" i="25"/>
  <c r="I326" i="25"/>
  <c r="I327" i="25"/>
  <c r="I328" i="25"/>
  <c r="I329" i="25"/>
  <c r="I330" i="25"/>
  <c r="I331" i="25"/>
  <c r="I332" i="25"/>
  <c r="I333" i="25"/>
  <c r="I334" i="25"/>
  <c r="I335" i="25"/>
  <c r="I336" i="25"/>
  <c r="I337" i="25"/>
  <c r="I338" i="25"/>
  <c r="I339" i="25"/>
  <c r="I340" i="25"/>
  <c r="I341" i="25"/>
  <c r="I342" i="25"/>
  <c r="I343" i="25"/>
  <c r="I344" i="25"/>
  <c r="I345" i="25"/>
  <c r="I346" i="25"/>
  <c r="I347" i="25"/>
  <c r="I348" i="25"/>
  <c r="I349" i="25"/>
  <c r="I350" i="25"/>
  <c r="I351" i="25"/>
  <c r="I352" i="25"/>
  <c r="I353" i="25"/>
  <c r="I354" i="25"/>
  <c r="I355" i="25"/>
  <c r="I356" i="25"/>
  <c r="I357" i="25"/>
  <c r="I358" i="25"/>
  <c r="I359" i="25"/>
  <c r="I360" i="25"/>
  <c r="I361" i="25"/>
  <c r="I362" i="25"/>
  <c r="I363" i="25"/>
  <c r="I364" i="25"/>
  <c r="I365" i="25"/>
  <c r="I366" i="25"/>
  <c r="I367" i="25"/>
  <c r="I36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389" i="25"/>
  <c r="I390" i="25"/>
  <c r="I391" i="25"/>
  <c r="I392" i="25"/>
  <c r="I393" i="25"/>
  <c r="I394" i="25"/>
  <c r="I395" i="25"/>
  <c r="I396" i="25"/>
  <c r="I397" i="25"/>
  <c r="I398" i="25"/>
  <c r="I399" i="25"/>
  <c r="I400" i="25"/>
  <c r="I401" i="25"/>
  <c r="I402" i="25"/>
  <c r="I403" i="25"/>
  <c r="I404" i="25"/>
  <c r="I405" i="25"/>
  <c r="I406" i="25"/>
  <c r="I407" i="25"/>
  <c r="I408" i="25"/>
  <c r="I409" i="25"/>
  <c r="I410" i="25"/>
  <c r="I411" i="25"/>
  <c r="I412" i="25"/>
  <c r="I413" i="25"/>
  <c r="I414" i="25"/>
  <c r="I415" i="25"/>
  <c r="I416" i="25"/>
  <c r="I417" i="25"/>
  <c r="I418" i="25"/>
  <c r="I419" i="25"/>
  <c r="I420" i="25"/>
  <c r="I421" i="25"/>
  <c r="I422" i="25"/>
  <c r="I423" i="25"/>
  <c r="I424" i="25"/>
  <c r="I425" i="25"/>
  <c r="I426" i="25"/>
  <c r="I427" i="25"/>
  <c r="I428" i="25"/>
  <c r="I429" i="25"/>
  <c r="I430" i="25"/>
  <c r="I431" i="25"/>
  <c r="I432" i="25"/>
  <c r="I433" i="25"/>
  <c r="I434" i="25"/>
  <c r="I435" i="25"/>
  <c r="I436" i="25"/>
  <c r="I437" i="25"/>
  <c r="I438" i="25"/>
  <c r="I439" i="25"/>
  <c r="I440" i="25"/>
  <c r="I441" i="25"/>
  <c r="I442" i="25"/>
  <c r="I443" i="25"/>
  <c r="I444" i="25"/>
  <c r="I445" i="25"/>
  <c r="I446" i="25"/>
  <c r="I447" i="25"/>
  <c r="I448" i="25"/>
  <c r="I449" i="25"/>
  <c r="I450" i="25"/>
  <c r="I451" i="25"/>
  <c r="I452" i="25"/>
  <c r="I453" i="25"/>
  <c r="I454" i="25"/>
  <c r="I455" i="25"/>
  <c r="I456" i="25"/>
  <c r="I457" i="25"/>
  <c r="I458" i="25"/>
  <c r="I459" i="25"/>
  <c r="I460" i="25"/>
  <c r="I461" i="25"/>
  <c r="I462" i="25"/>
  <c r="I463" i="25"/>
  <c r="I464" i="25"/>
  <c r="I465" i="25"/>
  <c r="I466" i="25"/>
  <c r="I467" i="25"/>
  <c r="I468" i="25"/>
  <c r="I469" i="25"/>
  <c r="I470" i="25"/>
  <c r="I471" i="25"/>
  <c r="I472" i="25"/>
  <c r="I473" i="25"/>
  <c r="I474" i="25"/>
  <c r="I475" i="25"/>
  <c r="I476" i="25"/>
  <c r="I477" i="25"/>
  <c r="I478" i="25"/>
  <c r="I479" i="25"/>
  <c r="I480" i="25"/>
  <c r="I481" i="25"/>
  <c r="I482" i="25"/>
  <c r="I483" i="25"/>
  <c r="I484" i="25"/>
  <c r="I485" i="25"/>
  <c r="I486" i="25"/>
  <c r="I487" i="25"/>
  <c r="I488" i="25"/>
  <c r="I489" i="25"/>
  <c r="I490" i="25"/>
  <c r="I491" i="25"/>
  <c r="I492" i="25"/>
  <c r="I493" i="25"/>
  <c r="I494" i="25"/>
  <c r="I495" i="25"/>
  <c r="I496" i="25"/>
  <c r="I497" i="25"/>
  <c r="I498" i="25"/>
  <c r="I499" i="25"/>
  <c r="I500" i="25"/>
  <c r="I501" i="25"/>
  <c r="I502" i="25"/>
  <c r="I503" i="25"/>
  <c r="I504" i="25"/>
  <c r="I505" i="25"/>
  <c r="I506" i="25"/>
  <c r="I507" i="25"/>
  <c r="I508" i="25"/>
  <c r="I509" i="25"/>
  <c r="I510" i="25"/>
  <c r="I511" i="25"/>
  <c r="I512" i="25"/>
  <c r="I513" i="25"/>
  <c r="I514" i="25"/>
  <c r="I515" i="25"/>
  <c r="I516" i="25"/>
  <c r="I517" i="25"/>
  <c r="I518" i="25"/>
  <c r="I519" i="25"/>
  <c r="I520" i="25"/>
  <c r="I521" i="25"/>
  <c r="I522" i="25"/>
  <c r="I523" i="25"/>
  <c r="I524" i="25"/>
  <c r="I525" i="25"/>
  <c r="I526" i="25"/>
  <c r="I527" i="25"/>
  <c r="I528" i="25"/>
  <c r="I529" i="25"/>
  <c r="I530" i="25"/>
  <c r="I531" i="25"/>
  <c r="I532" i="25"/>
  <c r="I533" i="25"/>
  <c r="I534" i="25"/>
  <c r="I535" i="25"/>
  <c r="I536" i="25"/>
  <c r="I537" i="25"/>
  <c r="I538" i="25"/>
  <c r="I539" i="25"/>
  <c r="I540" i="25"/>
  <c r="I541" i="25"/>
  <c r="I542" i="25"/>
  <c r="I543" i="25"/>
  <c r="I544" i="25"/>
  <c r="I545" i="25"/>
  <c r="I546" i="25"/>
  <c r="I547" i="25"/>
  <c r="I548" i="25"/>
  <c r="I549" i="25"/>
  <c r="I550" i="25"/>
  <c r="I551" i="25"/>
  <c r="I552" i="25"/>
  <c r="I553" i="25"/>
  <c r="I554" i="25"/>
  <c r="I555" i="25"/>
  <c r="I556" i="25"/>
  <c r="I557" i="25"/>
  <c r="I558" i="25"/>
  <c r="I559" i="25"/>
  <c r="I560" i="25"/>
  <c r="I561" i="25"/>
  <c r="I562" i="25"/>
  <c r="I563" i="25"/>
  <c r="I564" i="25"/>
  <c r="I565" i="25"/>
  <c r="I566" i="25"/>
  <c r="I567" i="25"/>
  <c r="I568" i="25"/>
  <c r="I569" i="25"/>
  <c r="I570" i="25"/>
  <c r="I571" i="25"/>
  <c r="I572" i="25"/>
  <c r="I573" i="25"/>
  <c r="I574" i="25"/>
  <c r="I575" i="25"/>
  <c r="I576" i="25"/>
  <c r="I577" i="25"/>
  <c r="I578" i="25"/>
  <c r="I579" i="25"/>
  <c r="I580" i="25"/>
  <c r="I581" i="25"/>
  <c r="I582" i="25"/>
  <c r="I583" i="25"/>
  <c r="I584" i="25"/>
  <c r="I585" i="25"/>
  <c r="I586" i="25"/>
  <c r="I587" i="25"/>
  <c r="I588" i="25"/>
  <c r="I589" i="25"/>
  <c r="I590" i="25"/>
  <c r="I591" i="25"/>
  <c r="I592" i="25"/>
  <c r="I593" i="25"/>
  <c r="I594" i="25"/>
  <c r="I595" i="25"/>
  <c r="I596" i="25"/>
  <c r="I597" i="25"/>
  <c r="I598" i="25"/>
  <c r="I599" i="25"/>
  <c r="I600" i="25"/>
  <c r="I601" i="25"/>
  <c r="I602" i="25"/>
  <c r="I603" i="25"/>
  <c r="I604" i="25"/>
  <c r="I605" i="25"/>
  <c r="I606" i="25"/>
  <c r="I607" i="25"/>
  <c r="I608" i="25"/>
  <c r="I609" i="25"/>
  <c r="I610" i="25"/>
  <c r="I611" i="25"/>
  <c r="I612" i="25"/>
  <c r="I613" i="25"/>
  <c r="I614" i="25"/>
  <c r="I615" i="25"/>
  <c r="I616" i="25"/>
  <c r="I617" i="25"/>
  <c r="I618" i="25"/>
  <c r="I619" i="25"/>
  <c r="I620" i="25"/>
  <c r="I621" i="25"/>
  <c r="I622" i="25"/>
  <c r="I623" i="25"/>
  <c r="I624" i="25"/>
  <c r="I625" i="25"/>
  <c r="I626" i="25"/>
  <c r="I627" i="25"/>
  <c r="I628" i="25"/>
  <c r="I629" i="25"/>
  <c r="I630" i="25"/>
  <c r="I631" i="25"/>
  <c r="I632" i="25"/>
  <c r="I633" i="25"/>
  <c r="I634" i="25"/>
  <c r="I635" i="25"/>
  <c r="I636" i="25"/>
  <c r="I637" i="25"/>
  <c r="I638" i="25"/>
  <c r="I639" i="25"/>
  <c r="I640" i="25"/>
  <c r="I641" i="25"/>
  <c r="I642" i="25"/>
  <c r="I643" i="25"/>
  <c r="I644" i="25"/>
  <c r="I645" i="25"/>
  <c r="I646" i="25"/>
  <c r="I647" i="25"/>
  <c r="I648" i="25"/>
  <c r="I649" i="25"/>
  <c r="I650" i="25"/>
  <c r="I651" i="25"/>
  <c r="I652" i="25"/>
  <c r="I653" i="25"/>
  <c r="I654" i="25"/>
  <c r="I655" i="25"/>
  <c r="I656" i="25"/>
  <c r="I657" i="25"/>
  <c r="I658" i="25"/>
  <c r="I659" i="25"/>
  <c r="I660" i="25"/>
  <c r="I661" i="25"/>
  <c r="I662" i="25"/>
  <c r="I663" i="25"/>
  <c r="I664" i="25"/>
  <c r="I665" i="25"/>
  <c r="I666" i="25"/>
  <c r="I667" i="25"/>
  <c r="I668" i="25"/>
  <c r="I4" i="25"/>
  <c r="F93" i="37" l="1"/>
  <c r="F81" i="37"/>
  <c r="F96" i="37"/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F42" i="37"/>
  <c r="G42" i="37" s="1"/>
  <c r="F43" i="37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F54" i="37"/>
  <c r="G54" i="37" s="1"/>
  <c r="F55" i="37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E36" i="25" s="1"/>
  <c r="F64" i="37"/>
  <c r="G64" i="37" s="1"/>
  <c r="E37" i="25" s="1"/>
  <c r="F65" i="37"/>
  <c r="G65" i="37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F72" i="37"/>
  <c r="G72" i="37" s="1"/>
  <c r="F73" i="37"/>
  <c r="G73" i="37" s="1"/>
  <c r="F74" i="37"/>
  <c r="G74" i="37" s="1"/>
  <c r="F75" i="37"/>
  <c r="G75" i="37" s="1"/>
  <c r="E68" i="25" s="1"/>
  <c r="F76" i="37"/>
  <c r="G76" i="37" s="1"/>
  <c r="E77" i="25" s="1"/>
  <c r="F77" i="37"/>
  <c r="F78" i="37"/>
  <c r="G78" i="37" s="1"/>
  <c r="F79" i="37"/>
  <c r="F80" i="37"/>
  <c r="G80" i="37" s="1"/>
  <c r="G81" i="37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E327" i="25" s="1"/>
  <c r="F89" i="37"/>
  <c r="F90" i="37"/>
  <c r="G90" i="37" s="1"/>
  <c r="F91" i="37"/>
  <c r="F92" i="37"/>
  <c r="G92" i="37" s="1"/>
  <c r="E401" i="25" s="1"/>
  <c r="G93" i="37"/>
  <c r="E417" i="25" s="1"/>
  <c r="F94" i="37"/>
  <c r="G94" i="37" s="1"/>
  <c r="F95" i="37"/>
  <c r="G95" i="37" s="1"/>
  <c r="G96" i="37"/>
  <c r="F97" i="37"/>
  <c r="G97" i="37" s="1"/>
  <c r="E491" i="25" s="1"/>
  <c r="F98" i="37"/>
  <c r="G98" i="37" s="1"/>
  <c r="E512" i="25" s="1"/>
  <c r="F99" i="37"/>
  <c r="G99" i="37" s="1"/>
  <c r="F100" i="37"/>
  <c r="G100" i="37" s="1"/>
  <c r="E565" i="25" s="1"/>
  <c r="F101" i="37"/>
  <c r="G101" i="37" s="1"/>
  <c r="E579" i="25" s="1"/>
  <c r="F102" i="37"/>
  <c r="G102" i="37" s="1"/>
  <c r="E589" i="25" s="1"/>
  <c r="F103" i="37"/>
  <c r="F104" i="37"/>
  <c r="G104" i="37" s="1"/>
  <c r="E630" i="25" s="1"/>
  <c r="F105" i="37"/>
  <c r="G105" i="37" s="1"/>
  <c r="E655" i="25" s="1"/>
  <c r="F31" i="37"/>
  <c r="G31" i="37" s="1"/>
  <c r="L8" i="38"/>
  <c r="O8" i="38" s="1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V70" i="37" l="1"/>
  <c r="F43" i="25" s="1"/>
  <c r="V104" i="37"/>
  <c r="E404" i="25"/>
  <c r="V71" i="37"/>
  <c r="F44" i="25" s="1"/>
  <c r="E397" i="25"/>
  <c r="E510" i="25"/>
  <c r="V95" i="37"/>
  <c r="F452" i="25" s="1"/>
  <c r="H507" i="25"/>
  <c r="H504" i="25"/>
  <c r="H501" i="25"/>
  <c r="O598" i="25"/>
  <c r="H517" i="25"/>
  <c r="V72" i="37"/>
  <c r="F45" i="25" s="1"/>
  <c r="H506" i="25"/>
  <c r="H503" i="25"/>
  <c r="H500" i="25"/>
  <c r="E414" i="25"/>
  <c r="H497" i="25"/>
  <c r="H494" i="25"/>
  <c r="H491" i="25"/>
  <c r="E421" i="25"/>
  <c r="E652" i="25"/>
  <c r="C62" i="28"/>
  <c r="D62" i="28" s="1"/>
  <c r="V103" i="37"/>
  <c r="F623" i="25" s="1"/>
  <c r="E428" i="25"/>
  <c r="C96" i="28"/>
  <c r="D96" i="28" s="1"/>
  <c r="H508" i="25"/>
  <c r="H505" i="25"/>
  <c r="H502" i="25"/>
  <c r="H499" i="25"/>
  <c r="E499" i="25"/>
  <c r="H496" i="25"/>
  <c r="H493" i="25"/>
  <c r="V96" i="37"/>
  <c r="F479" i="25" s="1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E551" i="25"/>
  <c r="E563" i="25"/>
  <c r="E556" i="25"/>
  <c r="E568" i="25"/>
  <c r="E549" i="25"/>
  <c r="E561" i="25"/>
  <c r="E554" i="25"/>
  <c r="E566" i="25"/>
  <c r="E559" i="25"/>
  <c r="E552" i="25"/>
  <c r="E564" i="25"/>
  <c r="E557" i="25"/>
  <c r="E550" i="25"/>
  <c r="E562" i="25"/>
  <c r="E560" i="25"/>
  <c r="E558" i="25"/>
  <c r="E322" i="25"/>
  <c r="E325" i="25"/>
  <c r="E323" i="25"/>
  <c r="E69" i="25"/>
  <c r="E71" i="25"/>
  <c r="E84" i="25"/>
  <c r="E76" i="25"/>
  <c r="E87" i="25"/>
  <c r="E72" i="25"/>
  <c r="E74" i="25"/>
  <c r="E75" i="25"/>
  <c r="E70" i="25"/>
  <c r="E320" i="25"/>
  <c r="F440" i="25"/>
  <c r="E411" i="25"/>
  <c r="E649" i="25"/>
  <c r="E635" i="25"/>
  <c r="E591" i="25"/>
  <c r="E539" i="25"/>
  <c r="E532" i="25"/>
  <c r="E544" i="25"/>
  <c r="E537" i="25"/>
  <c r="E530" i="25"/>
  <c r="E542" i="25"/>
  <c r="E535" i="25"/>
  <c r="E547" i="25"/>
  <c r="E540" i="25"/>
  <c r="E533" i="25"/>
  <c r="E545" i="25"/>
  <c r="E538" i="25"/>
  <c r="E536" i="25"/>
  <c r="E548" i="25"/>
  <c r="E534" i="25"/>
  <c r="E546" i="25"/>
  <c r="O290" i="25"/>
  <c r="C78" i="28"/>
  <c r="C47" i="28"/>
  <c r="C16" i="28"/>
  <c r="O518" i="25"/>
  <c r="C58" i="28"/>
  <c r="C89" i="28"/>
  <c r="O278" i="25"/>
  <c r="C46" i="28"/>
  <c r="C77" i="28"/>
  <c r="E496" i="25"/>
  <c r="E489" i="25"/>
  <c r="E501" i="25"/>
  <c r="E494" i="25"/>
  <c r="E506" i="25"/>
  <c r="E492" i="25"/>
  <c r="E504" i="25"/>
  <c r="E497" i="25"/>
  <c r="E490" i="25"/>
  <c r="E502" i="25"/>
  <c r="E495" i="25"/>
  <c r="E507" i="25"/>
  <c r="E493" i="25"/>
  <c r="E86" i="25"/>
  <c r="E516" i="25"/>
  <c r="F443" i="25"/>
  <c r="F431" i="25"/>
  <c r="E553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E513" i="25"/>
  <c r="C36" i="28"/>
  <c r="O494" i="25"/>
  <c r="C57" i="28"/>
  <c r="C88" i="28"/>
  <c r="C26" i="28"/>
  <c r="O254" i="25"/>
  <c r="C45" i="28"/>
  <c r="C76" i="28"/>
  <c r="C14" i="28"/>
  <c r="E471" i="25"/>
  <c r="E474" i="25"/>
  <c r="E477" i="25"/>
  <c r="E480" i="25"/>
  <c r="E483" i="25"/>
  <c r="E486" i="25"/>
  <c r="E469" i="25"/>
  <c r="E472" i="25"/>
  <c r="E475" i="25"/>
  <c r="E478" i="25"/>
  <c r="E481" i="25"/>
  <c r="E484" i="25"/>
  <c r="E487" i="25"/>
  <c r="E470" i="25"/>
  <c r="E473" i="25"/>
  <c r="E476" i="25"/>
  <c r="E479" i="25"/>
  <c r="E482" i="25"/>
  <c r="E485" i="25"/>
  <c r="E488" i="25"/>
  <c r="E79" i="25"/>
  <c r="E519" i="25"/>
  <c r="E567" i="25"/>
  <c r="O314" i="25"/>
  <c r="C17" i="28"/>
  <c r="C79" i="28"/>
  <c r="O323" i="25"/>
  <c r="D13" i="28"/>
  <c r="O470" i="25"/>
  <c r="C56" i="28"/>
  <c r="C87" i="28"/>
  <c r="O230" i="25"/>
  <c r="C44" i="28"/>
  <c r="C75" i="28"/>
  <c r="E450" i="25"/>
  <c r="E453" i="25"/>
  <c r="E456" i="25"/>
  <c r="E459" i="25"/>
  <c r="E462" i="25"/>
  <c r="E465" i="25"/>
  <c r="E468" i="25"/>
  <c r="E451" i="25"/>
  <c r="E454" i="25"/>
  <c r="E457" i="25"/>
  <c r="E460" i="25"/>
  <c r="E463" i="25"/>
  <c r="E466" i="25"/>
  <c r="E449" i="25"/>
  <c r="E452" i="25"/>
  <c r="E455" i="25"/>
  <c r="E458" i="25"/>
  <c r="E461" i="25"/>
  <c r="E464" i="25"/>
  <c r="E467" i="25"/>
  <c r="E81" i="25"/>
  <c r="E324" i="25"/>
  <c r="E509" i="25"/>
  <c r="E541" i="25"/>
  <c r="E526" i="25"/>
  <c r="E429" i="25"/>
  <c r="E432" i="25"/>
  <c r="E435" i="25"/>
  <c r="E438" i="25"/>
  <c r="E441" i="25"/>
  <c r="E444" i="25"/>
  <c r="E447" i="25"/>
  <c r="E430" i="25"/>
  <c r="E433" i="25"/>
  <c r="E436" i="25"/>
  <c r="E439" i="25"/>
  <c r="E442" i="25"/>
  <c r="E445" i="25"/>
  <c r="E448" i="25"/>
  <c r="E431" i="25"/>
  <c r="E434" i="25"/>
  <c r="E437" i="25"/>
  <c r="E440" i="25"/>
  <c r="E443" i="25"/>
  <c r="E446" i="25"/>
  <c r="E88" i="25"/>
  <c r="E83" i="25"/>
  <c r="F446" i="25"/>
  <c r="F434" i="25"/>
  <c r="E644" i="25"/>
  <c r="E555" i="25"/>
  <c r="C60" i="28"/>
  <c r="O50" i="25"/>
  <c r="C66" i="28"/>
  <c r="C4" i="28"/>
  <c r="C35" i="28"/>
  <c r="E521" i="25"/>
  <c r="E524" i="25"/>
  <c r="E511" i="25"/>
  <c r="E514" i="25"/>
  <c r="E527" i="25"/>
  <c r="E517" i="25"/>
  <c r="E522" i="25"/>
  <c r="E525" i="25"/>
  <c r="E528" i="25"/>
  <c r="E520" i="25"/>
  <c r="E518" i="25"/>
  <c r="E523" i="25"/>
  <c r="O218" i="25"/>
  <c r="C43" i="28"/>
  <c r="C12" i="28"/>
  <c r="O194" i="25"/>
  <c r="O205" i="25"/>
  <c r="C42" i="28"/>
  <c r="C11" i="28"/>
  <c r="C73" i="28"/>
  <c r="E650" i="25"/>
  <c r="E653" i="25"/>
  <c r="E656" i="25"/>
  <c r="E659" i="25"/>
  <c r="E662" i="25"/>
  <c r="E665" i="25"/>
  <c r="E668" i="25"/>
  <c r="E651" i="25"/>
  <c r="E654" i="25"/>
  <c r="E657" i="25"/>
  <c r="E660" i="25"/>
  <c r="E663" i="25"/>
  <c r="E666" i="25"/>
  <c r="E658" i="25"/>
  <c r="E423" i="25"/>
  <c r="E426" i="25"/>
  <c r="E409" i="25"/>
  <c r="E412" i="25"/>
  <c r="E415" i="25"/>
  <c r="E418" i="25"/>
  <c r="E424" i="25"/>
  <c r="E427" i="25"/>
  <c r="E410" i="25"/>
  <c r="E413" i="25"/>
  <c r="E416" i="25"/>
  <c r="E419" i="25"/>
  <c r="E420" i="25"/>
  <c r="E326" i="25"/>
  <c r="E321" i="25"/>
  <c r="E515" i="25"/>
  <c r="E498" i="25"/>
  <c r="E661" i="25"/>
  <c r="E601" i="25"/>
  <c r="E529" i="25"/>
  <c r="H523" i="25"/>
  <c r="H515" i="25"/>
  <c r="E636" i="25"/>
  <c r="E639" i="25"/>
  <c r="E642" i="25"/>
  <c r="E645" i="25"/>
  <c r="E631" i="25"/>
  <c r="E634" i="25"/>
  <c r="E648" i="25"/>
  <c r="E637" i="25"/>
  <c r="E640" i="25"/>
  <c r="E629" i="25"/>
  <c r="E643" i="25"/>
  <c r="E632" i="25"/>
  <c r="E646" i="25"/>
  <c r="E638" i="25"/>
  <c r="E641" i="25"/>
  <c r="E633" i="25"/>
  <c r="E647" i="25"/>
  <c r="E389" i="25"/>
  <c r="E392" i="25"/>
  <c r="E406" i="25"/>
  <c r="E395" i="25"/>
  <c r="E398" i="25"/>
  <c r="E390" i="25"/>
  <c r="E407" i="25"/>
  <c r="E393" i="25"/>
  <c r="E396" i="25"/>
  <c r="E399" i="25"/>
  <c r="E402" i="25"/>
  <c r="E394" i="25"/>
  <c r="E408" i="25"/>
  <c r="E400" i="25"/>
  <c r="E403" i="25"/>
  <c r="E85" i="25"/>
  <c r="E503" i="25"/>
  <c r="F633" i="25"/>
  <c r="E543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E78" i="25"/>
  <c r="E73" i="25"/>
  <c r="E328" i="25"/>
  <c r="E500" i="25"/>
  <c r="F449" i="25"/>
  <c r="F437" i="25"/>
  <c r="E422" i="25"/>
  <c r="E405" i="25"/>
  <c r="E664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E599" i="25"/>
  <c r="E592" i="25"/>
  <c r="E604" i="25"/>
  <c r="E597" i="25"/>
  <c r="E590" i="25"/>
  <c r="E602" i="25"/>
  <c r="E595" i="25"/>
  <c r="E607" i="25"/>
  <c r="E600" i="25"/>
  <c r="E593" i="25"/>
  <c r="E605" i="25"/>
  <c r="E598" i="25"/>
  <c r="E596" i="25"/>
  <c r="E608" i="25"/>
  <c r="E594" i="25"/>
  <c r="E606" i="25"/>
  <c r="E80" i="25"/>
  <c r="E508" i="25"/>
  <c r="F429" i="25"/>
  <c r="E603" i="25"/>
  <c r="E531" i="25"/>
  <c r="C27" i="28"/>
  <c r="C84" i="28"/>
  <c r="O350" i="25"/>
  <c r="C81" i="28"/>
  <c r="C19" i="28"/>
  <c r="O110" i="25"/>
  <c r="C69" i="28"/>
  <c r="C7" i="28"/>
  <c r="E575" i="25"/>
  <c r="E587" i="25"/>
  <c r="E580" i="25"/>
  <c r="E573" i="25"/>
  <c r="E585" i="25"/>
  <c r="E578" i="25"/>
  <c r="E571" i="25"/>
  <c r="E583" i="25"/>
  <c r="E576" i="25"/>
  <c r="E588" i="25"/>
  <c r="E569" i="25"/>
  <c r="E581" i="25"/>
  <c r="E574" i="25"/>
  <c r="E586" i="25"/>
  <c r="E572" i="25"/>
  <c r="E584" i="25"/>
  <c r="E570" i="25"/>
  <c r="E582" i="25"/>
  <c r="E82" i="25"/>
  <c r="E505" i="25"/>
  <c r="E425" i="25"/>
  <c r="E391" i="25"/>
  <c r="E667" i="25"/>
  <c r="E577" i="25"/>
  <c r="C25" i="28"/>
  <c r="C86" i="28"/>
  <c r="F21" i="24"/>
  <c r="G21" i="24"/>
  <c r="O622" i="25"/>
  <c r="C95" i="28"/>
  <c r="F644" i="25"/>
  <c r="F630" i="25"/>
  <c r="L69" i="23"/>
  <c r="G25" i="24"/>
  <c r="L78" i="23"/>
  <c r="O601" i="25"/>
  <c r="O589" i="25"/>
  <c r="F32" i="24"/>
  <c r="C63" i="28"/>
  <c r="F646" i="25"/>
  <c r="F632" i="25"/>
  <c r="G24" i="24"/>
  <c r="F24" i="24"/>
  <c r="C64" i="28"/>
  <c r="F643" i="25"/>
  <c r="G18" i="24"/>
  <c r="F18" i="24"/>
  <c r="C34" i="28"/>
  <c r="C65" i="28"/>
  <c r="F640" i="25"/>
  <c r="F637" i="25"/>
  <c r="C76" i="23"/>
  <c r="C599" i="25" s="1"/>
  <c r="G31" i="24"/>
  <c r="F33" i="24"/>
  <c r="G33" i="24"/>
  <c r="C33" i="28"/>
  <c r="F648" i="25"/>
  <c r="F30" i="24"/>
  <c r="G30" i="24"/>
  <c r="F23" i="24"/>
  <c r="G23" i="24"/>
  <c r="C32" i="28"/>
  <c r="F631" i="25"/>
  <c r="L74" i="23"/>
  <c r="G29" i="24"/>
  <c r="C31" i="28"/>
  <c r="F645" i="25"/>
  <c r="F28" i="24"/>
  <c r="G28" i="24"/>
  <c r="O658" i="25"/>
  <c r="C93" i="28"/>
  <c r="F468" i="25"/>
  <c r="F447" i="25"/>
  <c r="F444" i="25"/>
  <c r="F441" i="25"/>
  <c r="F438" i="25"/>
  <c r="F435" i="25"/>
  <c r="F432" i="25"/>
  <c r="F642" i="25"/>
  <c r="F639" i="25"/>
  <c r="F636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629" i="25"/>
  <c r="F634" i="25"/>
  <c r="F448" i="25"/>
  <c r="F445" i="25"/>
  <c r="F442" i="25"/>
  <c r="F439" i="25"/>
  <c r="F436" i="25"/>
  <c r="F433" i="25"/>
  <c r="F430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V100" i="37"/>
  <c r="F568" i="25" s="1"/>
  <c r="V97" i="37"/>
  <c r="F498" i="25" s="1"/>
  <c r="R73" i="37"/>
  <c r="V39" i="37"/>
  <c r="F12" i="25" s="1"/>
  <c r="V101" i="37"/>
  <c r="F570" i="25" s="1"/>
  <c r="V99" i="37"/>
  <c r="V87" i="37"/>
  <c r="G89" i="37"/>
  <c r="E329" i="25" s="1"/>
  <c r="G77" i="37"/>
  <c r="E92" i="25" s="1"/>
  <c r="G53" i="37"/>
  <c r="G43" i="37"/>
  <c r="G41" i="37"/>
  <c r="V98" i="37"/>
  <c r="F513" i="25" s="1"/>
  <c r="G103" i="37"/>
  <c r="G91" i="37"/>
  <c r="G79" i="37"/>
  <c r="G67" i="37"/>
  <c r="E40" i="25" s="1"/>
  <c r="G55" i="37"/>
  <c r="V74" i="37"/>
  <c r="F47" i="25" s="1"/>
  <c r="G86" i="37"/>
  <c r="E38" i="25"/>
  <c r="E44" i="25"/>
  <c r="E47" i="25"/>
  <c r="E45" i="25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E46" i="25"/>
  <c r="R74" i="37"/>
  <c r="R72" i="37"/>
  <c r="R70" i="37"/>
  <c r="R68" i="37"/>
  <c r="R66" i="37"/>
  <c r="R64" i="37"/>
  <c r="R71" i="37"/>
  <c r="R69" i="37"/>
  <c r="R67" i="37"/>
  <c r="H67" i="37" s="1"/>
  <c r="R65" i="37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L86" i="37"/>
  <c r="V86" i="37" s="1"/>
  <c r="L87" i="37"/>
  <c r="L88" i="37"/>
  <c r="V88" i="37" s="1"/>
  <c r="L89" i="37"/>
  <c r="V89" i="37" s="1"/>
  <c r="F329" i="25" s="1"/>
  <c r="L90" i="37"/>
  <c r="V90" i="37" s="1"/>
  <c r="L91" i="37"/>
  <c r="V91" i="37" s="1"/>
  <c r="L92" i="37"/>
  <c r="V92" i="37" s="1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F456" i="25" l="1"/>
  <c r="F453" i="25"/>
  <c r="F459" i="25"/>
  <c r="F462" i="25"/>
  <c r="F465" i="25"/>
  <c r="F461" i="25"/>
  <c r="F454" i="25"/>
  <c r="F458" i="25"/>
  <c r="F467" i="25"/>
  <c r="F451" i="25"/>
  <c r="F464" i="25"/>
  <c r="F457" i="25"/>
  <c r="F460" i="25"/>
  <c r="F463" i="25"/>
  <c r="F455" i="25"/>
  <c r="F466" i="25"/>
  <c r="F450" i="25"/>
  <c r="F484" i="25"/>
  <c r="F487" i="25"/>
  <c r="F618" i="25"/>
  <c r="F480" i="25"/>
  <c r="F483" i="25"/>
  <c r="F616" i="25"/>
  <c r="F475" i="25"/>
  <c r="F471" i="25"/>
  <c r="F478" i="25"/>
  <c r="F474" i="25"/>
  <c r="F481" i="25"/>
  <c r="F477" i="25"/>
  <c r="F473" i="25"/>
  <c r="F485" i="25"/>
  <c r="F469" i="25"/>
  <c r="F472" i="25"/>
  <c r="F486" i="25"/>
  <c r="F470" i="25"/>
  <c r="F482" i="25"/>
  <c r="F612" i="25"/>
  <c r="F610" i="25"/>
  <c r="F624" i="25"/>
  <c r="F626" i="25"/>
  <c r="F625" i="25"/>
  <c r="F613" i="25"/>
  <c r="F609" i="25"/>
  <c r="F619" i="25"/>
  <c r="F621" i="25"/>
  <c r="F628" i="25"/>
  <c r="F611" i="25"/>
  <c r="F488" i="25"/>
  <c r="F622" i="25"/>
  <c r="F614" i="25"/>
  <c r="F617" i="25"/>
  <c r="F615" i="25"/>
  <c r="F491" i="25"/>
  <c r="F620" i="25"/>
  <c r="F627" i="25"/>
  <c r="G657" i="25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E331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E330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E90" i="25"/>
  <c r="E91" i="25"/>
  <c r="E89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E611" i="25"/>
  <c r="E623" i="25"/>
  <c r="E616" i="25"/>
  <c r="E628" i="25"/>
  <c r="E609" i="25"/>
  <c r="E621" i="25"/>
  <c r="E614" i="25"/>
  <c r="E626" i="25"/>
  <c r="E619" i="25"/>
  <c r="E612" i="25"/>
  <c r="E624" i="25"/>
  <c r="E617" i="25"/>
  <c r="E610" i="25"/>
  <c r="E622" i="25"/>
  <c r="E620" i="25"/>
  <c r="E618" i="25"/>
  <c r="E615" i="25"/>
  <c r="E627" i="25"/>
  <c r="E613" i="25"/>
  <c r="E625" i="25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E377" i="25"/>
  <c r="E382" i="25"/>
  <c r="E375" i="25"/>
  <c r="E387" i="25"/>
  <c r="E373" i="25"/>
  <c r="E380" i="25"/>
  <c r="E385" i="25"/>
  <c r="E371" i="25"/>
  <c r="E378" i="25"/>
  <c r="E369" i="25"/>
  <c r="E383" i="25"/>
  <c r="E376" i="25"/>
  <c r="E388" i="25"/>
  <c r="E374" i="25"/>
  <c r="E386" i="25"/>
  <c r="E370" i="25"/>
  <c r="E384" i="25"/>
  <c r="E379" i="25"/>
  <c r="E372" i="25"/>
  <c r="E381" i="25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E332" i="25"/>
  <c r="H332" i="25"/>
  <c r="T332" i="25"/>
  <c r="U332" i="25"/>
  <c r="D332" i="25"/>
  <c r="F332" i="25" s="1"/>
  <c r="C332" i="25"/>
  <c r="A334" i="25"/>
  <c r="B333" i="25"/>
  <c r="E94" i="25"/>
  <c r="H94" i="25"/>
  <c r="T94" i="25"/>
  <c r="U94" i="25"/>
  <c r="D94" i="25"/>
  <c r="F94" i="25" s="1"/>
  <c r="A96" i="25"/>
  <c r="B95" i="25"/>
  <c r="D93" i="25"/>
  <c r="F93" i="25" s="1"/>
  <c r="E93" i="25"/>
  <c r="H93" i="25"/>
  <c r="T93" i="25"/>
  <c r="U93" i="25"/>
  <c r="F51" i="25"/>
  <c r="F57" i="25"/>
  <c r="F58" i="25"/>
  <c r="F56" i="25"/>
  <c r="F50" i="25"/>
  <c r="F53" i="25"/>
  <c r="F55" i="25"/>
  <c r="F52" i="25"/>
  <c r="F49" i="25"/>
  <c r="F54" i="25"/>
  <c r="R14" i="38"/>
  <c r="R95" i="37"/>
  <c r="C6" i="40"/>
  <c r="D17" i="40" s="1"/>
  <c r="R96" i="37"/>
  <c r="R36" i="37"/>
  <c r="G9" i="25" s="1"/>
  <c r="E33" i="25"/>
  <c r="E21" i="25"/>
  <c r="R42" i="37"/>
  <c r="R44" i="37"/>
  <c r="G17" i="25" s="1"/>
  <c r="C7" i="40"/>
  <c r="R62" i="37"/>
  <c r="R38" i="37"/>
  <c r="R49" i="37"/>
  <c r="G95" i="38"/>
  <c r="R94" i="37"/>
  <c r="R58" i="37"/>
  <c r="E18" i="25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R84" i="37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1" i="25" l="1"/>
  <c r="G50" i="25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E333" i="25"/>
  <c r="A335" i="25"/>
  <c r="B334" i="25"/>
  <c r="H95" i="25"/>
  <c r="T95" i="25"/>
  <c r="U95" i="25"/>
  <c r="D95" i="25"/>
  <c r="E95" i="25"/>
  <c r="A97" i="25"/>
  <c r="B96" i="25"/>
  <c r="G59" i="25"/>
  <c r="G60" i="25"/>
  <c r="G61" i="25"/>
  <c r="G62" i="25"/>
  <c r="G63" i="25"/>
  <c r="G64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E16" i="25"/>
  <c r="C38" i="38"/>
  <c r="E5" i="25"/>
  <c r="E18" i="40"/>
  <c r="C91" i="38"/>
  <c r="E17" i="25"/>
  <c r="C131" i="38"/>
  <c r="E28" i="25"/>
  <c r="C125" i="38"/>
  <c r="E34" i="25"/>
  <c r="R100" i="37"/>
  <c r="C122" i="38"/>
  <c r="E24" i="25"/>
  <c r="C127" i="38"/>
  <c r="E29" i="25"/>
  <c r="C100" i="38"/>
  <c r="E25" i="25"/>
  <c r="E20" i="40"/>
  <c r="R101" i="37"/>
  <c r="C132" i="38"/>
  <c r="E32" i="25"/>
  <c r="C53" i="38"/>
  <c r="E10" i="25"/>
  <c r="C47" i="38"/>
  <c r="E11" i="25"/>
  <c r="C85" i="38"/>
  <c r="E14" i="25"/>
  <c r="E19" i="40"/>
  <c r="C95" i="38"/>
  <c r="E22" i="25"/>
  <c r="C78" i="38"/>
  <c r="E15" i="25"/>
  <c r="C103" i="38"/>
  <c r="E27" i="25"/>
  <c r="C46" i="38"/>
  <c r="E8" i="25"/>
  <c r="C130" i="38"/>
  <c r="E35" i="25"/>
  <c r="C93" i="38"/>
  <c r="E12" i="25"/>
  <c r="C123" i="38"/>
  <c r="E31" i="25"/>
  <c r="C137" i="38"/>
  <c r="E20" i="25"/>
  <c r="C92" i="38"/>
  <c r="E19" i="25"/>
  <c r="H69" i="38"/>
  <c r="R99" i="37"/>
  <c r="R98" i="37"/>
  <c r="C34" i="38"/>
  <c r="E6" i="25"/>
  <c r="C59" i="38"/>
  <c r="E7" i="25"/>
  <c r="C44" i="38"/>
  <c r="E4" i="25"/>
  <c r="C135" i="38"/>
  <c r="E23" i="25"/>
  <c r="C45" i="38"/>
  <c r="E9" i="25"/>
  <c r="C117" i="38"/>
  <c r="E30" i="25"/>
  <c r="E21" i="40"/>
  <c r="C133" i="38"/>
  <c r="E26" i="25"/>
  <c r="C64" i="38"/>
  <c r="E13" i="25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94" i="25" l="1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E334" i="25"/>
  <c r="H334" i="25"/>
  <c r="A336" i="25"/>
  <c r="B335" i="25"/>
  <c r="F333" i="25"/>
  <c r="T96" i="25"/>
  <c r="U96" i="25"/>
  <c r="D96" i="25"/>
  <c r="F96" i="25" s="1"/>
  <c r="E96" i="25"/>
  <c r="H96" i="25"/>
  <c r="A98" i="25"/>
  <c r="B97" i="25"/>
  <c r="F95" i="25"/>
  <c r="G65" i="25"/>
  <c r="N11" i="37"/>
  <c r="H98" i="37"/>
  <c r="H99" i="37"/>
  <c r="Q14" i="38"/>
  <c r="C7" i="38"/>
  <c r="E64" i="25"/>
  <c r="E65" i="25"/>
  <c r="E66" i="25"/>
  <c r="E67" i="25"/>
  <c r="E59" i="25"/>
  <c r="E60" i="25"/>
  <c r="E61" i="25"/>
  <c r="E62" i="25"/>
  <c r="E63" i="25"/>
  <c r="E56" i="25"/>
  <c r="E57" i="25"/>
  <c r="E55" i="25"/>
  <c r="E58" i="25"/>
  <c r="E50" i="25"/>
  <c r="E49" i="25"/>
  <c r="E51" i="25"/>
  <c r="E52" i="25"/>
  <c r="E53" i="25"/>
  <c r="E54" i="25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E335" i="25"/>
  <c r="H335" i="25"/>
  <c r="T335" i="25"/>
  <c r="G334" i="25"/>
  <c r="G96" i="25"/>
  <c r="B98" i="25"/>
  <c r="A99" i="25"/>
  <c r="D97" i="25"/>
  <c r="F97" i="25" s="1"/>
  <c r="E97" i="25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E336" i="25"/>
  <c r="H336" i="25"/>
  <c r="T336" i="25"/>
  <c r="U336" i="25"/>
  <c r="G97" i="25"/>
  <c r="A100" i="25"/>
  <c r="B99" i="25"/>
  <c r="D98" i="25"/>
  <c r="F98" i="25" s="1"/>
  <c r="E98" i="25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E337" i="25"/>
  <c r="H337" i="25"/>
  <c r="T337" i="25"/>
  <c r="U337" i="25"/>
  <c r="G98" i="25"/>
  <c r="D99" i="25"/>
  <c r="G99" i="25" s="1"/>
  <c r="E99" i="25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E338" i="25"/>
  <c r="H338" i="25"/>
  <c r="D338" i="25"/>
  <c r="F338" i="25" s="1"/>
  <c r="T338" i="25"/>
  <c r="U338" i="25"/>
  <c r="C338" i="25"/>
  <c r="A340" i="25"/>
  <c r="B339" i="25"/>
  <c r="A102" i="25"/>
  <c r="B101" i="25"/>
  <c r="F99" i="25"/>
  <c r="E100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E339" i="25"/>
  <c r="G338" i="25"/>
  <c r="A341" i="25"/>
  <c r="B340" i="25"/>
  <c r="F100" i="25"/>
  <c r="H101" i="25"/>
  <c r="T101" i="25"/>
  <c r="U101" i="25"/>
  <c r="D101" i="25"/>
  <c r="G101" i="25" s="1"/>
  <c r="E101" i="25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E340" i="25"/>
  <c r="F101" i="25"/>
  <c r="T102" i="25"/>
  <c r="U102" i="25"/>
  <c r="D102" i="25"/>
  <c r="G102" i="25" s="1"/>
  <c r="E102" i="25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E341" i="25"/>
  <c r="H341" i="25"/>
  <c r="T341" i="25"/>
  <c r="B104" i="25"/>
  <c r="A105" i="25"/>
  <c r="F102" i="25"/>
  <c r="D103" i="25"/>
  <c r="F103" i="25" s="1"/>
  <c r="E103" i="25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E342" i="25"/>
  <c r="H342" i="25"/>
  <c r="T342" i="25"/>
  <c r="U342" i="25"/>
  <c r="G103" i="25"/>
  <c r="A106" i="25"/>
  <c r="B105" i="25"/>
  <c r="C104" i="25"/>
  <c r="D104" i="25"/>
  <c r="G104" i="25" s="1"/>
  <c r="E104" i="25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E343" i="25"/>
  <c r="H343" i="25"/>
  <c r="T343" i="25"/>
  <c r="U343" i="25"/>
  <c r="F104" i="25"/>
  <c r="C105" i="25"/>
  <c r="D105" i="25"/>
  <c r="F105" i="25" s="1"/>
  <c r="E105" i="25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E344" i="25"/>
  <c r="H344" i="25"/>
  <c r="T344" i="25"/>
  <c r="D344" i="25"/>
  <c r="F344" i="25" s="1"/>
  <c r="U344" i="25"/>
  <c r="C344" i="25"/>
  <c r="E106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E345" i="25"/>
  <c r="H107" i="25"/>
  <c r="T107" i="25"/>
  <c r="U107" i="25"/>
  <c r="C107" i="25"/>
  <c r="D107" i="25"/>
  <c r="G107" i="25" s="1"/>
  <c r="E107" i="25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E346" i="25"/>
  <c r="T108" i="25"/>
  <c r="U108" i="25"/>
  <c r="C108" i="25"/>
  <c r="D108" i="25"/>
  <c r="F108" i="25" s="1"/>
  <c r="E108" i="25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E347" i="25"/>
  <c r="H347" i="25"/>
  <c r="T347" i="25"/>
  <c r="F346" i="25"/>
  <c r="B110" i="25"/>
  <c r="A111" i="25"/>
  <c r="C109" i="25"/>
  <c r="D109" i="25"/>
  <c r="G109" i="25" s="1"/>
  <c r="E109" i="25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E348" i="25"/>
  <c r="H348" i="25"/>
  <c r="T348" i="25"/>
  <c r="U348" i="25"/>
  <c r="F109" i="25"/>
  <c r="A112" i="25"/>
  <c r="B111" i="25"/>
  <c r="C110" i="25"/>
  <c r="D110" i="25"/>
  <c r="G110" i="25" s="1"/>
  <c r="E110" i="25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E349" i="25"/>
  <c r="H349" i="25"/>
  <c r="T349" i="25"/>
  <c r="U349" i="25"/>
  <c r="F110" i="25"/>
  <c r="C111" i="25"/>
  <c r="D111" i="25"/>
  <c r="G111" i="25" s="1"/>
  <c r="E111" i="25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E350" i="25"/>
  <c r="H350" i="25"/>
  <c r="T350" i="25"/>
  <c r="U350" i="25"/>
  <c r="D350" i="25"/>
  <c r="F350" i="25" s="1"/>
  <c r="C350" i="25"/>
  <c r="F111" i="25"/>
  <c r="A114" i="25"/>
  <c r="B113" i="25"/>
  <c r="E112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E351" i="25"/>
  <c r="G350" i="25"/>
  <c r="G112" i="25"/>
  <c r="H113" i="25"/>
  <c r="T113" i="25"/>
  <c r="U113" i="25"/>
  <c r="C113" i="25"/>
  <c r="D113" i="25"/>
  <c r="G113" i="25" s="1"/>
  <c r="E113" i="25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E352" i="25"/>
  <c r="F351" i="25"/>
  <c r="T114" i="25"/>
  <c r="U114" i="25"/>
  <c r="C114" i="25"/>
  <c r="D114" i="25"/>
  <c r="F114" i="25" s="1"/>
  <c r="E114" i="25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E353" i="25"/>
  <c r="H353" i="25"/>
  <c r="T353" i="25"/>
  <c r="C115" i="25"/>
  <c r="D115" i="25"/>
  <c r="F115" i="25" s="1"/>
  <c r="E115" i="25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E354" i="25"/>
  <c r="H354" i="25"/>
  <c r="T354" i="25"/>
  <c r="U354" i="25"/>
  <c r="A118" i="25"/>
  <c r="B117" i="25"/>
  <c r="G115" i="25"/>
  <c r="C116" i="25"/>
  <c r="D116" i="25"/>
  <c r="G116" i="25" s="1"/>
  <c r="E116" i="25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E355" i="25"/>
  <c r="H355" i="25"/>
  <c r="T355" i="25"/>
  <c r="U355" i="25"/>
  <c r="F116" i="25"/>
  <c r="C117" i="25"/>
  <c r="D117" i="25"/>
  <c r="G117" i="25" s="1"/>
  <c r="E117" i="25"/>
  <c r="H117" i="25"/>
  <c r="T117" i="25"/>
  <c r="U117" i="25"/>
  <c r="A119" i="25"/>
  <c r="B118" i="25"/>
  <c r="A88" i="25"/>
  <c r="B636" i="25" l="1"/>
  <c r="A637" i="25"/>
  <c r="B373" i="25"/>
  <c r="A374" i="25"/>
  <c r="F355" i="25"/>
  <c r="E356" i="25"/>
  <c r="D356" i="25"/>
  <c r="G356" i="25" s="1"/>
  <c r="H356" i="25"/>
  <c r="T356" i="25"/>
  <c r="U356" i="25"/>
  <c r="C356" i="25"/>
  <c r="F117" i="25"/>
  <c r="E118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E357" i="25"/>
  <c r="H119" i="25"/>
  <c r="T119" i="25"/>
  <c r="U119" i="25"/>
  <c r="C119" i="25"/>
  <c r="D119" i="25"/>
  <c r="G119" i="25" s="1"/>
  <c r="E119" i="25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E358" i="25"/>
  <c r="T120" i="25"/>
  <c r="U120" i="25"/>
  <c r="C120" i="25"/>
  <c r="D120" i="25"/>
  <c r="G120" i="25" s="1"/>
  <c r="E120" i="25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E359" i="25"/>
  <c r="H359" i="25"/>
  <c r="T359" i="25"/>
  <c r="C121" i="25"/>
  <c r="D121" i="25"/>
  <c r="F121" i="25" s="1"/>
  <c r="E121" i="25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E360" i="25"/>
  <c r="H360" i="25"/>
  <c r="T360" i="25"/>
  <c r="U360" i="25"/>
  <c r="A124" i="25"/>
  <c r="B123" i="25"/>
  <c r="G121" i="25"/>
  <c r="C122" i="25"/>
  <c r="D122" i="25"/>
  <c r="F122" i="25" s="1"/>
  <c r="E122" i="25"/>
  <c r="H122" i="25"/>
  <c r="T122" i="25"/>
  <c r="U122" i="25"/>
  <c r="B641" i="25" l="1"/>
  <c r="A642" i="25"/>
  <c r="B378" i="25"/>
  <c r="A379" i="25"/>
  <c r="G360" i="25"/>
  <c r="C361" i="25"/>
  <c r="D361" i="25"/>
  <c r="G361" i="25" s="1"/>
  <c r="E361" i="25"/>
  <c r="H361" i="25"/>
  <c r="T361" i="25"/>
  <c r="U361" i="25"/>
  <c r="G122" i="25"/>
  <c r="C123" i="25"/>
  <c r="D123" i="25"/>
  <c r="F123" i="25" s="1"/>
  <c r="E123" i="25"/>
  <c r="H123" i="25"/>
  <c r="T123" i="25"/>
  <c r="U123" i="25"/>
  <c r="A125" i="25"/>
  <c r="B124" i="25"/>
  <c r="B642" i="25" l="1"/>
  <c r="A643" i="25"/>
  <c r="B379" i="25"/>
  <c r="A380" i="25"/>
  <c r="F361" i="25"/>
  <c r="E362" i="25"/>
  <c r="H362" i="25"/>
  <c r="D362" i="25"/>
  <c r="F362" i="25" s="1"/>
  <c r="T362" i="25"/>
  <c r="U362" i="25"/>
  <c r="C362" i="25"/>
  <c r="E124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E363" i="25"/>
  <c r="H125" i="25"/>
  <c r="T125" i="25"/>
  <c r="U125" i="25"/>
  <c r="C125" i="25"/>
  <c r="D125" i="25"/>
  <c r="G125" i="25" s="1"/>
  <c r="E125" i="25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E364" i="25"/>
  <c r="F125" i="25"/>
  <c r="A128" i="25"/>
  <c r="B127" i="25"/>
  <c r="T126" i="25"/>
  <c r="U126" i="25"/>
  <c r="C126" i="25"/>
  <c r="D126" i="25"/>
  <c r="F126" i="25" s="1"/>
  <c r="E126" i="25"/>
  <c r="H126" i="25"/>
  <c r="B645" i="25" l="1"/>
  <c r="A646" i="25"/>
  <c r="B382" i="25"/>
  <c r="A383" i="25"/>
  <c r="G364" i="25"/>
  <c r="C365" i="25"/>
  <c r="U365" i="25"/>
  <c r="D365" i="25"/>
  <c r="F365" i="25" s="1"/>
  <c r="E365" i="25"/>
  <c r="H365" i="25"/>
  <c r="T365" i="25"/>
  <c r="G126" i="25"/>
  <c r="C127" i="25"/>
  <c r="D127" i="25"/>
  <c r="F127" i="25" s="1"/>
  <c r="E127" i="25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E366" i="25"/>
  <c r="H366" i="25"/>
  <c r="T366" i="25"/>
  <c r="U366" i="25"/>
  <c r="A130" i="25"/>
  <c r="B129" i="25"/>
  <c r="G127" i="25"/>
  <c r="C128" i="25"/>
  <c r="D128" i="25"/>
  <c r="G128" i="25" s="1"/>
  <c r="E128" i="25"/>
  <c r="H128" i="25"/>
  <c r="T128" i="25"/>
  <c r="U128" i="25"/>
  <c r="B647" i="25" l="1"/>
  <c r="A648" i="25"/>
  <c r="B384" i="25"/>
  <c r="A385" i="25"/>
  <c r="F366" i="25"/>
  <c r="C367" i="25"/>
  <c r="D367" i="25"/>
  <c r="F367" i="25" s="1"/>
  <c r="E367" i="25"/>
  <c r="H367" i="25"/>
  <c r="T367" i="25"/>
  <c r="U367" i="25"/>
  <c r="F128" i="25"/>
  <c r="C129" i="25"/>
  <c r="D129" i="25"/>
  <c r="G129" i="25" s="1"/>
  <c r="E129" i="25"/>
  <c r="H129" i="25"/>
  <c r="T129" i="25"/>
  <c r="U129" i="25"/>
  <c r="A131" i="25"/>
  <c r="B130" i="25"/>
  <c r="B648" i="25" l="1"/>
  <c r="A649" i="25"/>
  <c r="B385" i="25"/>
  <c r="A386" i="25"/>
  <c r="G367" i="25"/>
  <c r="E368" i="25"/>
  <c r="D368" i="25"/>
  <c r="F368" i="25" s="1"/>
  <c r="H368" i="25"/>
  <c r="T368" i="25"/>
  <c r="U368" i="25"/>
  <c r="C368" i="25"/>
  <c r="E130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E131" i="25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E132" i="25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E133" i="25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E134" i="25"/>
  <c r="H134" i="25"/>
  <c r="T134" i="25"/>
  <c r="U134" i="25"/>
  <c r="B653" i="25" l="1"/>
  <c r="A654" i="25"/>
  <c r="B390" i="25"/>
  <c r="A391" i="25"/>
  <c r="F134" i="25"/>
  <c r="C135" i="25"/>
  <c r="D135" i="25"/>
  <c r="G135" i="25" s="1"/>
  <c r="E135" i="25"/>
  <c r="H135" i="25"/>
  <c r="T135" i="25"/>
  <c r="U135" i="25"/>
  <c r="A137" i="25"/>
  <c r="B136" i="25"/>
  <c r="B654" i="25" l="1"/>
  <c r="A655" i="25"/>
  <c r="B391" i="25"/>
  <c r="A392" i="25"/>
  <c r="A138" i="25"/>
  <c r="B137" i="25"/>
  <c r="E136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E137" i="25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E138" i="25"/>
  <c r="H138" i="25"/>
  <c r="F137" i="25"/>
  <c r="B657" i="25" l="1"/>
  <c r="A658" i="25"/>
  <c r="B394" i="25"/>
  <c r="A395" i="25"/>
  <c r="G138" i="25"/>
  <c r="C139" i="25"/>
  <c r="D139" i="25"/>
  <c r="G139" i="25" s="1"/>
  <c r="E139" i="25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E140" i="25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E141" i="25"/>
  <c r="H141" i="25"/>
  <c r="T141" i="25"/>
  <c r="U141" i="25"/>
  <c r="G140" i="25"/>
  <c r="B660" i="25" l="1"/>
  <c r="A661" i="25"/>
  <c r="B397" i="25"/>
  <c r="A398" i="25"/>
  <c r="F141" i="25"/>
  <c r="E142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E143" i="25"/>
  <c r="B662" i="25" l="1"/>
  <c r="A663" i="25"/>
  <c r="B399" i="25"/>
  <c r="A400" i="25"/>
  <c r="F143" i="25"/>
  <c r="T144" i="25"/>
  <c r="U144" i="25"/>
  <c r="C144" i="25"/>
  <c r="D144" i="25"/>
  <c r="G144" i="25" s="1"/>
  <c r="H144" i="25"/>
  <c r="E144" i="25"/>
  <c r="A146" i="25"/>
  <c r="B145" i="25"/>
  <c r="B663" i="25" l="1"/>
  <c r="A664" i="25"/>
  <c r="B400" i="25"/>
  <c r="A401" i="25"/>
  <c r="C145" i="25"/>
  <c r="D145" i="25"/>
  <c r="F145" i="25" s="1"/>
  <c r="E145" i="25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E146" i="25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E147" i="25"/>
  <c r="H147" i="25"/>
  <c r="T147" i="25"/>
  <c r="U147" i="25"/>
  <c r="B666" i="25" l="1"/>
  <c r="A667" i="25"/>
  <c r="B403" i="25"/>
  <c r="A404" i="25"/>
  <c r="G147" i="25"/>
  <c r="E148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E149" i="25"/>
  <c r="B668" i="25" l="1"/>
  <c r="B405" i="25"/>
  <c r="A406" i="25"/>
  <c r="F149" i="25"/>
  <c r="T150" i="25"/>
  <c r="U150" i="25"/>
  <c r="C150" i="25"/>
  <c r="D150" i="25"/>
  <c r="G150" i="25" s="1"/>
  <c r="E150" i="25"/>
  <c r="H150" i="25"/>
  <c r="A152" i="25"/>
  <c r="B151" i="25"/>
  <c r="B406" i="25" l="1"/>
  <c r="A407" i="25"/>
  <c r="C151" i="25"/>
  <c r="D151" i="25"/>
  <c r="F151" i="25" s="1"/>
  <c r="E151" i="25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E152" i="25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E153" i="25"/>
  <c r="H153" i="25"/>
  <c r="T153" i="25"/>
  <c r="U153" i="25"/>
  <c r="B409" i="25" l="1"/>
  <c r="A410" i="25"/>
  <c r="G153" i="25"/>
  <c r="E154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E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E156" i="25"/>
  <c r="H156" i="25"/>
  <c r="A158" i="25"/>
  <c r="B157" i="25"/>
  <c r="B412" i="25" l="1"/>
  <c r="A413" i="25"/>
  <c r="C157" i="25"/>
  <c r="D157" i="25"/>
  <c r="G157" i="25" s="1"/>
  <c r="E157" i="25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E158" i="25"/>
  <c r="H158" i="25"/>
  <c r="U158" i="25"/>
  <c r="T158" i="25"/>
  <c r="B414" i="25" l="1"/>
  <c r="A415" i="25"/>
  <c r="F158" i="25"/>
  <c r="B160" i="25"/>
  <c r="A161" i="25"/>
  <c r="C159" i="25"/>
  <c r="D159" i="25"/>
  <c r="F159" i="25" s="1"/>
  <c r="E159" i="25"/>
  <c r="H159" i="25"/>
  <c r="U159" i="25"/>
  <c r="T159" i="25"/>
  <c r="B415" i="25" l="1"/>
  <c r="A416" i="25"/>
  <c r="G159" i="25"/>
  <c r="A162" i="25"/>
  <c r="B161" i="25"/>
  <c r="E160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E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E162" i="25"/>
  <c r="H162" i="25"/>
  <c r="B418" i="25" l="1"/>
  <c r="A419" i="25"/>
  <c r="F162" i="25"/>
  <c r="C163" i="25"/>
  <c r="D163" i="25"/>
  <c r="F163" i="25" s="1"/>
  <c r="T163" i="25"/>
  <c r="U163" i="25"/>
  <c r="E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E164" i="25"/>
  <c r="H164" i="25"/>
  <c r="T164" i="25"/>
  <c r="U164" i="25"/>
  <c r="B420" i="25" l="1"/>
  <c r="A421" i="25"/>
  <c r="G164" i="25"/>
  <c r="B166" i="25"/>
  <c r="A167" i="25"/>
  <c r="C165" i="25"/>
  <c r="D165" i="25"/>
  <c r="F165" i="25" s="1"/>
  <c r="E165" i="25"/>
  <c r="H165" i="25"/>
  <c r="T165" i="25"/>
  <c r="U165" i="25"/>
  <c r="B421" i="25" l="1"/>
  <c r="A422" i="25"/>
  <c r="G165" i="25"/>
  <c r="A168" i="25"/>
  <c r="B167" i="25"/>
  <c r="E166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E167" i="25"/>
  <c r="A169" i="25"/>
  <c r="B168" i="25"/>
  <c r="B423" i="25" l="1"/>
  <c r="A424" i="25"/>
  <c r="F167" i="25"/>
  <c r="T168" i="25"/>
  <c r="U168" i="25"/>
  <c r="D168" i="25"/>
  <c r="F168" i="25" s="1"/>
  <c r="E168" i="25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E169" i="25"/>
  <c r="H169" i="25"/>
  <c r="T169" i="25"/>
  <c r="U169" i="25"/>
  <c r="A426" i="25" l="1"/>
  <c r="B425" i="25"/>
  <c r="F169" i="25"/>
  <c r="B171" i="25"/>
  <c r="A172" i="25"/>
  <c r="C170" i="25"/>
  <c r="D170" i="25"/>
  <c r="F170" i="25" s="1"/>
  <c r="E170" i="25"/>
  <c r="H170" i="25"/>
  <c r="T170" i="25"/>
  <c r="U170" i="25"/>
  <c r="B426" i="25" l="1"/>
  <c r="A427" i="25"/>
  <c r="G170" i="25"/>
  <c r="A173" i="25"/>
  <c r="B172" i="25"/>
  <c r="C171" i="25"/>
  <c r="D171" i="25"/>
  <c r="G171" i="25" s="1"/>
  <c r="E171" i="25"/>
  <c r="H171" i="25"/>
  <c r="T171" i="25"/>
  <c r="U171" i="25"/>
  <c r="B427" i="25" l="1"/>
  <c r="A428" i="25"/>
  <c r="F171" i="25"/>
  <c r="E172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E173" i="25"/>
  <c r="B429" i="25" l="1"/>
  <c r="A430" i="25"/>
  <c r="F173" i="25"/>
  <c r="T174" i="25"/>
  <c r="U174" i="25"/>
  <c r="E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E175" i="25"/>
  <c r="H175" i="25"/>
  <c r="T175" i="25"/>
  <c r="U175" i="25"/>
  <c r="A432" i="25" l="1"/>
  <c r="B431" i="25"/>
  <c r="G175" i="25"/>
  <c r="B177" i="25"/>
  <c r="A178" i="25"/>
  <c r="D176" i="25"/>
  <c r="G176" i="25" s="1"/>
  <c r="E176" i="25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E177" i="25"/>
  <c r="H177" i="25"/>
  <c r="T177" i="25"/>
  <c r="U177" i="25"/>
  <c r="B433" i="25" l="1"/>
  <c r="A434" i="25"/>
  <c r="F177" i="25"/>
  <c r="A180" i="25"/>
  <c r="B179" i="25"/>
  <c r="E178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E179" i="25"/>
  <c r="T179" i="25"/>
  <c r="B180" i="25"/>
  <c r="A181" i="25"/>
  <c r="B435" i="25" l="1"/>
  <c r="A436" i="25"/>
  <c r="T180" i="25"/>
  <c r="U180" i="25"/>
  <c r="C180" i="25"/>
  <c r="D180" i="25"/>
  <c r="F180" i="25" s="1"/>
  <c r="E180" i="25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E181" i="25"/>
  <c r="B182" i="25"/>
  <c r="A183" i="25"/>
  <c r="G180" i="25"/>
  <c r="A438" i="25" l="1"/>
  <c r="B437" i="25"/>
  <c r="G181" i="25"/>
  <c r="A184" i="25"/>
  <c r="B183" i="25"/>
  <c r="D182" i="25"/>
  <c r="F182" i="25" s="1"/>
  <c r="E182" i="25"/>
  <c r="C182" i="25"/>
  <c r="H182" i="25"/>
  <c r="T182" i="25"/>
  <c r="U182" i="25"/>
  <c r="B438" i="25" l="1"/>
  <c r="A439" i="25"/>
  <c r="G182" i="25"/>
  <c r="C183" i="25"/>
  <c r="D183" i="25"/>
  <c r="F183" i="25" s="1"/>
  <c r="E183" i="25"/>
  <c r="H183" i="25"/>
  <c r="T183" i="25"/>
  <c r="U183" i="25"/>
  <c r="A185" i="25"/>
  <c r="B184" i="25"/>
  <c r="B439" i="25" l="1"/>
  <c r="A440" i="25"/>
  <c r="A186" i="25"/>
  <c r="B185" i="25"/>
  <c r="G183" i="25"/>
  <c r="E184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E185" i="25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E186" i="25"/>
  <c r="B442" i="25" l="1"/>
  <c r="A443" i="25"/>
  <c r="G186" i="25"/>
  <c r="C187" i="25"/>
  <c r="D187" i="25"/>
  <c r="F187" i="25" s="1"/>
  <c r="E187" i="25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E188" i="25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E189" i="25"/>
  <c r="H189" i="25"/>
  <c r="B190" i="25"/>
  <c r="A191" i="25"/>
  <c r="B445" i="25" l="1"/>
  <c r="A446" i="25"/>
  <c r="A192" i="25"/>
  <c r="B191" i="25"/>
  <c r="G189" i="25"/>
  <c r="E190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E191" i="25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E192" i="25"/>
  <c r="H192" i="25"/>
  <c r="F191" i="25"/>
  <c r="A194" i="25"/>
  <c r="B193" i="25"/>
  <c r="B448" i="25" l="1"/>
  <c r="A449" i="25"/>
  <c r="F192" i="25"/>
  <c r="C193" i="25"/>
  <c r="D193" i="25"/>
  <c r="F193" i="25" s="1"/>
  <c r="E193" i="25"/>
  <c r="H193" i="25"/>
  <c r="T193" i="25"/>
  <c r="U193" i="25"/>
  <c r="A195" i="25"/>
  <c r="B194" i="25"/>
  <c r="A450" i="25" l="1"/>
  <c r="B449" i="25"/>
  <c r="G193" i="25"/>
  <c r="E194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E195" i="25"/>
  <c r="F194" i="25"/>
  <c r="B451" i="25" l="1"/>
  <c r="A452" i="25"/>
  <c r="F195" i="25"/>
  <c r="T196" i="25"/>
  <c r="U196" i="25"/>
  <c r="C196" i="25"/>
  <c r="D196" i="25"/>
  <c r="G196" i="25" s="1"/>
  <c r="E196" i="25"/>
  <c r="H196" i="25"/>
  <c r="A198" i="25"/>
  <c r="B197" i="25"/>
  <c r="B452" i="25" l="1"/>
  <c r="A453" i="25"/>
  <c r="B198" i="25"/>
  <c r="A199" i="25"/>
  <c r="F196" i="25"/>
  <c r="C197" i="25"/>
  <c r="D197" i="25"/>
  <c r="F197" i="25" s="1"/>
  <c r="E197" i="25"/>
  <c r="H197" i="25"/>
  <c r="T197" i="25"/>
  <c r="U197" i="25"/>
  <c r="B453" i="25" l="1"/>
  <c r="A454" i="25"/>
  <c r="G197" i="25"/>
  <c r="A200" i="25"/>
  <c r="B199" i="25"/>
  <c r="C198" i="25"/>
  <c r="D198" i="25"/>
  <c r="F198" i="25" s="1"/>
  <c r="E198" i="25"/>
  <c r="H198" i="25"/>
  <c r="T198" i="25"/>
  <c r="U198" i="25"/>
  <c r="B454" i="25" l="1"/>
  <c r="A455" i="25"/>
  <c r="G198" i="25"/>
  <c r="C199" i="25"/>
  <c r="D199" i="25"/>
  <c r="F199" i="25" s="1"/>
  <c r="E199" i="25"/>
  <c r="H199" i="25"/>
  <c r="T199" i="25"/>
  <c r="U199" i="25"/>
  <c r="A201" i="25"/>
  <c r="B200" i="25"/>
  <c r="A456" i="25" l="1"/>
  <c r="B455" i="25"/>
  <c r="A202" i="25"/>
  <c r="B201" i="25"/>
  <c r="G199" i="25"/>
  <c r="E200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E201" i="25"/>
  <c r="A203" i="25"/>
  <c r="B202" i="25"/>
  <c r="B457" i="25" l="1"/>
  <c r="A458" i="25"/>
  <c r="T202" i="25"/>
  <c r="U202" i="25"/>
  <c r="C202" i="25"/>
  <c r="D202" i="25"/>
  <c r="F202" i="25" s="1"/>
  <c r="E202" i="25"/>
  <c r="H202" i="25"/>
  <c r="F201" i="25"/>
  <c r="A204" i="25"/>
  <c r="B203" i="25"/>
  <c r="B458" i="25" l="1"/>
  <c r="A459" i="25"/>
  <c r="C203" i="25"/>
  <c r="D203" i="25"/>
  <c r="F203" i="25" s="1"/>
  <c r="E203" i="25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E204" i="25"/>
  <c r="H204" i="25"/>
  <c r="T204" i="25"/>
  <c r="U204" i="25"/>
  <c r="B460" i="25" l="1"/>
  <c r="A461" i="25"/>
  <c r="G204" i="25"/>
  <c r="C205" i="25"/>
  <c r="D205" i="25"/>
  <c r="F205" i="25" s="1"/>
  <c r="E205" i="25"/>
  <c r="H205" i="25"/>
  <c r="T205" i="25"/>
  <c r="U205" i="25"/>
  <c r="A207" i="25"/>
  <c r="B206" i="25"/>
  <c r="A462" i="25" l="1"/>
  <c r="B461" i="25"/>
  <c r="A208" i="25"/>
  <c r="B207" i="25"/>
  <c r="G205" i="25"/>
  <c r="E206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E207" i="25"/>
  <c r="A209" i="25"/>
  <c r="B208" i="25"/>
  <c r="B463" i="25" l="1"/>
  <c r="A464" i="25"/>
  <c r="F207" i="25"/>
  <c r="T208" i="25"/>
  <c r="U208" i="25"/>
  <c r="C208" i="25"/>
  <c r="D208" i="25"/>
  <c r="G208" i="25" s="1"/>
  <c r="E208" i="25"/>
  <c r="H208" i="25"/>
  <c r="A210" i="25"/>
  <c r="B209" i="25"/>
  <c r="B464" i="25" l="1"/>
  <c r="A465" i="25"/>
  <c r="B210" i="25"/>
  <c r="A211" i="25"/>
  <c r="F208" i="25"/>
  <c r="C209" i="25"/>
  <c r="D209" i="25"/>
  <c r="G209" i="25" s="1"/>
  <c r="E209" i="25"/>
  <c r="H209" i="25"/>
  <c r="T209" i="25"/>
  <c r="U209" i="25"/>
  <c r="B465" i="25" l="1"/>
  <c r="A466" i="25"/>
  <c r="F209" i="25"/>
  <c r="A212" i="25"/>
  <c r="B211" i="25"/>
  <c r="C210" i="25"/>
  <c r="D210" i="25"/>
  <c r="F210" i="25" s="1"/>
  <c r="E210" i="25"/>
  <c r="H210" i="25"/>
  <c r="T210" i="25"/>
  <c r="U210" i="25"/>
  <c r="B466" i="25" l="1"/>
  <c r="A467" i="25"/>
  <c r="C211" i="25"/>
  <c r="D211" i="25"/>
  <c r="F211" i="25" s="1"/>
  <c r="E211" i="25"/>
  <c r="H211" i="25"/>
  <c r="T211" i="25"/>
  <c r="U211" i="25"/>
  <c r="A213" i="25"/>
  <c r="B212" i="25"/>
  <c r="G210" i="25"/>
  <c r="A468" i="25" l="1"/>
  <c r="B467" i="25"/>
  <c r="E212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E213" i="25"/>
  <c r="A215" i="25"/>
  <c r="B214" i="25"/>
  <c r="G212" i="25"/>
  <c r="B469" i="25" l="1"/>
  <c r="A470" i="25"/>
  <c r="T214" i="25"/>
  <c r="U214" i="25"/>
  <c r="C214" i="25"/>
  <c r="D214" i="25"/>
  <c r="F214" i="25" s="1"/>
  <c r="E214" i="25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E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E216" i="25"/>
  <c r="H216" i="25"/>
  <c r="T216" i="25"/>
  <c r="U216" i="25"/>
  <c r="B472" i="25" l="1"/>
  <c r="A473" i="25"/>
  <c r="A219" i="25"/>
  <c r="B218" i="25"/>
  <c r="G216" i="25"/>
  <c r="C217" i="25"/>
  <c r="D217" i="25"/>
  <c r="F217" i="25" s="1"/>
  <c r="E217" i="25"/>
  <c r="H217" i="25"/>
  <c r="T217" i="25"/>
  <c r="U217" i="25"/>
  <c r="A474" i="25" l="1"/>
  <c r="B473" i="25"/>
  <c r="G217" i="25"/>
  <c r="E218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E219" i="25"/>
  <c r="B475" i="25" l="1"/>
  <c r="A476" i="25"/>
  <c r="G219" i="25"/>
  <c r="T220" i="25"/>
  <c r="U220" i="25"/>
  <c r="C220" i="25"/>
  <c r="D220" i="25"/>
  <c r="G220" i="25" s="1"/>
  <c r="E220" i="25"/>
  <c r="H220" i="25"/>
  <c r="A222" i="25"/>
  <c r="B221" i="25"/>
  <c r="B476" i="25" l="1"/>
  <c r="A477" i="25"/>
  <c r="B222" i="25"/>
  <c r="A223" i="25"/>
  <c r="F220" i="25"/>
  <c r="C221" i="25"/>
  <c r="D221" i="25"/>
  <c r="F221" i="25" s="1"/>
  <c r="E221" i="25"/>
  <c r="H221" i="25"/>
  <c r="T221" i="25"/>
  <c r="U221" i="25"/>
  <c r="B477" i="25" l="1"/>
  <c r="A478" i="25"/>
  <c r="G221" i="25"/>
  <c r="A224" i="25"/>
  <c r="B223" i="25"/>
  <c r="C222" i="25"/>
  <c r="D222" i="25"/>
  <c r="G222" i="25" s="1"/>
  <c r="E222" i="25"/>
  <c r="H222" i="25"/>
  <c r="T222" i="25"/>
  <c r="U222" i="25"/>
  <c r="B478" i="25" l="1"/>
  <c r="A479" i="25"/>
  <c r="F222" i="25"/>
  <c r="C223" i="25"/>
  <c r="D223" i="25"/>
  <c r="F223" i="25" s="1"/>
  <c r="E223" i="25"/>
  <c r="H223" i="25"/>
  <c r="T223" i="25"/>
  <c r="U223" i="25"/>
  <c r="B224" i="25"/>
  <c r="A225" i="25"/>
  <c r="A480" i="25" l="1"/>
  <c r="B479" i="25"/>
  <c r="A226" i="25"/>
  <c r="B225" i="25"/>
  <c r="G223" i="25"/>
  <c r="E224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E225" i="25"/>
  <c r="A227" i="25"/>
  <c r="B226" i="25"/>
  <c r="B481" i="25" l="1"/>
  <c r="A482" i="25"/>
  <c r="T226" i="25"/>
  <c r="C226" i="25"/>
  <c r="D226" i="25"/>
  <c r="F226" i="25" s="1"/>
  <c r="E226" i="25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E227" i="25"/>
  <c r="H227" i="25"/>
  <c r="B483" i="25" l="1"/>
  <c r="A484" i="25"/>
  <c r="F227" i="25"/>
  <c r="A230" i="25"/>
  <c r="B229" i="25"/>
  <c r="C228" i="25"/>
  <c r="E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E229" i="25"/>
  <c r="B230" i="25"/>
  <c r="A231" i="25"/>
  <c r="A486" i="25" l="1"/>
  <c r="B485" i="25"/>
  <c r="F229" i="25"/>
  <c r="A232" i="25"/>
  <c r="B231" i="25"/>
  <c r="E230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E231" i="25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E232" i="25"/>
  <c r="B488" i="25" l="1"/>
  <c r="A489" i="25"/>
  <c r="G232" i="25"/>
  <c r="C233" i="25"/>
  <c r="D233" i="25"/>
  <c r="F233" i="25" s="1"/>
  <c r="E233" i="25"/>
  <c r="H233" i="25"/>
  <c r="T233" i="25"/>
  <c r="U233" i="25"/>
  <c r="A235" i="25"/>
  <c r="B234" i="25"/>
  <c r="B489" i="25" l="1"/>
  <c r="A490" i="25"/>
  <c r="G233" i="25"/>
  <c r="A236" i="25"/>
  <c r="B235" i="25"/>
  <c r="E234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E235" i="25"/>
  <c r="T235" i="25"/>
  <c r="U235" i="25"/>
  <c r="B236" i="25"/>
  <c r="A237" i="25"/>
  <c r="A492" i="25" l="1"/>
  <c r="B491" i="25"/>
  <c r="A238" i="25"/>
  <c r="B237" i="25"/>
  <c r="F235" i="25"/>
  <c r="E236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E237" i="25"/>
  <c r="B238" i="25"/>
  <c r="A239" i="25"/>
  <c r="B493" i="25" l="1"/>
  <c r="A494" i="25"/>
  <c r="T238" i="25"/>
  <c r="C238" i="25"/>
  <c r="D238" i="25"/>
  <c r="F238" i="25" s="1"/>
  <c r="E238" i="25"/>
  <c r="H238" i="25"/>
  <c r="U238" i="25"/>
  <c r="F237" i="25"/>
  <c r="A240" i="25"/>
  <c r="B239" i="25"/>
  <c r="B494" i="25" l="1"/>
  <c r="A495" i="25"/>
  <c r="C239" i="25"/>
  <c r="D239" i="25"/>
  <c r="F239" i="25" s="1"/>
  <c r="E239" i="25"/>
  <c r="H239" i="25"/>
  <c r="T239" i="25"/>
  <c r="U239" i="25"/>
  <c r="G238" i="25"/>
  <c r="A241" i="25"/>
  <c r="B240" i="25"/>
  <c r="B495" i="25" l="1"/>
  <c r="A496" i="25"/>
  <c r="E240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E241" i="25"/>
  <c r="T241" i="25"/>
  <c r="U241" i="25"/>
  <c r="F240" i="25"/>
  <c r="A498" i="25" l="1"/>
  <c r="B497" i="25"/>
  <c r="G241" i="25"/>
  <c r="E242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E243" i="25"/>
  <c r="H243" i="25"/>
  <c r="T243" i="25"/>
  <c r="B499" i="25" l="1"/>
  <c r="A500" i="25"/>
  <c r="F243" i="25"/>
  <c r="A246" i="25"/>
  <c r="B245" i="25"/>
  <c r="T244" i="25"/>
  <c r="C244" i="25"/>
  <c r="D244" i="25"/>
  <c r="F244" i="25" s="1"/>
  <c r="E244" i="25"/>
  <c r="H244" i="25"/>
  <c r="U244" i="25"/>
  <c r="B500" i="25" l="1"/>
  <c r="A501" i="25"/>
  <c r="G244" i="25"/>
  <c r="C245" i="25"/>
  <c r="H245" i="25"/>
  <c r="T245" i="25"/>
  <c r="U245" i="25"/>
  <c r="D245" i="25"/>
  <c r="F245" i="25" s="1"/>
  <c r="E245" i="25"/>
  <c r="A247" i="25"/>
  <c r="B246" i="25"/>
  <c r="B501" i="25" l="1"/>
  <c r="A502" i="25"/>
  <c r="E246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E247" i="25"/>
  <c r="H247" i="25"/>
  <c r="T247" i="25"/>
  <c r="U247" i="25"/>
  <c r="A504" i="25" l="1"/>
  <c r="B503" i="25"/>
  <c r="F247" i="25"/>
  <c r="E248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E249" i="25"/>
  <c r="H249" i="25"/>
  <c r="B250" i="25"/>
  <c r="A251" i="25"/>
  <c r="G248" i="25"/>
  <c r="B505" i="25" l="1"/>
  <c r="A506" i="25"/>
  <c r="T250" i="25"/>
  <c r="C250" i="25"/>
  <c r="D250" i="25"/>
  <c r="F250" i="25" s="1"/>
  <c r="E250" i="25"/>
  <c r="H250" i="25"/>
  <c r="U250" i="25"/>
  <c r="A252" i="25"/>
  <c r="B251" i="25"/>
  <c r="F249" i="25"/>
  <c r="B506" i="25" l="1"/>
  <c r="A507" i="25"/>
  <c r="G250" i="25"/>
  <c r="C251" i="25"/>
  <c r="D251" i="25"/>
  <c r="F251" i="25" s="1"/>
  <c r="E251" i="25"/>
  <c r="H251" i="25"/>
  <c r="T251" i="25"/>
  <c r="U251" i="25"/>
  <c r="A253" i="25"/>
  <c r="B252" i="25"/>
  <c r="B507" i="25" l="1"/>
  <c r="A508" i="25"/>
  <c r="B253" i="25"/>
  <c r="A254" i="25"/>
  <c r="G251" i="25"/>
  <c r="E252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E253" i="25"/>
  <c r="H253" i="25"/>
  <c r="T253" i="25"/>
  <c r="U253" i="25"/>
  <c r="A510" i="25" l="1"/>
  <c r="B509" i="25"/>
  <c r="F253" i="25"/>
  <c r="A256" i="25"/>
  <c r="B255" i="25"/>
  <c r="E254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E255" i="25"/>
  <c r="A257" i="25"/>
  <c r="B256" i="25"/>
  <c r="B511" i="25" l="1"/>
  <c r="A512" i="25"/>
  <c r="A258" i="25"/>
  <c r="B257" i="25"/>
  <c r="T256" i="25"/>
  <c r="C256" i="25"/>
  <c r="D256" i="25"/>
  <c r="F256" i="25" s="1"/>
  <c r="E256" i="25"/>
  <c r="H256" i="25"/>
  <c r="U256" i="25"/>
  <c r="F255" i="25"/>
  <c r="B512" i="25" l="1"/>
  <c r="A513" i="25"/>
  <c r="G256" i="25"/>
  <c r="C257" i="25"/>
  <c r="D257" i="25"/>
  <c r="G257" i="25" s="1"/>
  <c r="E257" i="25"/>
  <c r="H257" i="25"/>
  <c r="T257" i="25"/>
  <c r="U257" i="25"/>
  <c r="A259" i="25"/>
  <c r="B258" i="25"/>
  <c r="B513" i="25" l="1"/>
  <c r="A514" i="25"/>
  <c r="E258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E259" i="25"/>
  <c r="H259" i="25"/>
  <c r="G258" i="25"/>
  <c r="A261" i="25"/>
  <c r="B260" i="25"/>
  <c r="A516" i="25" l="1"/>
  <c r="B515" i="25"/>
  <c r="C260" i="25"/>
  <c r="D260" i="25"/>
  <c r="F260" i="25" s="1"/>
  <c r="E260" i="25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E261" i="25"/>
  <c r="H261" i="25"/>
  <c r="T261" i="25"/>
  <c r="U261" i="25"/>
  <c r="B517" i="25" l="1"/>
  <c r="A518" i="25"/>
  <c r="F261" i="25"/>
  <c r="C262" i="25"/>
  <c r="D262" i="25"/>
  <c r="G262" i="25" s="1"/>
  <c r="E262" i="25"/>
  <c r="H262" i="25"/>
  <c r="T262" i="25"/>
  <c r="U262" i="25"/>
  <c r="A264" i="25"/>
  <c r="B263" i="25"/>
  <c r="B518" i="25" l="1"/>
  <c r="A519" i="25"/>
  <c r="E263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E264" i="25"/>
  <c r="B520" i="25" l="1"/>
  <c r="A521" i="25"/>
  <c r="F264" i="25"/>
  <c r="T265" i="25"/>
  <c r="U265" i="25"/>
  <c r="C265" i="25"/>
  <c r="D265" i="25"/>
  <c r="F265" i="25" s="1"/>
  <c r="E265" i="25"/>
  <c r="H265" i="25"/>
  <c r="A267" i="25"/>
  <c r="B266" i="25"/>
  <c r="A522" i="25" l="1"/>
  <c r="B521" i="25"/>
  <c r="B267" i="25"/>
  <c r="A268" i="25"/>
  <c r="G265" i="25"/>
  <c r="C266" i="25"/>
  <c r="D266" i="25"/>
  <c r="F266" i="25" s="1"/>
  <c r="E266" i="25"/>
  <c r="H266" i="25"/>
  <c r="T266" i="25"/>
  <c r="U266" i="25"/>
  <c r="B522" i="25" l="1"/>
  <c r="A523" i="25"/>
  <c r="G266" i="25"/>
  <c r="A269" i="25"/>
  <c r="B268" i="25"/>
  <c r="C267" i="25"/>
  <c r="D267" i="25"/>
  <c r="F267" i="25" s="1"/>
  <c r="E267" i="25"/>
  <c r="H267" i="25"/>
  <c r="T267" i="25"/>
  <c r="U267" i="25"/>
  <c r="B523" i="25" l="1"/>
  <c r="A524" i="25"/>
  <c r="G267" i="25"/>
  <c r="C268" i="25"/>
  <c r="D268" i="25"/>
  <c r="F268" i="25" s="1"/>
  <c r="E268" i="25"/>
  <c r="H268" i="25"/>
  <c r="T268" i="25"/>
  <c r="U268" i="25"/>
  <c r="A270" i="25"/>
  <c r="B269" i="25"/>
  <c r="B524" i="25" l="1"/>
  <c r="A525" i="25"/>
  <c r="E269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E270" i="25"/>
  <c r="B526" i="25" l="1"/>
  <c r="A527" i="25"/>
  <c r="F270" i="25"/>
  <c r="T271" i="25"/>
  <c r="U271" i="25"/>
  <c r="C271" i="25"/>
  <c r="D271" i="25"/>
  <c r="F271" i="25" s="1"/>
  <c r="E271" i="25"/>
  <c r="H271" i="25"/>
  <c r="A273" i="25"/>
  <c r="B272" i="25"/>
  <c r="A528" i="25" l="1"/>
  <c r="B527" i="25"/>
  <c r="C272" i="25"/>
  <c r="D272" i="25"/>
  <c r="F272" i="25" s="1"/>
  <c r="E272" i="25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E273" i="25"/>
  <c r="H273" i="25"/>
  <c r="T273" i="25"/>
  <c r="U273" i="25"/>
  <c r="G272" i="25"/>
  <c r="B529" i="25" l="1"/>
  <c r="A530" i="25"/>
  <c r="F273" i="25"/>
  <c r="C274" i="25"/>
  <c r="D274" i="25"/>
  <c r="G274" i="25" s="1"/>
  <c r="E274" i="25"/>
  <c r="H274" i="25"/>
  <c r="T274" i="25"/>
  <c r="U274" i="25"/>
  <c r="A276" i="25"/>
  <c r="B275" i="25"/>
  <c r="B530" i="25" l="1"/>
  <c r="A531" i="25"/>
  <c r="E275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E276" i="25"/>
  <c r="A278" i="25"/>
  <c r="B277" i="25"/>
  <c r="F275" i="25"/>
  <c r="B532" i="25" l="1"/>
  <c r="A533" i="25"/>
  <c r="T277" i="25"/>
  <c r="U277" i="25"/>
  <c r="C277" i="25"/>
  <c r="D277" i="25"/>
  <c r="F277" i="25" s="1"/>
  <c r="E277" i="25"/>
  <c r="H277" i="25"/>
  <c r="F276" i="25"/>
  <c r="A279" i="25"/>
  <c r="B278" i="25"/>
  <c r="A534" i="25" l="1"/>
  <c r="B533" i="25"/>
  <c r="C278" i="25"/>
  <c r="D278" i="25"/>
  <c r="G278" i="25" s="1"/>
  <c r="E278" i="25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E279" i="25"/>
  <c r="H279" i="25"/>
  <c r="U279" i="25"/>
  <c r="T279" i="25"/>
  <c r="B535" i="25" l="1"/>
  <c r="A536" i="25"/>
  <c r="G279" i="25"/>
  <c r="B281" i="25"/>
  <c r="A282" i="25"/>
  <c r="C280" i="25"/>
  <c r="D280" i="25"/>
  <c r="G280" i="25" s="1"/>
  <c r="E280" i="25"/>
  <c r="H280" i="25"/>
  <c r="T280" i="25"/>
  <c r="U280" i="25"/>
  <c r="B536" i="25" l="1"/>
  <c r="A537" i="25"/>
  <c r="F280" i="25"/>
  <c r="A283" i="25"/>
  <c r="B282" i="25"/>
  <c r="E281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E282" i="25"/>
  <c r="A284" i="25"/>
  <c r="B283" i="25"/>
  <c r="B538" i="25" l="1"/>
  <c r="A539" i="25"/>
  <c r="A285" i="25"/>
  <c r="B284" i="25"/>
  <c r="T283" i="25"/>
  <c r="U283" i="25"/>
  <c r="C283" i="25"/>
  <c r="D283" i="25"/>
  <c r="F283" i="25" s="1"/>
  <c r="E283" i="25"/>
  <c r="H283" i="25"/>
  <c r="G282" i="25"/>
  <c r="A540" i="25" l="1"/>
  <c r="B539" i="25"/>
  <c r="G283" i="25"/>
  <c r="C284" i="25"/>
  <c r="D284" i="25"/>
  <c r="F284" i="25" s="1"/>
  <c r="U284" i="25"/>
  <c r="E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E285" i="25"/>
  <c r="H285" i="25"/>
  <c r="T285" i="25"/>
  <c r="U285" i="25"/>
  <c r="B541" i="25" l="1"/>
  <c r="A542" i="25"/>
  <c r="F285" i="25"/>
  <c r="A288" i="25"/>
  <c r="B287" i="25"/>
  <c r="C286" i="25"/>
  <c r="D286" i="25"/>
  <c r="F286" i="25" s="1"/>
  <c r="E286" i="25"/>
  <c r="H286" i="25"/>
  <c r="T286" i="25"/>
  <c r="U286" i="25"/>
  <c r="B542" i="25" l="1"/>
  <c r="A543" i="25"/>
  <c r="G286" i="25"/>
  <c r="E287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E288" i="25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E289" i="25"/>
  <c r="F288" i="25"/>
  <c r="A546" i="25" l="1"/>
  <c r="B545" i="25"/>
  <c r="G289" i="25"/>
  <c r="C290" i="25"/>
  <c r="D290" i="25"/>
  <c r="F290" i="25" s="1"/>
  <c r="E290" i="25"/>
  <c r="H290" i="25"/>
  <c r="T290" i="25"/>
  <c r="U290" i="25"/>
  <c r="B291" i="25"/>
  <c r="A292" i="25"/>
  <c r="B546" i="25" l="1"/>
  <c r="A547" i="25"/>
  <c r="B292" i="25"/>
  <c r="A293" i="25"/>
  <c r="C291" i="25"/>
  <c r="E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E292" i="25"/>
  <c r="H292" i="25"/>
  <c r="T292" i="25"/>
  <c r="U292" i="25"/>
  <c r="B548" i="25" l="1"/>
  <c r="A549" i="25"/>
  <c r="G292" i="25"/>
  <c r="A295" i="25"/>
  <c r="B294" i="25"/>
  <c r="E293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E294" i="25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E295" i="25"/>
  <c r="F294" i="25"/>
  <c r="A552" i="25" l="1"/>
  <c r="B551" i="25"/>
  <c r="G295" i="25"/>
  <c r="C296" i="25"/>
  <c r="D296" i="25"/>
  <c r="F296" i="25" s="1"/>
  <c r="E296" i="25"/>
  <c r="H296" i="25"/>
  <c r="T296" i="25"/>
  <c r="U296" i="25"/>
  <c r="B297" i="25"/>
  <c r="A298" i="25"/>
  <c r="B552" i="25" l="1"/>
  <c r="A553" i="25"/>
  <c r="E297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E298" i="25"/>
  <c r="T298" i="25"/>
  <c r="U298" i="25"/>
  <c r="G297" i="25"/>
  <c r="B554" i="25" l="1"/>
  <c r="A555" i="25"/>
  <c r="F298" i="25"/>
  <c r="E299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E300" i="25"/>
  <c r="H300" i="25"/>
  <c r="B556" i="25" l="1"/>
  <c r="A557" i="25"/>
  <c r="F300" i="25"/>
  <c r="A303" i="25"/>
  <c r="B302" i="25"/>
  <c r="T301" i="25"/>
  <c r="C301" i="25"/>
  <c r="D301" i="25"/>
  <c r="F301" i="25" s="1"/>
  <c r="E301" i="25"/>
  <c r="H301" i="25"/>
  <c r="U301" i="25"/>
  <c r="A558" i="25" l="1"/>
  <c r="B557" i="25"/>
  <c r="G301" i="25"/>
  <c r="C302" i="25"/>
  <c r="D302" i="25"/>
  <c r="G302" i="25" s="1"/>
  <c r="H302" i="25"/>
  <c r="T302" i="25"/>
  <c r="U302" i="25"/>
  <c r="E302" i="25"/>
  <c r="A304" i="25"/>
  <c r="B303" i="25"/>
  <c r="B558" i="25" l="1"/>
  <c r="A559" i="25"/>
  <c r="F302" i="25"/>
  <c r="E303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E304" i="25"/>
  <c r="T304" i="25"/>
  <c r="U304" i="25"/>
  <c r="F303" i="25"/>
  <c r="A306" i="25"/>
  <c r="B305" i="25"/>
  <c r="B560" i="25" l="1"/>
  <c r="A561" i="25"/>
  <c r="A307" i="25"/>
  <c r="B306" i="25"/>
  <c r="F304" i="25"/>
  <c r="E305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E306" i="25"/>
  <c r="H306" i="25"/>
  <c r="T306" i="25"/>
  <c r="U306" i="25"/>
  <c r="B307" i="25"/>
  <c r="A308" i="25"/>
  <c r="B562" i="25" l="1"/>
  <c r="A563" i="25"/>
  <c r="A309" i="25"/>
  <c r="B308" i="25"/>
  <c r="T307" i="25"/>
  <c r="E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E308" i="25"/>
  <c r="H308" i="25"/>
  <c r="B309" i="25"/>
  <c r="A310" i="25"/>
  <c r="B564" i="25" l="1"/>
  <c r="A565" i="25"/>
  <c r="A311" i="25"/>
  <c r="B310" i="25"/>
  <c r="E309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E310" i="25"/>
  <c r="D310" i="25"/>
  <c r="G310" i="25" s="1"/>
  <c r="A312" i="25"/>
  <c r="B311" i="25"/>
  <c r="B566" i="25" l="1"/>
  <c r="A567" i="25"/>
  <c r="E311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E312" i="25"/>
  <c r="H312" i="25"/>
  <c r="T312" i="25"/>
  <c r="U312" i="25"/>
  <c r="B568" i="25" l="1"/>
  <c r="A569" i="25"/>
  <c r="F312" i="25"/>
  <c r="T313" i="25"/>
  <c r="E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E314" i="25"/>
  <c r="B315" i="25"/>
  <c r="A316" i="25"/>
  <c r="G313" i="25"/>
  <c r="B570" i="25" l="1"/>
  <c r="A571" i="25"/>
  <c r="E315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E316" i="25"/>
  <c r="H316" i="25"/>
  <c r="T316" i="25"/>
  <c r="U316" i="25"/>
  <c r="G315" i="25"/>
  <c r="B572" i="25" l="1"/>
  <c r="A573" i="25"/>
  <c r="F316" i="25"/>
  <c r="E317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E318" i="25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E319" i="25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<sst xmlns="http://schemas.openxmlformats.org/spreadsheetml/2006/main" count="2298" uniqueCount="493">
  <si>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</si>
  <si>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</si>
  <si>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</si>
  <si>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</si>
  <si>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</si>
  <si>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</si>
  <si>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</si>
  <si>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</si>
  <si>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</si>
  <si>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</si>
  <si>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</si>
  <si>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</si>
  <si>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</si>
  <si>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</si>
  <si>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</si>
  <si>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</si>
  <si>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</si>
  <si>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</si>
  <si>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</si>
  <si>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</si>
  <si>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</si>
  <si>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</si>
  <si>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</si>
  <si>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</si>
  <si>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</si>
  <si>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</si>
  <si>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</si>
  <si>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</si>
  <si>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</si>
  <si>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</si>
  <si>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</si>
  <si>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</si>
  <si>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</si>
  <si>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</si>
  <si>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</si>
  <si>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</si>
  <si>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</si>
  <si>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</si>
  <si>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</si>
  <si>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</si>
  <si>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</si>
  <si>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</si>
  <si>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</si>
  <si>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</si>
  <si>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</si>
  <si>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</si>
  <si>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</si>
  <si>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</si>
  <si>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</si>
  <si>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</si>
  <si>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</si>
  <si>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</si>
  <si>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</si>
  <si>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</si>
  <si>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</si>
  <si>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</si>
  <si>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</si>
  <si>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</si>
  <si>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</si>
  <si>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</si>
  <si>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</si>
  <si>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</si>
  <si>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</si>
  <si>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</si>
  <si>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</si>
  <si>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</si>
  <si>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</si>
  <si>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</si>
  <si>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</si>
  <si>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</si>
  <si>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</si>
  <si>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</si>
  <si>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</si>
  <si>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</si>
  <si>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</si>
  <si>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</si>
  <si>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</si>
  <si>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</si>
  <si>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</si>
  <si>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</si>
  <si>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</si>
  <si>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</si>
  <si>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</si>
  <si>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</si>
  <si>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</si>
  <si>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</si>
  <si>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</si>
  <si>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</si>
  <si>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</si>
  <si>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</si>
  <si>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</si>
  <si>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</si>
  <si>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</si>
  <si>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</si>
  <si>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</si>
  <si>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</si>
  <si>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</si>
  <si>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</si>
  <si>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</si>
  <si>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</si>
  <si>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</si>
  <si>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</si>
  <si>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</si>
  <si>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</si>
  <si>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</si>
  <si>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</si>
  <si>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</si>
  <si>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</si>
  <si>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</si>
  <si>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</si>
  <si>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</si>
  <si>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</si>
  <si>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</si>
  <si>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</si>
  <si>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</si>
  <si>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</si>
  <si>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</si>
  <si>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</si>
  <si>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</si>
  <si>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</si>
  <si>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</si>
  <si>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</si>
  <si>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</si>
  <si>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</si>
  <si>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</si>
  <si>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</si>
  <si>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</si>
  <si>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</si>
  <si>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</si>
  <si>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</si>
  <si>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</si>
  <si>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</si>
  <si>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</si>
  <si>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</si>
  <si>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</si>
  <si>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</si>
  <si>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</si>
  <si>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</si>
  <si>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</si>
  <si>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</si>
  <si>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</si>
  <si>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</si>
  <si>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</si>
  <si>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</si>
  <si>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</si>
  <si>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</si>
  <si>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</si>
  <si>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</si>
  <si>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</si>
  <si>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</si>
  <si>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</si>
  <si>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</si>
  <si>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</si>
  <si>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</si>
  <si>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</si>
  <si>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</si>
  <si>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</si>
  <si>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</si>
  <si>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</si>
  <si>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</si>
  <si>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</si>
  <si>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</si>
  <si>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</si>
  <si>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</si>
  <si>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</si>
  <si>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</si>
  <si>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</si>
  <si>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</si>
  <si>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</si>
  <si>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</si>
  <si>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</si>
  <si>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</si>
  <si>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</si>
  <si>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</si>
  <si>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</si>
  <si>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</si>
  <si>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</si>
  <si>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</si>
  <si>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</si>
  <si>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</si>
  <si>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</si>
  <si>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</si>
  <si>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</si>
  <si>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</si>
  <si>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</si>
  <si>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</si>
  <si>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</si>
  <si>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</si>
  <si>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</si>
  <si>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</si>
  <si>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</si>
  <si>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</si>
  <si>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</si>
  <si>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</si>
  <si>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</si>
  <si>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</si>
  <si>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</si>
  <si>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</si>
  <si>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</si>
  <si>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</si>
  <si>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</si>
  <si>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</si>
  <si>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</si>
  <si>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</si>
  <si>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</si>
  <si>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</si>
  <si>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</si>
  <si>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</si>
  <si>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</si>
  <si>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</si>
  <si>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</si>
  <si>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</si>
  <si>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</si>
  <si>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</si>
  <si>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</si>
  <si>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</si>
  <si>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</si>
  <si>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</si>
  <si>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</si>
  <si>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</si>
  <si>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</si>
  <si>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</si>
  <si>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</si>
  <si>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</si>
  <si>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</si>
  <si>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</si>
  <si>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</si>
  <si>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</si>
  <si>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</si>
  <si>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</si>
  <si>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</si>
  <si>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</si>
  <si>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</si>
  <si>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</si>
  <si>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</si>
  <si>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</si>
  <si>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</si>
  <si>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</si>
  <si>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</si>
  <si>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</si>
  <si>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</si>
  <si>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</si>
  <si>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</si>
  <si>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</si>
  <si>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</si>
  <si>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</si>
  <si>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</si>
  <si>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</si>
  <si>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</si>
  <si>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</si>
  <si>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</si>
  <si>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</si>
  <si>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</si>
  <si>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</si>
  <si>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</si>
  <si>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</si>
  <si>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</si>
  <si>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</si>
  <si>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</si>
  <si>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</si>
  <si>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</si>
  <si>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</si>
  <si>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</si>
  <si>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</si>
  <si>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</si>
  <si>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</si>
  <si>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</si>
  <si>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</si>
  <si>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</si>
  <si>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</si>
  <si>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</si>
  <si>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</si>
  <si>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</si>
  <si>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</si>
  <si>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</si>
  <si>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</si>
  <si>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</si>
  <si>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</si>
  <si>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</si>
  <si>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</si>
  <si>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</si>
  <si>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</si>
  <si>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</si>
  <si>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</si>
  <si>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</si>
  <si>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</si>
  <si>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</si>
  <si>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</si>
  <si>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</si>
  <si>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</si>
  <si>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</si>
  <si>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</si>
  <si>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</si>
  <si>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</si>
  <si>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</si>
  <si>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</si>
  <si>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</si>
  <si>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</si>
  <si>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</si>
  <si>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</si>
  <si>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</si>
  <si>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</si>
  <si>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</si>
  <si>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</si>
  <si>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</si>
  <si>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</si>
  <si>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</si>
  <si>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</si>
  <si>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</si>
  <si>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</si>
  <si>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</si>
  <si>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</si>
  <si>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</si>
  <si>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</si>
  <si>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</si>
  <si>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</si>
  <si>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</si>
  <si>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</si>
  <si>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</si>
  <si>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</si>
  <si>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</si>
  <si>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</si>
  <si>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</si>
  <si>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</si>
  <si>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</si>
  <si>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</si>
  <si>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</si>
  <si>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</si>
  <si>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</si>
  <si>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</si>
  <si>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</si>
  <si>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</si>
  <si>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</si>
  <si>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</si>
  <si>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</si>
  <si>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</si>
  <si>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</si>
  <si>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</si>
  <si>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</si>
  <si>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</si>
  <si>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</si>
  <si>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</si>
  <si>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</si>
  <si>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</si>
  <si>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</si>
  <si>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</si>
  <si>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</si>
  <si>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</si>
  <si>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</si>
  <si>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</si>
  <si>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</si>
  <si>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</si>
  <si>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</si>
  <si>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</si>
  <si>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</si>
  <si>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</si>
  <si>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</si>
  <si>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</si>
  <si>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</si>
  <si>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</si>
  <si>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</si>
  <si>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</si>
  <si>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</si>
  <si>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</si>
  <si>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</si>
  <si>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</si>
  <si>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</si>
  <si>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</si>
  <si>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</si>
  <si>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</si>
  <si>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</si>
  <si>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</si>
  <si>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</si>
  <si>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</si>
  <si>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</si>
  <si>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</si>
  <si>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</si>
  <si>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</si>
  <si>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</si>
  <si>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</si>
  <si>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</si>
  <si>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</si>
  <si>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</si>
  <si>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</si>
  <si>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</si>
  <si>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</si>
  <si>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</si>
  <si>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</si>
  <si>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</si>
  <si>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</si>
  <si>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</si>
  <si>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</si>
  <si>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</si>
  <si>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</si>
  <si>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</si>
  <si>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</si>
  <si>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</si>
  <si>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</si>
  <si>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</si>
  <si>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</si>
  <si>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</si>
  <si>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</si>
  <si>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</si>
  <si>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</si>
  <si>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</si>
  <si>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</si>
  <si>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</si>
  <si>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</si>
  <si>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</si>
  <si>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</si>
  <si>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</si>
  <si>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</si>
  <si>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</si>
  <si>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</si>
  <si>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</si>
  <si>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</si>
  <si>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</si>
  <si>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</si>
  <si>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</si>
  <si>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</si>
  <si>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</si>
  <si>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</si>
  <si>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</si>
  <si>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</si>
  <si>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</si>
  <si>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</si>
  <si>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</si>
  <si>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</si>
  <si>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</si>
  <si>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</si>
  <si>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</si>
  <si>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</si>
  <si>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</si>
  <si>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</si>
  <si>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</si>
  <si>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</si>
  <si>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</si>
  <si>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</si>
  <si>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</si>
  <si>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</si>
  <si>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</si>
  <si>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</si>
  <si>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</si>
  <si>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</si>
  <si>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</si>
  <si>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</si>
  <si>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</si>
  <si>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</si>
  <si>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</si>
  <si>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</si>
  <si>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</si>
  <si>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</si>
  <si>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</si>
  <si>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</si>
  <si>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</si>
  <si>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</si>
  <si>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</si>
  <si>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</si>
  <si>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</si>
  <si>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</si>
  <si>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</si>
  <si>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</si>
  <si>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</si>
  <si>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</si>
  <si>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</si>
  <si>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</si>
  <si>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</si>
  <si>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</si>
  <si>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</si>
  <si>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</si>
  <si>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</si>
  <si>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</si>
  <si>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</si>
  <si>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</si>
  <si>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</si>
  <si>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</si>
  <si>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</si>
  <si>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</si>
  <si>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</si>
  <si>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</si>
  <si>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</si>
  <si>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</si>
  <si>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</si>
  <si>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</si>
  <si>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</si>
  <si>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</si>
  <si>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</si>
  <si>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</si>
  <si>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</si>
  <si>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</si>
  <si>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</si>
  <si>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slime</t>
    <phoneticPr fontId="2" type="noConversion"/>
  </si>
  <si>
    <t>slime_archer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</si>
</sst>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60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50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1000000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P35" sqref="P3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428</v>
      </c>
      <c r="C11" s="2" t="s">
        <v>205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320</v>
      </c>
      <c r="D12" s="11" t="s">
        <v>322</v>
      </c>
    </row>
    <row r="13" spans="1:4">
      <c r="A13" s="2" t="s">
        <v>429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430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431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432</v>
      </c>
      <c r="B16" s="11" t="s">
        <v>428</v>
      </c>
      <c r="C16" s="2" t="s">
        <v>205</v>
      </c>
      <c r="D16" s="2" t="s">
        <v>205</v>
      </c>
    </row>
    <row r="17" spans="1:2">
      <c r="A17" t="s">
        <v>433</v>
      </c>
      <c r="B17" t="s">
        <v>436</v>
      </c>
    </row>
    <row r="18" spans="1:2">
      <c r="A18" t="s">
        <v>434</v>
      </c>
      <c r="B18" t="s">
        <v>437</v>
      </c>
    </row>
    <row r="19" spans="1:2">
      <c r="A19" t="s">
        <v>435</v>
      </c>
      <c r="B19" t="s">
        <v>438</v>
      </c>
    </row>
    <row r="20" spans="1:2">
      <c r="A20" t="s">
        <v>439</v>
      </c>
      <c r="B20" s="8" t="s">
        <v>459</v>
      </c>
    </row>
    <row r="21" spans="1:2" ht="17.399999999999999">
      <c r="A21" t="s">
        <v>440</v>
      </c>
      <c r="B21" s="8" t="s">
        <v>460</v>
      </c>
    </row>
    <row r="22" spans="1:2" ht="17.399999999999999">
      <c r="A22" t="s">
        <v>441</v>
      </c>
      <c r="B22" s="8" t="s">
        <v>461</v>
      </c>
    </row>
    <row r="23" spans="1:2" ht="17.399999999999999">
      <c r="A23" t="s">
        <v>442</v>
      </c>
      <c r="B23" s="8" t="s">
        <v>462</v>
      </c>
    </row>
    <row r="24" spans="1:2" ht="17.399999999999999">
      <c r="A24" t="s">
        <v>443</v>
      </c>
      <c r="B24" s="8" t="s">
        <v>463</v>
      </c>
    </row>
    <row r="25" spans="1:2" ht="17.399999999999999">
      <c r="A25" t="s">
        <v>444</v>
      </c>
      <c r="B25" s="8" t="s">
        <v>464</v>
      </c>
    </row>
    <row r="26" spans="1:2" ht="17.399999999999999">
      <c r="A26" t="s">
        <v>445</v>
      </c>
      <c r="B26" s="8" t="s">
        <v>465</v>
      </c>
    </row>
    <row r="27" spans="1:2" ht="17.399999999999999">
      <c r="A27" t="s">
        <v>446</v>
      </c>
      <c r="B27" s="8" t="s">
        <v>466</v>
      </c>
    </row>
    <row r="28" spans="1:2" ht="17.399999999999999">
      <c r="A28" t="s">
        <v>447</v>
      </c>
      <c r="B28" s="8" t="s">
        <v>467</v>
      </c>
    </row>
    <row r="29" spans="1:2" ht="17.399999999999999">
      <c r="A29" t="s">
        <v>448</v>
      </c>
      <c r="B29" s="8" t="s">
        <v>468</v>
      </c>
    </row>
    <row r="30" spans="1:2" ht="17.399999999999999">
      <c r="A30" t="s">
        <v>449</v>
      </c>
      <c r="B30" s="8" t="s">
        <v>469</v>
      </c>
    </row>
    <row r="31" spans="1:2" ht="17.399999999999999">
      <c r="A31" t="s">
        <v>450</v>
      </c>
      <c r="B31" s="8" t="s">
        <v>470</v>
      </c>
    </row>
    <row r="32" spans="1:2" ht="17.399999999999999">
      <c r="A32" t="s">
        <v>451</v>
      </c>
      <c r="B32" s="8" t="s">
        <v>471</v>
      </c>
    </row>
    <row r="33" spans="1:2" ht="17.399999999999999">
      <c r="A33" t="s">
        <v>452</v>
      </c>
      <c r="B33" s="8" t="s">
        <v>472</v>
      </c>
    </row>
    <row r="34" spans="1:2" ht="17.399999999999999">
      <c r="A34" t="s">
        <v>453</v>
      </c>
      <c r="B34" s="8" t="s">
        <v>473</v>
      </c>
    </row>
    <row r="35" spans="1:2" ht="17.399999999999999">
      <c r="A35" t="s">
        <v>454</v>
      </c>
      <c r="B35" s="8" t="s">
        <v>474</v>
      </c>
    </row>
    <row r="36" spans="1:2" ht="17.399999999999999">
      <c r="A36" t="s">
        <v>455</v>
      </c>
      <c r="B36" s="8" t="s">
        <v>475</v>
      </c>
    </row>
    <row r="37" spans="1:2" ht="17.399999999999999">
      <c r="A37" t="s">
        <v>456</v>
      </c>
      <c r="B37" s="8" t="s">
        <v>476</v>
      </c>
    </row>
    <row r="38" spans="1:2" ht="17.399999999999999">
      <c r="A38" t="s">
        <v>457</v>
      </c>
      <c r="B38" s="8" t="s">
        <v>477</v>
      </c>
    </row>
    <row r="39" spans="1:2" ht="17.399999999999999">
      <c r="A39" t="s">
        <v>458</v>
      </c>
      <c r="B39" s="8" t="s">
        <v>478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sqref="A1:C4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293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294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295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296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297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298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299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300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301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302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303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304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305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306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307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4</v>
      </c>
      <c r="E25" s="9" t="s">
        <v>236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:C11"/>
    </sheetView>
  </sheetViews>
  <sheetFormatPr defaultRowHeight="14.4"/>
  <cols>
    <col min="2" max="2" width="18.44140625" customWidth="1"/>
    <col min="3" max="3" width="16.77734375" customWidth="1"/>
  </cols>
  <sheetData>
    <row r="1" spans="1:3">
      <c r="A1" s="14" t="s">
        <v>42</v>
      </c>
      <c r="B1" s="14" t="s">
        <v>479</v>
      </c>
      <c r="C1" s="14" t="s">
        <v>480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481</v>
      </c>
      <c r="C4" s="5" t="s">
        <v>489</v>
      </c>
    </row>
    <row r="5" spans="1:3">
      <c r="A5" s="5">
        <v>2</v>
      </c>
      <c r="B5" s="5" t="s">
        <v>482</v>
      </c>
      <c r="C5" s="5" t="s">
        <v>489</v>
      </c>
    </row>
    <row r="6" spans="1:3">
      <c r="A6" s="5">
        <v>3</v>
      </c>
      <c r="B6" s="8" t="s">
        <v>483</v>
      </c>
      <c r="C6" s="5" t="s">
        <v>489</v>
      </c>
    </row>
    <row r="7" spans="1:3">
      <c r="A7" s="5">
        <v>4</v>
      </c>
      <c r="B7" t="s">
        <v>484</v>
      </c>
      <c r="C7" s="5" t="s">
        <v>489</v>
      </c>
    </row>
    <row r="8" spans="1:3">
      <c r="A8" s="5">
        <v>5</v>
      </c>
      <c r="B8" t="s">
        <v>485</v>
      </c>
      <c r="C8" s="5" t="s">
        <v>489</v>
      </c>
    </row>
    <row r="9" spans="1:3">
      <c r="A9" s="5">
        <v>6</v>
      </c>
      <c r="B9" t="s">
        <v>486</v>
      </c>
      <c r="C9" s="5" t="s">
        <v>489</v>
      </c>
    </row>
    <row r="10" spans="1:3">
      <c r="A10" s="5">
        <v>7</v>
      </c>
      <c r="B10" t="s">
        <v>487</v>
      </c>
      <c r="C10" s="5" t="s">
        <v>489</v>
      </c>
    </row>
    <row r="11" spans="1:3">
      <c r="A11" s="5">
        <v>8</v>
      </c>
      <c r="B11" t="s">
        <v>488</v>
      </c>
      <c r="C11" s="5" t="s">
        <v>489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256</v>
      </c>
      <c r="B30" t="s">
        <v>278</v>
      </c>
      <c r="C30" s="4">
        <v>0</v>
      </c>
    </row>
    <row r="31" spans="1:4">
      <c r="A31" s="2" t="s">
        <v>256</v>
      </c>
      <c r="B31" s="8" t="s">
        <v>319</v>
      </c>
      <c r="C31" s="4">
        <v>1</v>
      </c>
    </row>
    <row r="32" spans="1:4">
      <c r="A32" s="2" t="s">
        <v>256</v>
      </c>
      <c r="B32" s="8" t="s">
        <v>265</v>
      </c>
      <c r="C32" s="4">
        <v>2</v>
      </c>
    </row>
    <row r="33" spans="1:3">
      <c r="A33" s="2" t="s">
        <v>256</v>
      </c>
      <c r="B33" s="8" t="s">
        <v>267</v>
      </c>
      <c r="C33" s="4">
        <v>3</v>
      </c>
    </row>
    <row r="34" spans="1:3">
      <c r="A34" s="2" t="s">
        <v>256</v>
      </c>
      <c r="B34" s="8" t="s">
        <v>318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L23" sqref="L22:M23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311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312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zoomScale="85" zoomScaleNormal="85" workbookViewId="0">
      <selection activeCell="M44" sqref="M44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215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212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212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214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213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212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212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212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490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212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212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212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245</v>
      </c>
      <c r="M48" s="135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25" activePane="bottomLeft" state="frozen"/>
      <selection activeCell="A77" sqref="A77:A84"/>
      <selection pane="bottomLeft" activeCell="M21" sqref="M21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232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INDEX(ref_Unit_Balance!$G$31:$G$106,MATCH(UnitGradeInfo!B4,ref_Unit_Balance!$B$31:$B$1048576,0))</f>
        <v>25</v>
      </c>
      <c r="F4" s="5">
        <f>INDEX(ref_Unit_Balance!$V$31:$V$106,MATCH(UnitGradeInfo!B4,ref_Unit_Balance!$B$31:$B$1048576,0))
+
INDEX(ref_Unit_Balance!$AB$31:$AB$106,MATCH(UnitGradeInfo!B4,ref_Unit_Balance!$B$31:$B$1048576,0))*(D4-1)</f>
        <v>600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INDEX(ref_Unit_Balance!$G$31:$G$106,MATCH(UnitGradeInfo!B5,ref_Unit_Balance!$B$31:$B$1048576,0))</f>
        <v>25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INDEX(ref_Unit_Balance!$G$31:$G$106,MATCH(UnitGradeInfo!B6,ref_Unit_Balance!$B$31:$B$1048576,0))</f>
        <v>25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INDEX(ref_Unit_Balance!$G$31:$G$106,MATCH(UnitGradeInfo!B7,ref_Unit_Balance!$B$31:$B$1048576,0))</f>
        <v>25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INDEX(ref_Unit_Balance!$G$31:$G$106,MATCH(UnitGradeInfo!B8,ref_Unit_Balance!$B$31:$B$1048576,0))</f>
        <v>50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INDEX(ref_Unit_Balance!$G$31:$G$106,MATCH(UnitGradeInfo!B9,ref_Unit_Balance!$B$31:$B$1048576,0))</f>
        <v>50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INDEX(ref_Unit_Balance!$G$31:$G$106,MATCH(UnitGradeInfo!B10,ref_Unit_Balance!$B$31:$B$1048576,0))</f>
        <v>50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INDEX(ref_Unit_Balance!$G$31:$G$106,MATCH(UnitGradeInfo!B11,ref_Unit_Balance!$B$31:$B$1048576,0))</f>
        <v>50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INDEX(ref_Unit_Balance!$G$31:$G$106,MATCH(UnitGradeInfo!B12,ref_Unit_Balance!$B$31:$B$1048576,0))</f>
        <v>50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INDEX(ref_Unit_Balance!$G$31:$G$106,MATCH(UnitGradeInfo!B13,ref_Unit_Balance!$B$31:$B$1048576,0))</f>
        <v>50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INDEX(ref_Unit_Balance!$G$31:$G$106,MATCH(UnitGradeInfo!B14,ref_Unit_Balance!$B$31:$B$1048576,0))</f>
        <v>50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INDEX(ref_Unit_Balance!$G$31:$G$106,MATCH(UnitGradeInfo!B15,ref_Unit_Balance!$B$31:$B$1048576,0))</f>
        <v>50</v>
      </c>
      <c r="F15" s="5">
        <f>INDEX(ref_Unit_Balance!$V$31:$V$106,MATCH(UnitGradeInfo!B15,ref_Unit_Balance!$B$31:$B$1048576,0))
+
INDEX(ref_Unit_Balance!$AB$31:$AB$106,MATCH(UnitGradeInfo!B15,ref_Unit_Balance!$B$31:$B$1048576,0))*(D15-1)</f>
        <v>2000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INDEX(ref_Unit_Balance!$G$31:$G$106,MATCH(UnitGradeInfo!B16,ref_Unit_Balance!$B$31:$B$1048576,0))</f>
        <v>50</v>
      </c>
      <c r="F16" s="5">
        <f>INDEX(ref_Unit_Balance!$V$31:$V$106,MATCH(UnitGradeInfo!B16,ref_Unit_Balance!$B$31:$B$1048576,0))
+
INDEX(ref_Unit_Balance!$AB$31:$AB$106,MATCH(UnitGradeInfo!B16,ref_Unit_Balance!$B$31:$B$1048576,0))*(D16-1)</f>
        <v>1600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INDEX(ref_Unit_Balance!$G$31:$G$106,MATCH(UnitGradeInfo!B17,ref_Unit_Balance!$B$31:$B$1048576,0))</f>
        <v>75</v>
      </c>
      <c r="F17" s="5">
        <f>INDEX(ref_Unit_Balance!$V$31:$V$106,MATCH(UnitGradeInfo!B17,ref_Unit_Balance!$B$31:$B$1048576,0))
+
INDEX(ref_Unit_Balance!$AB$31:$AB$106,MATCH(UnitGradeInfo!B17,ref_Unit_Balance!$B$31:$B$1048576,0))*(D17-1)</f>
        <v>2400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INDEX(ref_Unit_Balance!$G$31:$G$106,MATCH(UnitGradeInfo!B18,ref_Unit_Balance!$B$31:$B$1048576,0))</f>
        <v>75</v>
      </c>
      <c r="F18" s="5">
        <f>INDEX(ref_Unit_Balance!$V$31:$V$106,MATCH(UnitGradeInfo!B18,ref_Unit_Balance!$B$31:$B$1048576,0))
+
INDEX(ref_Unit_Balance!$AB$31:$AB$106,MATCH(UnitGradeInfo!B18,ref_Unit_Balance!$B$31:$B$1048576,0))*(D18-1)</f>
        <v>3000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INDEX(ref_Unit_Balance!$G$31:$G$106,MATCH(UnitGradeInfo!B19,ref_Unit_Balance!$B$31:$B$1048576,0))</f>
        <v>75</v>
      </c>
      <c r="F19" s="5">
        <f>INDEX(ref_Unit_Balance!$V$31:$V$106,MATCH(UnitGradeInfo!B19,ref_Unit_Balance!$B$31:$B$1048576,0))
+
INDEX(ref_Unit_Balance!$AB$31:$AB$106,MATCH(UnitGradeInfo!B19,ref_Unit_Balance!$B$31:$B$1048576,0))*(D19-1)</f>
        <v>3000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INDEX(ref_Unit_Balance!$G$31:$G$106,MATCH(UnitGradeInfo!B20,ref_Unit_Balance!$B$31:$B$1048576,0))</f>
        <v>68</v>
      </c>
      <c r="F20" s="5">
        <f>INDEX(ref_Unit_Balance!$V$31:$V$106,MATCH(UnitGradeInfo!B20,ref_Unit_Balance!$B$31:$B$1048576,0))
+
INDEX(ref_Unit_Balance!$AB$31:$AB$106,MATCH(UnitGradeInfo!B20,ref_Unit_Balance!$B$31:$B$1048576,0))*(D20-1)</f>
        <v>1620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INDEX(ref_Unit_Balance!$G$31:$G$106,MATCH(UnitGradeInfo!B21,ref_Unit_Balance!$B$31:$B$1048576,0))</f>
        <v>68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INDEX(ref_Unit_Balance!$G$31:$G$106,MATCH(UnitGradeInfo!B22,ref_Unit_Balance!$B$31:$B$1048576,0))</f>
        <v>68</v>
      </c>
      <c r="F22" s="5">
        <f>INDEX(ref_Unit_Balance!$V$31:$V$106,MATCH(UnitGradeInfo!B22,ref_Unit_Balance!$B$31:$B$1048576,0))
+
INDEX(ref_Unit_Balance!$AB$31:$AB$106,MATCH(UnitGradeInfo!B22,ref_Unit_Balance!$B$31:$B$1048576,0))*(D22-1)</f>
        <v>3375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INDEX(ref_Unit_Balance!$G$31:$G$106,MATCH(UnitGradeInfo!B23,ref_Unit_Balance!$B$31:$B$1048576,0))</f>
        <v>68</v>
      </c>
      <c r="F23" s="5">
        <f>INDEX(ref_Unit_Balance!$V$31:$V$106,MATCH(UnitGradeInfo!B23,ref_Unit_Balance!$B$31:$B$1048576,0))
+
INDEX(ref_Unit_Balance!$AB$31:$AB$106,MATCH(UnitGradeInfo!B23,ref_Unit_Balance!$B$31:$B$1048576,0))*(D23-1)</f>
        <v>3375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INDEX(ref_Unit_Balance!$G$31:$G$106,MATCH(UnitGradeInfo!B24,ref_Unit_Balance!$B$31:$B$1048576,0))</f>
        <v>93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INDEX(ref_Unit_Balance!$G$31:$G$106,MATCH(UnitGradeInfo!B25,ref_Unit_Balance!$B$31:$B$1048576,0))</f>
        <v>93</v>
      </c>
      <c r="F25" s="5">
        <f>INDEX(ref_Unit_Balance!$V$31:$V$106,MATCH(UnitGradeInfo!B25,ref_Unit_Balance!$B$31:$B$1048576,0))
+
INDEX(ref_Unit_Balance!$AB$31:$AB$106,MATCH(UnitGradeInfo!B25,ref_Unit_Balance!$B$31:$B$1048576,0))*(D25-1)</f>
        <v>2775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INDEX(ref_Unit_Balance!$G$31:$G$106,MATCH(UnitGradeInfo!B26,ref_Unit_Balance!$B$31:$B$1048576,0))</f>
        <v>93</v>
      </c>
      <c r="F26" s="5">
        <f>INDEX(ref_Unit_Balance!$V$31:$V$106,MATCH(UnitGradeInfo!B26,ref_Unit_Balance!$B$31:$B$1048576,0))
+
INDEX(ref_Unit_Balance!$AB$31:$AB$106,MATCH(UnitGradeInfo!B26,ref_Unit_Balance!$B$31:$B$1048576,0))*(D26-1)</f>
        <v>6475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INDEX(ref_Unit_Balance!$G$31:$G$106,MATCH(UnitGradeInfo!B27,ref_Unit_Balance!$B$31:$B$1048576,0))</f>
        <v>93</v>
      </c>
      <c r="F27" s="5">
        <f>INDEX(ref_Unit_Balance!$V$31:$V$106,MATCH(UnitGradeInfo!B27,ref_Unit_Balance!$B$31:$B$1048576,0))
+
INDEX(ref_Unit_Balance!$AB$31:$AB$106,MATCH(UnitGradeInfo!B27,ref_Unit_Balance!$B$31:$B$1048576,0))*(D27-1)</f>
        <v>2775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INDEX(ref_Unit_Balance!$G$31:$G$106,MATCH(UnitGradeInfo!B28,ref_Unit_Balance!$B$31:$B$1048576,0))</f>
        <v>93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INDEX(ref_Unit_Balance!$G$31:$G$106,MATCH(UnitGradeInfo!B29,ref_Unit_Balance!$B$31:$B$1048576,0))</f>
        <v>88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INDEX(ref_Unit_Balance!$G$31:$G$106,MATCH(UnitGradeInfo!B30,ref_Unit_Balance!$B$31:$B$1048576,0))</f>
        <v>88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INDEX(ref_Unit_Balance!$G$31:$G$106,MATCH(UnitGradeInfo!B31,ref_Unit_Balance!$B$31:$B$1048576,0))</f>
        <v>88</v>
      </c>
      <c r="F31" s="5">
        <f>INDEX(ref_Unit_Balance!$V$31:$V$106,MATCH(UnitGradeInfo!B31,ref_Unit_Balance!$B$31:$B$1048576,0))
+
INDEX(ref_Unit_Balance!$AB$31:$AB$106,MATCH(UnitGradeInfo!B31,ref_Unit_Balance!$B$31:$B$1048576,0))*(D31-1)</f>
        <v>3500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INDEX(ref_Unit_Balance!$G$31:$G$106,MATCH(UnitGradeInfo!B32,ref_Unit_Balance!$B$31:$B$1048576,0))</f>
        <v>88</v>
      </c>
      <c r="F32" s="5">
        <f>INDEX(ref_Unit_Balance!$V$31:$V$106,MATCH(UnitGradeInfo!B32,ref_Unit_Balance!$B$31:$B$1048576,0))
+
INDEX(ref_Unit_Balance!$AB$31:$AB$106,MATCH(UnitGradeInfo!B32,ref_Unit_Balance!$B$31:$B$1048576,0))*(D32-1)</f>
        <v>2800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INDEX(ref_Unit_Balance!$G$31:$G$106,MATCH(UnitGradeInfo!B33,ref_Unit_Balance!$B$31:$B$1048576,0))</f>
        <v>113</v>
      </c>
      <c r="F33" s="5">
        <f>INDEX(ref_Unit_Balance!$V$31:$V$106,MATCH(UnitGradeInfo!B33,ref_Unit_Balance!$B$31:$B$1048576,0))
+
INDEX(ref_Unit_Balance!$AB$31:$AB$106,MATCH(UnitGradeInfo!B33,ref_Unit_Balance!$B$31:$B$1048576,0))*(D33-1)</f>
        <v>3600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INDEX(ref_Unit_Balance!$G$31:$G$106,MATCH(UnitGradeInfo!B34,ref_Unit_Balance!$B$31:$B$1048576,0))</f>
        <v>113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INDEX(ref_Unit_Balance!$G$31:$G$106,MATCH(UnitGradeInfo!B35,ref_Unit_Balance!$B$31:$B$1048576,0))</f>
        <v>113</v>
      </c>
      <c r="F35" s="5">
        <f>INDEX(ref_Unit_Balance!$V$31:$V$106,MATCH(UnitGradeInfo!B35,ref_Unit_Balance!$B$31:$B$1048576,0))
+
INDEX(ref_Unit_Balance!$AB$31:$AB$106,MATCH(UnitGradeInfo!B35,ref_Unit_Balance!$B$31:$B$1048576,0))*(D35-1)</f>
        <v>4500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INDEX(ref_Unit_Balance!$G$31:$G$106,MATCH(UnitGradeInfo!B36,ref_Unit_Balance!$B$31:$B$1048576,0))</f>
        <v>25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INDEX(ref_Unit_Balance!$G$31:$G$106,MATCH(UnitGradeInfo!B37,ref_Unit_Balance!$B$31:$B$1048576,0))</f>
        <v>25</v>
      </c>
      <c r="F37" s="5">
        <f>INDEX(ref_Unit_Balance!$V$31:$V$106,MATCH(UnitGradeInfo!B37,ref_Unit_Balance!$B$31:$B$1048576,0))
+
INDEX(ref_Unit_Balance!$AB$31:$AB$106,MATCH(UnitGradeInfo!B37,ref_Unit_Balance!$B$31:$B$1048576,0))*(D37-1)</f>
        <v>800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INDEX(ref_Unit_Balance!$G$31:$G$106,MATCH(UnitGradeInfo!B38,ref_Unit_Balance!$B$31:$B$1048576,0))</f>
        <v>25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INDEX(ref_Unit_Balance!$G$31:$G$106,MATCH(UnitGradeInfo!B39,ref_Unit_Balance!$B$31:$B$1048576,0))</f>
        <v>50</v>
      </c>
      <c r="F39" s="5">
        <f>INDEX(ref_Unit_Balance!$V$31:$V$106,MATCH(UnitGradeInfo!B39,ref_Unit_Balance!$B$31:$B$1048576,0))
+
INDEX(ref_Unit_Balance!$AB$31:$AB$106,MATCH(UnitGradeInfo!B39,ref_Unit_Balance!$B$31:$B$1048576,0))*(D39-1)</f>
        <v>1600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INDEX(ref_Unit_Balance!$G$31:$G$106,MATCH(UnitGradeInfo!B40,ref_Unit_Balance!$B$31:$B$1048576,0))</f>
        <v>25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INDEX(ref_Unit_Balance!$G$31:$G$106,MATCH(UnitGradeInfo!B41,ref_Unit_Balance!$B$31:$B$1048576,0))</f>
        <v>25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INDEX(ref_Unit_Balance!$G$31:$G$106,MATCH(UnitGradeInfo!B42,ref_Unit_Balance!$B$31:$B$1048576,0))</f>
        <v>25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INDEX(ref_Unit_Balance!$G$31:$G$106,MATCH(UnitGradeInfo!B43,ref_Unit_Balance!$B$31:$B$1048576,0))</f>
        <v>25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INDEX(ref_Unit_Balance!$G$31:$G$106,MATCH(UnitGradeInfo!B44,ref_Unit_Balance!$B$31:$B$1048576,0))</f>
        <v>25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INDEX(ref_Unit_Balance!$G$31:$G$106,MATCH(UnitGradeInfo!B45,ref_Unit_Balance!$B$31:$B$1048576,0))</f>
        <v>25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INDEX(ref_Unit_Balance!$G$31:$G$106,MATCH(UnitGradeInfo!B46,ref_Unit_Balance!$B$31:$B$1048576,0))</f>
        <v>25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INDEX(ref_Unit_Balance!$G$31:$G$106,MATCH(UnitGradeInfo!B47,ref_Unit_Balance!$B$31:$B$1048576,0))</f>
        <v>25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INDEX(ref_Unit_Balance!$G$31:$G$106,MATCH(UnitGradeInfo!B48,ref_Unit_Balance!$B$31:$B$1048576,0))</f>
        <v>88</v>
      </c>
      <c r="F48" s="5">
        <f>INDEX(ref_Unit_Balance!$V$31:$V$106,MATCH(UnitGradeInfo!B48,ref_Unit_Balance!$B$31:$B$1048576,0))
+
INDEX(ref_Unit_Balance!$AB$31:$AB$106,MATCH(UnitGradeInfo!B48,ref_Unit_Balance!$B$31:$B$1048576,0))*(D48-1)</f>
        <v>4375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INDEX(ref_Unit_Balance!$G$31:$G$106,MATCH(UnitGradeInfo!B49,ref_Unit_Balance!$B$31:$B$1048576,0))</f>
        <v>500</v>
      </c>
      <c r="F49" s="5">
        <f>INDEX(ref_Unit_Balance!$V$31:$V$106,MATCH(UnitGradeInfo!B49,ref_Unit_Balance!$B$31:$B$1048576,0))
+
INDEX(ref_Unit_Balance!$AB$31:$AB$106,MATCH(UnitGradeInfo!B49,ref_Unit_Balance!$B$31:$B$1048576,0))*(D49-1)</f>
        <v>1000</v>
      </c>
      <c r="G49" s="5">
        <f>INDEX(ref_Unit_Balance!$R$31:$R$106,MATCH(UnitGradeInfo!B49,ref_Unit_Balance!$B$31:$B$1048576,0))
+
INDEX(ref_Unit_Balance!$AA$31:$AA$106,MATCH(UnitGradeInfo!B49,ref_Unit_Balance!$B$31:$B$1048576,0))*(D49-1)</f>
        <v>120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1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INDEX(ref_Unit_Balance!$G$31:$G$106,MATCH(UnitGradeInfo!B50,ref_Unit_Balance!$B$31:$B$1048576,0))</f>
        <v>500</v>
      </c>
      <c r="F50" s="5">
        <f>INDEX(ref_Unit_Balance!$V$31:$V$106,MATCH(UnitGradeInfo!B50,ref_Unit_Balance!$B$31:$B$1048576,0))
+
INDEX(ref_Unit_Balance!$AB$31:$AB$106,MATCH(UnitGradeInfo!B50,ref_Unit_Balance!$B$31:$B$1048576,0))*(D50-1)</f>
        <v>1200</v>
      </c>
      <c r="G50" s="5">
        <f>INDEX(ref_Unit_Balance!$R$31:$R$106,MATCH(UnitGradeInfo!B50,ref_Unit_Balance!$B$31:$B$1048576,0))
+
INDEX(ref_Unit_Balance!$AA$31:$AA$106,MATCH(UnitGradeInfo!B50,ref_Unit_Balance!$B$31:$B$1048576,0))*(D50-1)</f>
        <v>127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1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INDEX(ref_Unit_Balance!$G$31:$G$106,MATCH(UnitGradeInfo!B51,ref_Unit_Balance!$B$31:$B$1048576,0))</f>
        <v>500</v>
      </c>
      <c r="F51" s="5">
        <f>INDEX(ref_Unit_Balance!$V$31:$V$106,MATCH(UnitGradeInfo!B51,ref_Unit_Balance!$B$31:$B$1048576,0))
+
INDEX(ref_Unit_Balance!$AB$31:$AB$106,MATCH(UnitGradeInfo!B51,ref_Unit_Balance!$B$31:$B$1048576,0))*(D51-1)</f>
        <v>1400</v>
      </c>
      <c r="G51" s="5">
        <f>INDEX(ref_Unit_Balance!$R$31:$R$106,MATCH(UnitGradeInfo!B51,ref_Unit_Balance!$B$31:$B$1048576,0))
+
INDEX(ref_Unit_Balance!$AA$31:$AA$106,MATCH(UnitGradeInfo!B51,ref_Unit_Balance!$B$31:$B$1048576,0))*(D51-1)</f>
        <v>134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1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INDEX(ref_Unit_Balance!$G$31:$G$106,MATCH(UnitGradeInfo!B52,ref_Unit_Balance!$B$31:$B$1048576,0))</f>
        <v>500</v>
      </c>
      <c r="F52" s="5">
        <f>INDEX(ref_Unit_Balance!$V$31:$V$106,MATCH(UnitGradeInfo!B52,ref_Unit_Balance!$B$31:$B$1048576,0))
+
INDEX(ref_Unit_Balance!$AB$31:$AB$106,MATCH(UnitGradeInfo!B52,ref_Unit_Balance!$B$31:$B$1048576,0))*(D52-1)</f>
        <v>1600</v>
      </c>
      <c r="G52" s="5">
        <f>INDEX(ref_Unit_Balance!$R$31:$R$106,MATCH(UnitGradeInfo!B52,ref_Unit_Balance!$B$31:$B$1048576,0))
+
INDEX(ref_Unit_Balance!$AA$31:$AA$106,MATCH(UnitGradeInfo!B52,ref_Unit_Balance!$B$31:$B$1048576,0))*(D52-1)</f>
        <v>141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1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INDEX(ref_Unit_Balance!$G$31:$G$106,MATCH(UnitGradeInfo!B53,ref_Unit_Balance!$B$31:$B$1048576,0))</f>
        <v>500</v>
      </c>
      <c r="F53" s="5">
        <f>INDEX(ref_Unit_Balance!$V$31:$V$106,MATCH(UnitGradeInfo!B53,ref_Unit_Balance!$B$31:$B$1048576,0))
+
INDEX(ref_Unit_Balance!$AB$31:$AB$106,MATCH(UnitGradeInfo!B53,ref_Unit_Balance!$B$31:$B$1048576,0))*(D53-1)</f>
        <v>1800</v>
      </c>
      <c r="G53" s="5">
        <f>INDEX(ref_Unit_Balance!$R$31:$R$106,MATCH(UnitGradeInfo!B53,ref_Unit_Balance!$B$31:$B$1048576,0))
+
INDEX(ref_Unit_Balance!$AA$31:$AA$106,MATCH(UnitGradeInfo!B53,ref_Unit_Balance!$B$31:$B$1048576,0))*(D53-1)</f>
        <v>148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1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INDEX(ref_Unit_Balance!$G$31:$G$106,MATCH(UnitGradeInfo!B54,ref_Unit_Balance!$B$31:$B$1048576,0))</f>
        <v>500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155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1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INDEX(ref_Unit_Balance!$G$31:$G$106,MATCH(UnitGradeInfo!B55,ref_Unit_Balance!$B$31:$B$1048576,0))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2200</v>
      </c>
      <c r="G55" s="5">
        <f>INDEX(ref_Unit_Balance!$R$31:$R$106,MATCH(UnitGradeInfo!B55,ref_Unit_Balance!$B$31:$B$1048576,0))
+
INDEX(ref_Unit_Balance!$AA$31:$AA$106,MATCH(UnitGradeInfo!B55,ref_Unit_Balance!$B$31:$B$1048576,0))*(D55-1)</f>
        <v>162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1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INDEX(ref_Unit_Balance!$G$31:$G$106,MATCH(UnitGradeInfo!B56,ref_Unit_Balance!$B$31:$B$1048576,0))</f>
        <v>500</v>
      </c>
      <c r="F56" s="5">
        <f>INDEX(ref_Unit_Balance!$V$31:$V$106,MATCH(UnitGradeInfo!B56,ref_Unit_Balance!$B$31:$B$1048576,0))
+
INDEX(ref_Unit_Balance!$AB$31:$AB$106,MATCH(UnitGradeInfo!B56,ref_Unit_Balance!$B$31:$B$1048576,0))*(D56-1)</f>
        <v>2400</v>
      </c>
      <c r="G56" s="5">
        <f>INDEX(ref_Unit_Balance!$R$31:$R$106,MATCH(UnitGradeInfo!B56,ref_Unit_Balance!$B$31:$B$1048576,0))
+
INDEX(ref_Unit_Balance!$AA$31:$AA$106,MATCH(UnitGradeInfo!B56,ref_Unit_Balance!$B$31:$B$1048576,0))*(D56-1)</f>
        <v>169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1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INDEX(ref_Unit_Balance!$G$31:$G$106,MATCH(UnitGradeInfo!B57,ref_Unit_Balance!$B$31:$B$1048576,0))</f>
        <v>500</v>
      </c>
      <c r="F57" s="5">
        <f>INDEX(ref_Unit_Balance!$V$31:$V$106,MATCH(UnitGradeInfo!B57,ref_Unit_Balance!$B$31:$B$1048576,0))
+
INDEX(ref_Unit_Balance!$AB$31:$AB$106,MATCH(UnitGradeInfo!B57,ref_Unit_Balance!$B$31:$B$1048576,0))*(D57-1)</f>
        <v>2600</v>
      </c>
      <c r="G57" s="5">
        <f>INDEX(ref_Unit_Balance!$R$31:$R$106,MATCH(UnitGradeInfo!B57,ref_Unit_Balance!$B$31:$B$1048576,0))
+
INDEX(ref_Unit_Balance!$AA$31:$AA$106,MATCH(UnitGradeInfo!B57,ref_Unit_Balance!$B$31:$B$1048576,0))*(D57-1)</f>
        <v>176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1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INDEX(ref_Unit_Balance!$G$31:$G$106,MATCH(UnitGradeInfo!B58,ref_Unit_Balance!$B$31:$B$1048576,0))</f>
        <v>500</v>
      </c>
      <c r="F58" s="5">
        <f>INDEX(ref_Unit_Balance!$V$31:$V$106,MATCH(UnitGradeInfo!B58,ref_Unit_Balance!$B$31:$B$1048576,0))
+
INDEX(ref_Unit_Balance!$AB$31:$AB$106,MATCH(UnitGradeInfo!B58,ref_Unit_Balance!$B$31:$B$1048576,0))*(D58-1)</f>
        <v>2800</v>
      </c>
      <c r="G58" s="5">
        <f>INDEX(ref_Unit_Balance!$R$31:$R$106,MATCH(UnitGradeInfo!B58,ref_Unit_Balance!$B$31:$B$1048576,0))
+
INDEX(ref_Unit_Balance!$AA$31:$AA$106,MATCH(UnitGradeInfo!B58,ref_Unit_Balance!$B$31:$B$1048576,0))*(D58-1)</f>
        <v>183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1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INDEX(ref_Unit_Balance!$G$31:$G$106,MATCH(UnitGradeInfo!B59,ref_Unit_Balance!$B$31:$B$1048576,0))</f>
        <v>500</v>
      </c>
      <c r="F59" s="5">
        <f>INDEX(ref_Unit_Balance!$V$31:$V$106,MATCH(UnitGradeInfo!B59,ref_Unit_Balance!$B$31:$B$1048576,0))
+
INDEX(ref_Unit_Balance!$AB$31:$AB$106,MATCH(UnitGradeInfo!B59,ref_Unit_Balance!$B$31:$B$1048576,0))*(D59-1)</f>
        <v>3000</v>
      </c>
      <c r="G59" s="5">
        <f>INDEX(ref_Unit_Balance!$R$31:$R$106,MATCH(UnitGradeInfo!B59,ref_Unit_Balance!$B$31:$B$1048576,0))
+
INDEX(ref_Unit_Balance!$AA$31:$AA$106,MATCH(UnitGradeInfo!B59,ref_Unit_Balance!$B$31:$B$1048576,0))*(D59-1)</f>
        <v>190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1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INDEX(ref_Unit_Balance!$G$31:$G$106,MATCH(UnitGradeInfo!B60,ref_Unit_Balance!$B$31:$B$1048576,0))</f>
        <v>500</v>
      </c>
      <c r="F60" s="5">
        <f>INDEX(ref_Unit_Balance!$V$31:$V$106,MATCH(UnitGradeInfo!B60,ref_Unit_Balance!$B$31:$B$1048576,0))
+
INDEX(ref_Unit_Balance!$AB$31:$AB$106,MATCH(UnitGradeInfo!B60,ref_Unit_Balance!$B$31:$B$1048576,0))*(D60-1)</f>
        <v>3200</v>
      </c>
      <c r="G60" s="5">
        <f>INDEX(ref_Unit_Balance!$R$31:$R$106,MATCH(UnitGradeInfo!B60,ref_Unit_Balance!$B$31:$B$1048576,0))
+
INDEX(ref_Unit_Balance!$AA$31:$AA$106,MATCH(UnitGradeInfo!B60,ref_Unit_Balance!$B$31:$B$1048576,0))*(D60-1)</f>
        <v>197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1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INDEX(ref_Unit_Balance!$G$31:$G$106,MATCH(UnitGradeInfo!B61,ref_Unit_Balance!$B$31:$B$1048576,0))</f>
        <v>500</v>
      </c>
      <c r="F61" s="5">
        <f>INDEX(ref_Unit_Balance!$V$31:$V$106,MATCH(UnitGradeInfo!B61,ref_Unit_Balance!$B$31:$B$1048576,0))
+
INDEX(ref_Unit_Balance!$AB$31:$AB$106,MATCH(UnitGradeInfo!B61,ref_Unit_Balance!$B$31:$B$1048576,0))*(D61-1)</f>
        <v>3400</v>
      </c>
      <c r="G61" s="5">
        <f>INDEX(ref_Unit_Balance!$R$31:$R$106,MATCH(UnitGradeInfo!B61,ref_Unit_Balance!$B$31:$B$1048576,0))
+
INDEX(ref_Unit_Balance!$AA$31:$AA$106,MATCH(UnitGradeInfo!B61,ref_Unit_Balance!$B$31:$B$1048576,0))*(D61-1)</f>
        <v>204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1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INDEX(ref_Unit_Balance!$G$31:$G$106,MATCH(UnitGradeInfo!B62,ref_Unit_Balance!$B$31:$B$1048576,0))</f>
        <v>500</v>
      </c>
      <c r="F62" s="5">
        <f>INDEX(ref_Unit_Balance!$V$31:$V$106,MATCH(UnitGradeInfo!B62,ref_Unit_Balance!$B$31:$B$1048576,0))
+
INDEX(ref_Unit_Balance!$AB$31:$AB$106,MATCH(UnitGradeInfo!B62,ref_Unit_Balance!$B$31:$B$1048576,0))*(D62-1)</f>
        <v>3600</v>
      </c>
      <c r="G62" s="5">
        <f>INDEX(ref_Unit_Balance!$R$31:$R$106,MATCH(UnitGradeInfo!B62,ref_Unit_Balance!$B$31:$B$1048576,0))
+
INDEX(ref_Unit_Balance!$AA$31:$AA$106,MATCH(UnitGradeInfo!B62,ref_Unit_Balance!$B$31:$B$1048576,0))*(D62-1)</f>
        <v>211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1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INDEX(ref_Unit_Balance!$G$31:$G$106,MATCH(UnitGradeInfo!B63,ref_Unit_Balance!$B$31:$B$1048576,0))</f>
        <v>500</v>
      </c>
      <c r="F63" s="5">
        <f>INDEX(ref_Unit_Balance!$V$31:$V$106,MATCH(UnitGradeInfo!B63,ref_Unit_Balance!$B$31:$B$1048576,0))
+
INDEX(ref_Unit_Balance!$AB$31:$AB$106,MATCH(UnitGradeInfo!B63,ref_Unit_Balance!$B$31:$B$1048576,0))*(D63-1)</f>
        <v>3800</v>
      </c>
      <c r="G63" s="5">
        <f>INDEX(ref_Unit_Balance!$R$31:$R$106,MATCH(UnitGradeInfo!B63,ref_Unit_Balance!$B$31:$B$1048576,0))
+
INDEX(ref_Unit_Balance!$AA$31:$AA$106,MATCH(UnitGradeInfo!B63,ref_Unit_Balance!$B$31:$B$1048576,0))*(D63-1)</f>
        <v>218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1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INDEX(ref_Unit_Balance!$G$31:$G$106,MATCH(UnitGradeInfo!B64,ref_Unit_Balance!$B$31:$B$1048576,0))</f>
        <v>500</v>
      </c>
      <c r="F64" s="5">
        <f>INDEX(ref_Unit_Balance!$V$31:$V$106,MATCH(UnitGradeInfo!B64,ref_Unit_Balance!$B$31:$B$1048576,0))
+
INDEX(ref_Unit_Balance!$AB$31:$AB$106,MATCH(UnitGradeInfo!B64,ref_Unit_Balance!$B$31:$B$1048576,0))*(D64-1)</f>
        <v>4000</v>
      </c>
      <c r="G64" s="5">
        <f>INDEX(ref_Unit_Balance!$R$31:$R$106,MATCH(UnitGradeInfo!B64,ref_Unit_Balance!$B$31:$B$1048576,0))
+
INDEX(ref_Unit_Balance!$AA$31:$AA$106,MATCH(UnitGradeInfo!B64,ref_Unit_Balance!$B$31:$B$1048576,0))*(D64-1)</f>
        <v>225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1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INDEX(ref_Unit_Balance!$G$31:$G$106,MATCH(UnitGradeInfo!B65,ref_Unit_Balance!$B$31:$B$1048576,0))</f>
        <v>500</v>
      </c>
      <c r="F65" s="5">
        <f>INDEX(ref_Unit_Balance!$V$31:$V$106,MATCH(UnitGradeInfo!B65,ref_Unit_Balance!$B$31:$B$1048576,0))
+
INDEX(ref_Unit_Balance!$AB$31:$AB$106,MATCH(UnitGradeInfo!B65,ref_Unit_Balance!$B$31:$B$1048576,0))*(D65-1)</f>
        <v>4200</v>
      </c>
      <c r="G65" s="5">
        <f>INDEX(ref_Unit_Balance!$R$31:$R$106,MATCH(UnitGradeInfo!B65,ref_Unit_Balance!$B$31:$B$1048576,0))
+
INDEX(ref_Unit_Balance!$AA$31:$AA$106,MATCH(UnitGradeInfo!B65,ref_Unit_Balance!$B$31:$B$1048576,0))*(D65-1)</f>
        <v>232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1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INDEX(ref_Unit_Balance!$G$31:$G$106,MATCH(UnitGradeInfo!B66,ref_Unit_Balance!$B$31:$B$1048576,0))</f>
        <v>500</v>
      </c>
      <c r="F66" s="5">
        <f>INDEX(ref_Unit_Balance!$V$31:$V$106,MATCH(UnitGradeInfo!B66,ref_Unit_Balance!$B$31:$B$1048576,0))
+
INDEX(ref_Unit_Balance!$AB$31:$AB$106,MATCH(UnitGradeInfo!B66,ref_Unit_Balance!$B$31:$B$1048576,0))*(D66-1)</f>
        <v>4400</v>
      </c>
      <c r="G66" s="5">
        <f>INDEX(ref_Unit_Balance!$R$31:$R$106,MATCH(UnitGradeInfo!B66,ref_Unit_Balance!$B$31:$B$1048576,0))
+
INDEX(ref_Unit_Balance!$AA$31:$AA$106,MATCH(UnitGradeInfo!B66,ref_Unit_Balance!$B$31:$B$1048576,0))*(D66-1)</f>
        <v>239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1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INDEX(ref_Unit_Balance!$G$31:$G$106,MATCH(UnitGradeInfo!B67,ref_Unit_Balance!$B$31:$B$1048576,0))</f>
        <v>500</v>
      </c>
      <c r="F67" s="5">
        <f>INDEX(ref_Unit_Balance!$V$31:$V$106,MATCH(UnitGradeInfo!B67,ref_Unit_Balance!$B$31:$B$1048576,0))
+
INDEX(ref_Unit_Balance!$AB$31:$AB$106,MATCH(UnitGradeInfo!B67,ref_Unit_Balance!$B$31:$B$1048576,0))*(D67-1)</f>
        <v>4600</v>
      </c>
      <c r="G67" s="5">
        <f>INDEX(ref_Unit_Balance!$R$31:$R$106,MATCH(UnitGradeInfo!B67,ref_Unit_Balance!$B$31:$B$1048576,0))
+
INDEX(ref_Unit_Balance!$AA$31:$AA$106,MATCH(UnitGradeInfo!B67,ref_Unit_Balance!$B$31:$B$1048576,0))*(D67-1)</f>
        <v>246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1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INDEX(ref_Unit_Balance!$G$31:$G$106,MATCH(UnitGradeInfo!B68,ref_Unit_Balance!$B$31:$B$1048576,0))</f>
        <v>500</v>
      </c>
      <c r="F68" s="5">
        <f>INDEX(ref_Unit_Balance!$V$31:$V$106,MATCH(UnitGradeInfo!B68,ref_Unit_Balance!$B$31:$B$1048576,0))
+
INDEX(ref_Unit_Balance!$AB$31:$AB$106,MATCH(UnitGradeInfo!B68,ref_Unit_Balance!$B$31:$B$1048576,0))*(D68-1)</f>
        <v>4800</v>
      </c>
      <c r="G68" s="5">
        <f>INDEX(ref_Unit_Balance!$R$31:$R$106,MATCH(UnitGradeInfo!B68,ref_Unit_Balance!$B$31:$B$1048576,0))
+
INDEX(ref_Unit_Balance!$AA$31:$AA$106,MATCH(UnitGradeInfo!B68,ref_Unit_Balance!$B$31:$B$1048576,0))*(D68-1)</f>
        <v>253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1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INDEX(ref_Unit_Balance!$G$31:$G$106,MATCH(UnitGradeInfo!B69,ref_Unit_Balance!$B$31:$B$1048576,0))</f>
        <v>500</v>
      </c>
      <c r="F69" s="5">
        <f>INDEX(ref_Unit_Balance!$V$31:$V$106,MATCH(UnitGradeInfo!B69,ref_Unit_Balance!$B$31:$B$1048576,0))
+
INDEX(ref_Unit_Balance!$AB$31:$AB$106,MATCH(UnitGradeInfo!B69,ref_Unit_Balance!$B$31:$B$1048576,0))*(D69-1)</f>
        <v>1000</v>
      </c>
      <c r="G69" s="5">
        <f>INDEX(ref_Unit_Balance!$R$31:$R$106,MATCH(UnitGradeInfo!B69,ref_Unit_Balance!$B$31:$B$1048576,0))
+
INDEX(ref_Unit_Balance!$AA$31:$AA$106,MATCH(UnitGradeInfo!B69,ref_Unit_Balance!$B$31:$B$1048576,0))*(D69-1)</f>
        <v>150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1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INDEX(ref_Unit_Balance!$G$31:$G$106,MATCH(UnitGradeInfo!B70,ref_Unit_Balance!$B$31:$B$1048576,0))</f>
        <v>500</v>
      </c>
      <c r="F70" s="5">
        <f>INDEX(ref_Unit_Balance!$V$31:$V$106,MATCH(UnitGradeInfo!B70,ref_Unit_Balance!$B$31:$B$1048576,0))
+
INDEX(ref_Unit_Balance!$AB$31:$AB$106,MATCH(UnitGradeInfo!B70,ref_Unit_Balance!$B$31:$B$1048576,0))*(D70-1)</f>
        <v>1200</v>
      </c>
      <c r="G70" s="5">
        <f>INDEX(ref_Unit_Balance!$R$31:$R$106,MATCH(UnitGradeInfo!B70,ref_Unit_Balance!$B$31:$B$1048576,0))
+
INDEX(ref_Unit_Balance!$AA$31:$AA$106,MATCH(UnitGradeInfo!B70,ref_Unit_Balance!$B$31:$B$1048576,0))*(D70-1)</f>
        <v>157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1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INDEX(ref_Unit_Balance!$G$31:$G$106,MATCH(UnitGradeInfo!B71,ref_Unit_Balance!$B$31:$B$1048576,0))</f>
        <v>500</v>
      </c>
      <c r="F71" s="5">
        <f>INDEX(ref_Unit_Balance!$V$31:$V$106,MATCH(UnitGradeInfo!B71,ref_Unit_Balance!$B$31:$B$1048576,0))
+
INDEX(ref_Unit_Balance!$AB$31:$AB$106,MATCH(UnitGradeInfo!B71,ref_Unit_Balance!$B$31:$B$1048576,0))*(D71-1)</f>
        <v>1400</v>
      </c>
      <c r="G71" s="5">
        <f>INDEX(ref_Unit_Balance!$R$31:$R$106,MATCH(UnitGradeInfo!B71,ref_Unit_Balance!$B$31:$B$1048576,0))
+
INDEX(ref_Unit_Balance!$AA$31:$AA$106,MATCH(UnitGradeInfo!B71,ref_Unit_Balance!$B$31:$B$1048576,0))*(D71-1)</f>
        <v>164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1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INDEX(ref_Unit_Balance!$G$31:$G$106,MATCH(UnitGradeInfo!B72,ref_Unit_Balance!$B$31:$B$1048576,0))</f>
        <v>500</v>
      </c>
      <c r="F72" s="5">
        <f>INDEX(ref_Unit_Balance!$V$31:$V$106,MATCH(UnitGradeInfo!B72,ref_Unit_Balance!$B$31:$B$1048576,0))
+
INDEX(ref_Unit_Balance!$AB$31:$AB$106,MATCH(UnitGradeInfo!B72,ref_Unit_Balance!$B$31:$B$1048576,0))*(D72-1)</f>
        <v>1600</v>
      </c>
      <c r="G72" s="5">
        <f>INDEX(ref_Unit_Balance!$R$31:$R$106,MATCH(UnitGradeInfo!B72,ref_Unit_Balance!$B$31:$B$1048576,0))
+
INDEX(ref_Unit_Balance!$AA$31:$AA$106,MATCH(UnitGradeInfo!B72,ref_Unit_Balance!$B$31:$B$1048576,0))*(D72-1)</f>
        <v>171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1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INDEX(ref_Unit_Balance!$G$31:$G$106,MATCH(UnitGradeInfo!B73,ref_Unit_Balance!$B$31:$B$1048576,0))</f>
        <v>500</v>
      </c>
      <c r="F73" s="5">
        <f>INDEX(ref_Unit_Balance!$V$31:$V$106,MATCH(UnitGradeInfo!B73,ref_Unit_Balance!$B$31:$B$1048576,0))
+
INDEX(ref_Unit_Balance!$AB$31:$AB$106,MATCH(UnitGradeInfo!B73,ref_Unit_Balance!$B$31:$B$1048576,0))*(D73-1)</f>
        <v>1800</v>
      </c>
      <c r="G73" s="5">
        <f>INDEX(ref_Unit_Balance!$R$31:$R$106,MATCH(UnitGradeInfo!B73,ref_Unit_Balance!$B$31:$B$1048576,0))
+
INDEX(ref_Unit_Balance!$AA$31:$AA$106,MATCH(UnitGradeInfo!B73,ref_Unit_Balance!$B$31:$B$1048576,0))*(D73-1)</f>
        <v>178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1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INDEX(ref_Unit_Balance!$G$31:$G$106,MATCH(UnitGradeInfo!B74,ref_Unit_Balance!$B$31:$B$1048576,0))</f>
        <v>500</v>
      </c>
      <c r="F74" s="5">
        <f>INDEX(ref_Unit_Balance!$V$31:$V$106,MATCH(UnitGradeInfo!B74,ref_Unit_Balance!$B$31:$B$1048576,0))
+
INDEX(ref_Unit_Balance!$AB$31:$AB$106,MATCH(UnitGradeInfo!B74,ref_Unit_Balance!$B$31:$B$1048576,0))*(D74-1)</f>
        <v>2000</v>
      </c>
      <c r="G74" s="5">
        <f>INDEX(ref_Unit_Balance!$R$31:$R$106,MATCH(UnitGradeInfo!B74,ref_Unit_Balance!$B$31:$B$1048576,0))
+
INDEX(ref_Unit_Balance!$AA$31:$AA$106,MATCH(UnitGradeInfo!B74,ref_Unit_Balance!$B$31:$B$1048576,0))*(D74-1)</f>
        <v>185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1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INDEX(ref_Unit_Balance!$G$31:$G$106,MATCH(UnitGradeInfo!B75,ref_Unit_Balance!$B$31:$B$1048576,0))</f>
        <v>500</v>
      </c>
      <c r="F75" s="5">
        <f>INDEX(ref_Unit_Balance!$V$31:$V$106,MATCH(UnitGradeInfo!B75,ref_Unit_Balance!$B$31:$B$1048576,0))
+
INDEX(ref_Unit_Balance!$AB$31:$AB$106,MATCH(UnitGradeInfo!B75,ref_Unit_Balance!$B$31:$B$1048576,0))*(D75-1)</f>
        <v>2200</v>
      </c>
      <c r="G75" s="5">
        <f>INDEX(ref_Unit_Balance!$R$31:$R$106,MATCH(UnitGradeInfo!B75,ref_Unit_Balance!$B$31:$B$1048576,0))
+
INDEX(ref_Unit_Balance!$AA$31:$AA$106,MATCH(UnitGradeInfo!B75,ref_Unit_Balance!$B$31:$B$1048576,0))*(D75-1)</f>
        <v>192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1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INDEX(ref_Unit_Balance!$G$31:$G$106,MATCH(UnitGradeInfo!B76,ref_Unit_Balance!$B$31:$B$1048576,0))</f>
        <v>500</v>
      </c>
      <c r="F76" s="5">
        <f>INDEX(ref_Unit_Balance!$V$31:$V$106,MATCH(UnitGradeInfo!B76,ref_Unit_Balance!$B$31:$B$1048576,0))
+
INDEX(ref_Unit_Balance!$AB$31:$AB$106,MATCH(UnitGradeInfo!B76,ref_Unit_Balance!$B$31:$B$1048576,0))*(D76-1)</f>
        <v>2400</v>
      </c>
      <c r="G76" s="5">
        <f>INDEX(ref_Unit_Balance!$R$31:$R$106,MATCH(UnitGradeInfo!B76,ref_Unit_Balance!$B$31:$B$1048576,0))
+
INDEX(ref_Unit_Balance!$AA$31:$AA$106,MATCH(UnitGradeInfo!B76,ref_Unit_Balance!$B$31:$B$1048576,0))*(D76-1)</f>
        <v>199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1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INDEX(ref_Unit_Balance!$G$31:$G$106,MATCH(UnitGradeInfo!B77,ref_Unit_Balance!$B$31:$B$1048576,0))</f>
        <v>500</v>
      </c>
      <c r="F77" s="5">
        <f>INDEX(ref_Unit_Balance!$V$31:$V$106,MATCH(UnitGradeInfo!B77,ref_Unit_Balance!$B$31:$B$1048576,0))
+
INDEX(ref_Unit_Balance!$AB$31:$AB$106,MATCH(UnitGradeInfo!B77,ref_Unit_Balance!$B$31:$B$1048576,0))*(D77-1)</f>
        <v>2600</v>
      </c>
      <c r="G77" s="5">
        <f>INDEX(ref_Unit_Balance!$R$31:$R$106,MATCH(UnitGradeInfo!B77,ref_Unit_Balance!$B$31:$B$1048576,0))
+
INDEX(ref_Unit_Balance!$AA$31:$AA$106,MATCH(UnitGradeInfo!B77,ref_Unit_Balance!$B$31:$B$1048576,0))*(D77-1)</f>
        <v>206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1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INDEX(ref_Unit_Balance!$G$31:$G$106,MATCH(UnitGradeInfo!B78,ref_Unit_Balance!$B$31:$B$1048576,0))</f>
        <v>500</v>
      </c>
      <c r="F78" s="5">
        <f>INDEX(ref_Unit_Balance!$V$31:$V$106,MATCH(UnitGradeInfo!B78,ref_Unit_Balance!$B$31:$B$1048576,0))
+
INDEX(ref_Unit_Balance!$AB$31:$AB$106,MATCH(UnitGradeInfo!B78,ref_Unit_Balance!$B$31:$B$1048576,0))*(D78-1)</f>
        <v>2800</v>
      </c>
      <c r="G78" s="5">
        <f>INDEX(ref_Unit_Balance!$R$31:$R$106,MATCH(UnitGradeInfo!B78,ref_Unit_Balance!$B$31:$B$1048576,0))
+
INDEX(ref_Unit_Balance!$AA$31:$AA$106,MATCH(UnitGradeInfo!B78,ref_Unit_Balance!$B$31:$B$1048576,0))*(D78-1)</f>
        <v>213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1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INDEX(ref_Unit_Balance!$G$31:$G$106,MATCH(UnitGradeInfo!B79,ref_Unit_Balance!$B$31:$B$1048576,0))</f>
        <v>500</v>
      </c>
      <c r="F79" s="5">
        <f>INDEX(ref_Unit_Balance!$V$31:$V$106,MATCH(UnitGradeInfo!B79,ref_Unit_Balance!$B$31:$B$1048576,0))
+
INDEX(ref_Unit_Balance!$AB$31:$AB$106,MATCH(UnitGradeInfo!B79,ref_Unit_Balance!$B$31:$B$1048576,0))*(D79-1)</f>
        <v>3000</v>
      </c>
      <c r="G79" s="5">
        <f>INDEX(ref_Unit_Balance!$R$31:$R$106,MATCH(UnitGradeInfo!B79,ref_Unit_Balance!$B$31:$B$1048576,0))
+
INDEX(ref_Unit_Balance!$AA$31:$AA$106,MATCH(UnitGradeInfo!B79,ref_Unit_Balance!$B$31:$B$1048576,0))*(D79-1)</f>
        <v>220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1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INDEX(ref_Unit_Balance!$G$31:$G$106,MATCH(UnitGradeInfo!B80,ref_Unit_Balance!$B$31:$B$1048576,0))</f>
        <v>500</v>
      </c>
      <c r="F80" s="5">
        <f>INDEX(ref_Unit_Balance!$V$31:$V$106,MATCH(UnitGradeInfo!B80,ref_Unit_Balance!$B$31:$B$1048576,0))
+
INDEX(ref_Unit_Balance!$AB$31:$AB$106,MATCH(UnitGradeInfo!B80,ref_Unit_Balance!$B$31:$B$1048576,0))*(D80-1)</f>
        <v>3200</v>
      </c>
      <c r="G80" s="5">
        <f>INDEX(ref_Unit_Balance!$R$31:$R$106,MATCH(UnitGradeInfo!B80,ref_Unit_Balance!$B$31:$B$1048576,0))
+
INDEX(ref_Unit_Balance!$AA$31:$AA$106,MATCH(UnitGradeInfo!B80,ref_Unit_Balance!$B$31:$B$1048576,0))*(D80-1)</f>
        <v>227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1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INDEX(ref_Unit_Balance!$G$31:$G$106,MATCH(UnitGradeInfo!B81,ref_Unit_Balance!$B$31:$B$1048576,0))</f>
        <v>500</v>
      </c>
      <c r="F81" s="5">
        <f>INDEX(ref_Unit_Balance!$V$31:$V$106,MATCH(UnitGradeInfo!B81,ref_Unit_Balance!$B$31:$B$1048576,0))
+
INDEX(ref_Unit_Balance!$AB$31:$AB$106,MATCH(UnitGradeInfo!B81,ref_Unit_Balance!$B$31:$B$1048576,0))*(D81-1)</f>
        <v>3400</v>
      </c>
      <c r="G81" s="5">
        <f>INDEX(ref_Unit_Balance!$R$31:$R$106,MATCH(UnitGradeInfo!B81,ref_Unit_Balance!$B$31:$B$1048576,0))
+
INDEX(ref_Unit_Balance!$AA$31:$AA$106,MATCH(UnitGradeInfo!B81,ref_Unit_Balance!$B$31:$B$1048576,0))*(D81-1)</f>
        <v>234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1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INDEX(ref_Unit_Balance!$G$31:$G$106,MATCH(UnitGradeInfo!B82,ref_Unit_Balance!$B$31:$B$1048576,0))</f>
        <v>500</v>
      </c>
      <c r="F82" s="5">
        <f>INDEX(ref_Unit_Balance!$V$31:$V$106,MATCH(UnitGradeInfo!B82,ref_Unit_Balance!$B$31:$B$1048576,0))
+
INDEX(ref_Unit_Balance!$AB$31:$AB$106,MATCH(UnitGradeInfo!B82,ref_Unit_Balance!$B$31:$B$1048576,0))*(D82-1)</f>
        <v>3600</v>
      </c>
      <c r="G82" s="5">
        <f>INDEX(ref_Unit_Balance!$R$31:$R$106,MATCH(UnitGradeInfo!B82,ref_Unit_Balance!$B$31:$B$1048576,0))
+
INDEX(ref_Unit_Balance!$AA$31:$AA$106,MATCH(UnitGradeInfo!B82,ref_Unit_Balance!$B$31:$B$1048576,0))*(D82-1)</f>
        <v>241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1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INDEX(ref_Unit_Balance!$G$31:$G$106,MATCH(UnitGradeInfo!B83,ref_Unit_Balance!$B$31:$B$1048576,0))</f>
        <v>500</v>
      </c>
      <c r="F83" s="5">
        <f>INDEX(ref_Unit_Balance!$V$31:$V$106,MATCH(UnitGradeInfo!B83,ref_Unit_Balance!$B$31:$B$1048576,0))
+
INDEX(ref_Unit_Balance!$AB$31:$AB$106,MATCH(UnitGradeInfo!B83,ref_Unit_Balance!$B$31:$B$1048576,0))*(D83-1)</f>
        <v>3800</v>
      </c>
      <c r="G83" s="5">
        <f>INDEX(ref_Unit_Balance!$R$31:$R$106,MATCH(UnitGradeInfo!B83,ref_Unit_Balance!$B$31:$B$1048576,0))
+
INDEX(ref_Unit_Balance!$AA$31:$AA$106,MATCH(UnitGradeInfo!B83,ref_Unit_Balance!$B$31:$B$1048576,0))*(D83-1)</f>
        <v>248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1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INDEX(ref_Unit_Balance!$G$31:$G$106,MATCH(UnitGradeInfo!B84,ref_Unit_Balance!$B$31:$B$1048576,0))</f>
        <v>500</v>
      </c>
      <c r="F84" s="5">
        <f>INDEX(ref_Unit_Balance!$V$31:$V$106,MATCH(UnitGradeInfo!B84,ref_Unit_Balance!$B$31:$B$1048576,0))
+
INDEX(ref_Unit_Balance!$AB$31:$AB$106,MATCH(UnitGradeInfo!B84,ref_Unit_Balance!$B$31:$B$1048576,0))*(D84-1)</f>
        <v>4000</v>
      </c>
      <c r="G84" s="5">
        <f>INDEX(ref_Unit_Balance!$R$31:$R$106,MATCH(UnitGradeInfo!B84,ref_Unit_Balance!$B$31:$B$1048576,0))
+
INDEX(ref_Unit_Balance!$AA$31:$AA$106,MATCH(UnitGradeInfo!B84,ref_Unit_Balance!$B$31:$B$1048576,0))*(D84-1)</f>
        <v>255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1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INDEX(ref_Unit_Balance!$G$31:$G$106,MATCH(UnitGradeInfo!B85,ref_Unit_Balance!$B$31:$B$1048576,0))</f>
        <v>500</v>
      </c>
      <c r="F85" s="5">
        <f>INDEX(ref_Unit_Balance!$V$31:$V$106,MATCH(UnitGradeInfo!B85,ref_Unit_Balance!$B$31:$B$1048576,0))
+
INDEX(ref_Unit_Balance!$AB$31:$AB$106,MATCH(UnitGradeInfo!B85,ref_Unit_Balance!$B$31:$B$1048576,0))*(D85-1)</f>
        <v>4200</v>
      </c>
      <c r="G85" s="5">
        <f>INDEX(ref_Unit_Balance!$R$31:$R$106,MATCH(UnitGradeInfo!B85,ref_Unit_Balance!$B$31:$B$1048576,0))
+
INDEX(ref_Unit_Balance!$AA$31:$AA$106,MATCH(UnitGradeInfo!B85,ref_Unit_Balance!$B$31:$B$1048576,0))*(D85-1)</f>
        <v>262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1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INDEX(ref_Unit_Balance!$G$31:$G$106,MATCH(UnitGradeInfo!B86,ref_Unit_Balance!$B$31:$B$1048576,0))</f>
        <v>500</v>
      </c>
      <c r="F86" s="5">
        <f>INDEX(ref_Unit_Balance!$V$31:$V$106,MATCH(UnitGradeInfo!B86,ref_Unit_Balance!$B$31:$B$1048576,0))
+
INDEX(ref_Unit_Balance!$AB$31:$AB$106,MATCH(UnitGradeInfo!B86,ref_Unit_Balance!$B$31:$B$1048576,0))*(D86-1)</f>
        <v>4400</v>
      </c>
      <c r="G86" s="5">
        <f>INDEX(ref_Unit_Balance!$R$31:$R$106,MATCH(UnitGradeInfo!B86,ref_Unit_Balance!$B$31:$B$1048576,0))
+
INDEX(ref_Unit_Balance!$AA$31:$AA$106,MATCH(UnitGradeInfo!B86,ref_Unit_Balance!$B$31:$B$1048576,0))*(D86-1)</f>
        <v>269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1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INDEX(ref_Unit_Balance!$G$31:$G$106,MATCH(UnitGradeInfo!B87,ref_Unit_Balance!$B$31:$B$1048576,0))</f>
        <v>500</v>
      </c>
      <c r="F87" s="5">
        <f>INDEX(ref_Unit_Balance!$V$31:$V$106,MATCH(UnitGradeInfo!B87,ref_Unit_Balance!$B$31:$B$1048576,0))
+
INDEX(ref_Unit_Balance!$AB$31:$AB$106,MATCH(UnitGradeInfo!B87,ref_Unit_Balance!$B$31:$B$1048576,0))*(D87-1)</f>
        <v>4600</v>
      </c>
      <c r="G87" s="5">
        <f>INDEX(ref_Unit_Balance!$R$31:$R$106,MATCH(UnitGradeInfo!B87,ref_Unit_Balance!$B$31:$B$1048576,0))
+
INDEX(ref_Unit_Balance!$AA$31:$AA$106,MATCH(UnitGradeInfo!B87,ref_Unit_Balance!$B$31:$B$1048576,0))*(D87-1)</f>
        <v>276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1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INDEX(ref_Unit_Balance!$G$31:$G$106,MATCH(UnitGradeInfo!B88,ref_Unit_Balance!$B$31:$B$1048576,0))</f>
        <v>500</v>
      </c>
      <c r="F88" s="5">
        <f>INDEX(ref_Unit_Balance!$V$31:$V$106,MATCH(UnitGradeInfo!B88,ref_Unit_Balance!$B$31:$B$1048576,0))
+
INDEX(ref_Unit_Balance!$AB$31:$AB$106,MATCH(UnitGradeInfo!B88,ref_Unit_Balance!$B$31:$B$1048576,0))*(D88-1)</f>
        <v>4800</v>
      </c>
      <c r="G88" s="5">
        <f>INDEX(ref_Unit_Balance!$R$31:$R$106,MATCH(UnitGradeInfo!B88,ref_Unit_Balance!$B$31:$B$1048576,0))
+
INDEX(ref_Unit_Balance!$AA$31:$AA$106,MATCH(UnitGradeInfo!B88,ref_Unit_Balance!$B$31:$B$1048576,0))*(D88-1)</f>
        <v>283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1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INDEX(ref_Unit_Balance!$G$31:$G$106,MATCH(UnitGradeInfo!B89,ref_Unit_Balance!$B$31:$B$1048576,0))</f>
        <v>500</v>
      </c>
      <c r="F89" s="5">
        <f>INDEX(ref_Unit_Balance!$V$31:$V$106,MATCH(UnitGradeInfo!B89,ref_Unit_Balance!$B$31:$B$1048576,0))
+
INDEX(ref_Unit_Balance!$AB$31:$AB$106,MATCH(UnitGradeInfo!B89,ref_Unit_Balance!$B$31:$B$1048576,0))*(D89-1)</f>
        <v>1200</v>
      </c>
      <c r="G89" s="5">
        <f>INDEX(ref_Unit_Balance!$R$31:$R$106,MATCH(UnitGradeInfo!B89,ref_Unit_Balance!$B$31:$B$1048576,0))
+
INDEX(ref_Unit_Balance!$AA$31:$AA$106,MATCH(UnitGradeInfo!B89,ref_Unit_Balance!$B$31:$B$1048576,0))*(D89-1)</f>
        <v>96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1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INDEX(ref_Unit_Balance!$G$31:$G$106,MATCH(UnitGradeInfo!B90,ref_Unit_Balance!$B$31:$B$1048576,0))</f>
        <v>500</v>
      </c>
      <c r="F90" s="5">
        <f>INDEX(ref_Unit_Balance!$V$31:$V$106,MATCH(UnitGradeInfo!B90,ref_Unit_Balance!$B$31:$B$1048576,0))
+
INDEX(ref_Unit_Balance!$AB$31:$AB$106,MATCH(UnitGradeInfo!B90,ref_Unit_Balance!$B$31:$B$1048576,0))*(D90-1)</f>
        <v>1400</v>
      </c>
      <c r="G90" s="5">
        <f>INDEX(ref_Unit_Balance!$R$31:$R$106,MATCH(UnitGradeInfo!B90,ref_Unit_Balance!$B$31:$B$1048576,0))
+
INDEX(ref_Unit_Balance!$AA$31:$AA$106,MATCH(UnitGradeInfo!B90,ref_Unit_Balance!$B$31:$B$1048576,0))*(D90-1)</f>
        <v>103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1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INDEX(ref_Unit_Balance!$G$31:$G$106,MATCH(UnitGradeInfo!B91,ref_Unit_Balance!$B$31:$B$1048576,0))</f>
        <v>500</v>
      </c>
      <c r="F91" s="5">
        <f>INDEX(ref_Unit_Balance!$V$31:$V$106,MATCH(UnitGradeInfo!B91,ref_Unit_Balance!$B$31:$B$1048576,0))
+
INDEX(ref_Unit_Balance!$AB$31:$AB$106,MATCH(UnitGradeInfo!B91,ref_Unit_Balance!$B$31:$B$1048576,0))*(D91-1)</f>
        <v>1600</v>
      </c>
      <c r="G91" s="5">
        <f>INDEX(ref_Unit_Balance!$R$31:$R$106,MATCH(UnitGradeInfo!B91,ref_Unit_Balance!$B$31:$B$1048576,0))
+
INDEX(ref_Unit_Balance!$AA$31:$AA$106,MATCH(UnitGradeInfo!B91,ref_Unit_Balance!$B$31:$B$1048576,0))*(D91-1)</f>
        <v>110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1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INDEX(ref_Unit_Balance!$G$31:$G$106,MATCH(UnitGradeInfo!B92,ref_Unit_Balance!$B$31:$B$1048576,0))</f>
        <v>500</v>
      </c>
      <c r="F92" s="5">
        <f>INDEX(ref_Unit_Balance!$V$31:$V$106,MATCH(UnitGradeInfo!B92,ref_Unit_Balance!$B$31:$B$1048576,0))
+
INDEX(ref_Unit_Balance!$AB$31:$AB$106,MATCH(UnitGradeInfo!B92,ref_Unit_Balance!$B$31:$B$1048576,0))*(D92-1)</f>
        <v>1800</v>
      </c>
      <c r="G92" s="5">
        <f>INDEX(ref_Unit_Balance!$R$31:$R$106,MATCH(UnitGradeInfo!B92,ref_Unit_Balance!$B$31:$B$1048576,0))
+
INDEX(ref_Unit_Balance!$AA$31:$AA$106,MATCH(UnitGradeInfo!B92,ref_Unit_Balance!$B$31:$B$1048576,0))*(D92-1)</f>
        <v>117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1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INDEX(ref_Unit_Balance!$G$31:$G$106,MATCH(UnitGradeInfo!B93,ref_Unit_Balance!$B$31:$B$1048576,0))</f>
        <v>500</v>
      </c>
      <c r="F93" s="5">
        <f>INDEX(ref_Unit_Balance!$V$31:$V$106,MATCH(UnitGradeInfo!B93,ref_Unit_Balance!$B$31:$B$1048576,0))
+
INDEX(ref_Unit_Balance!$AB$31:$AB$106,MATCH(UnitGradeInfo!B93,ref_Unit_Balance!$B$31:$B$1048576,0))*(D93-1)</f>
        <v>2000</v>
      </c>
      <c r="G93" s="5">
        <f>INDEX(ref_Unit_Balance!$R$31:$R$106,MATCH(UnitGradeInfo!B93,ref_Unit_Balance!$B$31:$B$1048576,0))
+
INDEX(ref_Unit_Balance!$AA$31:$AA$106,MATCH(UnitGradeInfo!B93,ref_Unit_Balance!$B$31:$B$1048576,0))*(D93-1)</f>
        <v>124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1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INDEX(ref_Unit_Balance!$G$31:$G$106,MATCH(UnitGradeInfo!B94,ref_Unit_Balance!$B$31:$B$1048576,0))</f>
        <v>500</v>
      </c>
      <c r="F94" s="5">
        <f>INDEX(ref_Unit_Balance!$V$31:$V$106,MATCH(UnitGradeInfo!B94,ref_Unit_Balance!$B$31:$B$1048576,0))
+
INDEX(ref_Unit_Balance!$AB$31:$AB$106,MATCH(UnitGradeInfo!B94,ref_Unit_Balance!$B$31:$B$1048576,0))*(D94-1)</f>
        <v>2200</v>
      </c>
      <c r="G94" s="5">
        <f>INDEX(ref_Unit_Balance!$R$31:$R$106,MATCH(UnitGradeInfo!B94,ref_Unit_Balance!$B$31:$B$1048576,0))
+
INDEX(ref_Unit_Balance!$AA$31:$AA$106,MATCH(UnitGradeInfo!B94,ref_Unit_Balance!$B$31:$B$1048576,0))*(D94-1)</f>
        <v>131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1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INDEX(ref_Unit_Balance!$G$31:$G$106,MATCH(UnitGradeInfo!B95,ref_Unit_Balance!$B$31:$B$1048576,0))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138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1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INDEX(ref_Unit_Balance!$G$31:$G$106,MATCH(UnitGradeInfo!B96,ref_Unit_Balance!$B$31:$B$1048576,0))</f>
        <v>500</v>
      </c>
      <c r="F96" s="5">
        <f>INDEX(ref_Unit_Balance!$V$31:$V$106,MATCH(UnitGradeInfo!B96,ref_Unit_Balance!$B$31:$B$1048576,0))
+
INDEX(ref_Unit_Balance!$AB$31:$AB$106,MATCH(UnitGradeInfo!B96,ref_Unit_Balance!$B$31:$B$1048576,0))*(D96-1)</f>
        <v>2600</v>
      </c>
      <c r="G96" s="5">
        <f>INDEX(ref_Unit_Balance!$R$31:$R$106,MATCH(UnitGradeInfo!B96,ref_Unit_Balance!$B$31:$B$1048576,0))
+
INDEX(ref_Unit_Balance!$AA$31:$AA$106,MATCH(UnitGradeInfo!B96,ref_Unit_Balance!$B$31:$B$1048576,0))*(D96-1)</f>
        <v>145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1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INDEX(ref_Unit_Balance!$G$31:$G$106,MATCH(UnitGradeInfo!B97,ref_Unit_Balance!$B$31:$B$1048576,0))</f>
        <v>500</v>
      </c>
      <c r="F97" s="5">
        <f>INDEX(ref_Unit_Balance!$V$31:$V$106,MATCH(UnitGradeInfo!B97,ref_Unit_Balance!$B$31:$B$1048576,0))
+
INDEX(ref_Unit_Balance!$AB$31:$AB$106,MATCH(UnitGradeInfo!B97,ref_Unit_Balance!$B$31:$B$1048576,0))*(D97-1)</f>
        <v>2800</v>
      </c>
      <c r="G97" s="5">
        <f>INDEX(ref_Unit_Balance!$R$31:$R$106,MATCH(UnitGradeInfo!B97,ref_Unit_Balance!$B$31:$B$1048576,0))
+
INDEX(ref_Unit_Balance!$AA$31:$AA$106,MATCH(UnitGradeInfo!B97,ref_Unit_Balance!$B$31:$B$1048576,0))*(D97-1)</f>
        <v>152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1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INDEX(ref_Unit_Balance!$G$31:$G$106,MATCH(UnitGradeInfo!B98,ref_Unit_Balance!$B$31:$B$1048576,0))</f>
        <v>500</v>
      </c>
      <c r="F98" s="5">
        <f>INDEX(ref_Unit_Balance!$V$31:$V$106,MATCH(UnitGradeInfo!B98,ref_Unit_Balance!$B$31:$B$1048576,0))
+
INDEX(ref_Unit_Balance!$AB$31:$AB$106,MATCH(UnitGradeInfo!B98,ref_Unit_Balance!$B$31:$B$1048576,0))*(D98-1)</f>
        <v>3000</v>
      </c>
      <c r="G98" s="5">
        <f>INDEX(ref_Unit_Balance!$R$31:$R$106,MATCH(UnitGradeInfo!B98,ref_Unit_Balance!$B$31:$B$1048576,0))
+
INDEX(ref_Unit_Balance!$AA$31:$AA$106,MATCH(UnitGradeInfo!B98,ref_Unit_Balance!$B$31:$B$1048576,0))*(D98-1)</f>
        <v>159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1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INDEX(ref_Unit_Balance!$G$31:$G$106,MATCH(UnitGradeInfo!B99,ref_Unit_Balance!$B$31:$B$1048576,0))</f>
        <v>500</v>
      </c>
      <c r="F99" s="5">
        <f>INDEX(ref_Unit_Balance!$V$31:$V$106,MATCH(UnitGradeInfo!B99,ref_Unit_Balance!$B$31:$B$1048576,0))
+
INDEX(ref_Unit_Balance!$AB$31:$AB$106,MATCH(UnitGradeInfo!B99,ref_Unit_Balance!$B$31:$B$1048576,0))*(D99-1)</f>
        <v>3200</v>
      </c>
      <c r="G99" s="5">
        <f>INDEX(ref_Unit_Balance!$R$31:$R$106,MATCH(UnitGradeInfo!B99,ref_Unit_Balance!$B$31:$B$1048576,0))
+
INDEX(ref_Unit_Balance!$AA$31:$AA$106,MATCH(UnitGradeInfo!B99,ref_Unit_Balance!$B$31:$B$1048576,0))*(D99-1)</f>
        <v>166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1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INDEX(ref_Unit_Balance!$G$31:$G$106,MATCH(UnitGradeInfo!B100,ref_Unit_Balance!$B$31:$B$1048576,0))</f>
        <v>500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3400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173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1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INDEX(ref_Unit_Balance!$G$31:$G$106,MATCH(UnitGradeInfo!B101,ref_Unit_Balance!$B$31:$B$1048576,0))</f>
        <v>500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3600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180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1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INDEX(ref_Unit_Balance!$G$31:$G$106,MATCH(UnitGradeInfo!B102,ref_Unit_Balance!$B$31:$B$1048576,0))</f>
        <v>500</v>
      </c>
      <c r="F102" s="5">
        <f>INDEX(ref_Unit_Balance!$V$31:$V$106,MATCH(UnitGradeInfo!B102,ref_Unit_Balance!$B$31:$B$1048576,0))
+
INDEX(ref_Unit_Balance!$AB$31:$AB$106,MATCH(UnitGradeInfo!B102,ref_Unit_Balance!$B$31:$B$1048576,0))*(D102-1)</f>
        <v>3800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187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1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INDEX(ref_Unit_Balance!$G$31:$G$106,MATCH(UnitGradeInfo!B103,ref_Unit_Balance!$B$31:$B$1048576,0))</f>
        <v>500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4000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194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1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INDEX(ref_Unit_Balance!$G$31:$G$106,MATCH(UnitGradeInfo!B104,ref_Unit_Balance!$B$31:$B$1048576,0))</f>
        <v>500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4200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201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1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INDEX(ref_Unit_Balance!$G$31:$G$106,MATCH(UnitGradeInfo!B105,ref_Unit_Balance!$B$31:$B$1048576,0))</f>
        <v>500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4400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208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1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INDEX(ref_Unit_Balance!$G$31:$G$106,MATCH(UnitGradeInfo!B106,ref_Unit_Balance!$B$31:$B$1048576,0))</f>
        <v>500</v>
      </c>
      <c r="F106" s="5">
        <f>INDEX(ref_Unit_Balance!$V$31:$V$106,MATCH(UnitGradeInfo!B106,ref_Unit_Balance!$B$31:$B$1048576,0))
+
INDEX(ref_Unit_Balance!$AB$31:$AB$106,MATCH(UnitGradeInfo!B106,ref_Unit_Balance!$B$31:$B$1048576,0))*(D106-1)</f>
        <v>4600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215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1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INDEX(ref_Unit_Balance!$G$31:$G$106,MATCH(UnitGradeInfo!B107,ref_Unit_Balance!$B$31:$B$1048576,0))</f>
        <v>500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4800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222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1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INDEX(ref_Unit_Balance!$G$31:$G$106,MATCH(UnitGradeInfo!B108,ref_Unit_Balance!$B$31:$B$1048576,0))</f>
        <v>500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5000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229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1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INDEX(ref_Unit_Balance!$G$31:$G$106,MATCH(UnitGradeInfo!B109,ref_Unit_Balance!$B$31:$B$1048576,0))</f>
        <v>500</v>
      </c>
      <c r="F109" s="5">
        <f>INDEX(ref_Unit_Balance!$V$31:$V$106,MATCH(UnitGradeInfo!B109,ref_Unit_Balance!$B$31:$B$1048576,0))
+
INDEX(ref_Unit_Balance!$AB$31:$AB$106,MATCH(UnitGradeInfo!B109,ref_Unit_Balance!$B$31:$B$1048576,0))*(D109-1)</f>
        <v>1250</v>
      </c>
      <c r="G109" s="5">
        <f>INDEX(ref_Unit_Balance!$R$31:$R$106,MATCH(UnitGradeInfo!B109,ref_Unit_Balance!$B$31:$B$1048576,0))
+
INDEX(ref_Unit_Balance!$AA$31:$AA$106,MATCH(UnitGradeInfo!B109,ref_Unit_Balance!$B$31:$B$1048576,0))*(D109-1)</f>
        <v>125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1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INDEX(ref_Unit_Balance!$G$31:$G$106,MATCH(UnitGradeInfo!B110,ref_Unit_Balance!$B$31:$B$1048576,0))</f>
        <v>500</v>
      </c>
      <c r="F110" s="5">
        <f>INDEX(ref_Unit_Balance!$V$31:$V$106,MATCH(UnitGradeInfo!B110,ref_Unit_Balance!$B$31:$B$1048576,0))
+
INDEX(ref_Unit_Balance!$AB$31:$AB$106,MATCH(UnitGradeInfo!B110,ref_Unit_Balance!$B$31:$B$1048576,0))*(D110-1)</f>
        <v>1450</v>
      </c>
      <c r="G110" s="5">
        <f>INDEX(ref_Unit_Balance!$R$31:$R$106,MATCH(UnitGradeInfo!B110,ref_Unit_Balance!$B$31:$B$1048576,0))
+
INDEX(ref_Unit_Balance!$AA$31:$AA$106,MATCH(UnitGradeInfo!B110,ref_Unit_Balance!$B$31:$B$1048576,0))*(D110-1)</f>
        <v>132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1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INDEX(ref_Unit_Balance!$G$31:$G$106,MATCH(UnitGradeInfo!B111,ref_Unit_Balance!$B$31:$B$1048576,0))</f>
        <v>500</v>
      </c>
      <c r="F111" s="5">
        <f>INDEX(ref_Unit_Balance!$V$31:$V$106,MATCH(UnitGradeInfo!B111,ref_Unit_Balance!$B$31:$B$1048576,0))
+
INDEX(ref_Unit_Balance!$AB$31:$AB$106,MATCH(UnitGradeInfo!B111,ref_Unit_Balance!$B$31:$B$1048576,0))*(D111-1)</f>
        <v>1650</v>
      </c>
      <c r="G111" s="5">
        <f>INDEX(ref_Unit_Balance!$R$31:$R$106,MATCH(UnitGradeInfo!B111,ref_Unit_Balance!$B$31:$B$1048576,0))
+
INDEX(ref_Unit_Balance!$AA$31:$AA$106,MATCH(UnitGradeInfo!B111,ref_Unit_Balance!$B$31:$B$1048576,0))*(D111-1)</f>
        <v>139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1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INDEX(ref_Unit_Balance!$G$31:$G$106,MATCH(UnitGradeInfo!B112,ref_Unit_Balance!$B$31:$B$1048576,0))</f>
        <v>500</v>
      </c>
      <c r="F112" s="5">
        <f>INDEX(ref_Unit_Balance!$V$31:$V$106,MATCH(UnitGradeInfo!B112,ref_Unit_Balance!$B$31:$B$1048576,0))
+
INDEX(ref_Unit_Balance!$AB$31:$AB$106,MATCH(UnitGradeInfo!B112,ref_Unit_Balance!$B$31:$B$1048576,0))*(D112-1)</f>
        <v>1850</v>
      </c>
      <c r="G112" s="5">
        <f>INDEX(ref_Unit_Balance!$R$31:$R$106,MATCH(UnitGradeInfo!B112,ref_Unit_Balance!$B$31:$B$1048576,0))
+
INDEX(ref_Unit_Balance!$AA$31:$AA$106,MATCH(UnitGradeInfo!B112,ref_Unit_Balance!$B$31:$B$1048576,0))*(D112-1)</f>
        <v>146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1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INDEX(ref_Unit_Balance!$G$31:$G$106,MATCH(UnitGradeInfo!B113,ref_Unit_Balance!$B$31:$B$1048576,0))</f>
        <v>500</v>
      </c>
      <c r="F113" s="5">
        <f>INDEX(ref_Unit_Balance!$V$31:$V$106,MATCH(UnitGradeInfo!B113,ref_Unit_Balance!$B$31:$B$1048576,0))
+
INDEX(ref_Unit_Balance!$AB$31:$AB$106,MATCH(UnitGradeInfo!B113,ref_Unit_Balance!$B$31:$B$1048576,0))*(D113-1)</f>
        <v>2050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153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1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INDEX(ref_Unit_Balance!$G$31:$G$106,MATCH(UnitGradeInfo!B114,ref_Unit_Balance!$B$31:$B$1048576,0))</f>
        <v>500</v>
      </c>
      <c r="F114" s="5">
        <f>INDEX(ref_Unit_Balance!$V$31:$V$106,MATCH(UnitGradeInfo!B114,ref_Unit_Balance!$B$31:$B$1048576,0))
+
INDEX(ref_Unit_Balance!$AB$31:$AB$106,MATCH(UnitGradeInfo!B114,ref_Unit_Balance!$B$31:$B$1048576,0))*(D114-1)</f>
        <v>2250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160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1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INDEX(ref_Unit_Balance!$G$31:$G$106,MATCH(UnitGradeInfo!B115,ref_Unit_Balance!$B$31:$B$1048576,0))</f>
        <v>500</v>
      </c>
      <c r="F115" s="5">
        <f>INDEX(ref_Unit_Balance!$V$31:$V$106,MATCH(UnitGradeInfo!B115,ref_Unit_Balance!$B$31:$B$1048576,0))
+
INDEX(ref_Unit_Balance!$AB$31:$AB$106,MATCH(UnitGradeInfo!B115,ref_Unit_Balance!$B$31:$B$1048576,0))*(D115-1)</f>
        <v>2450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167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1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INDEX(ref_Unit_Balance!$G$31:$G$106,MATCH(UnitGradeInfo!B116,ref_Unit_Balance!$B$31:$B$1048576,0))</f>
        <v>500</v>
      </c>
      <c r="F116" s="5">
        <f>INDEX(ref_Unit_Balance!$V$31:$V$106,MATCH(UnitGradeInfo!B116,ref_Unit_Balance!$B$31:$B$1048576,0))
+
INDEX(ref_Unit_Balance!$AB$31:$AB$106,MATCH(UnitGradeInfo!B116,ref_Unit_Balance!$B$31:$B$1048576,0))*(D116-1)</f>
        <v>2650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174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1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INDEX(ref_Unit_Balance!$G$31:$G$106,MATCH(UnitGradeInfo!B117,ref_Unit_Balance!$B$31:$B$1048576,0))</f>
        <v>500</v>
      </c>
      <c r="F117" s="5">
        <f>INDEX(ref_Unit_Balance!$V$31:$V$106,MATCH(UnitGradeInfo!B117,ref_Unit_Balance!$B$31:$B$1048576,0))
+
INDEX(ref_Unit_Balance!$AB$31:$AB$106,MATCH(UnitGradeInfo!B117,ref_Unit_Balance!$B$31:$B$1048576,0))*(D117-1)</f>
        <v>2850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181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1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INDEX(ref_Unit_Balance!$G$31:$G$106,MATCH(UnitGradeInfo!B118,ref_Unit_Balance!$B$31:$B$1048576,0))</f>
        <v>500</v>
      </c>
      <c r="F118" s="5">
        <f>INDEX(ref_Unit_Balance!$V$31:$V$106,MATCH(UnitGradeInfo!B118,ref_Unit_Balance!$B$31:$B$1048576,0))
+
INDEX(ref_Unit_Balance!$AB$31:$AB$106,MATCH(UnitGradeInfo!B118,ref_Unit_Balance!$B$31:$B$1048576,0))*(D118-1)</f>
        <v>3050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188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1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INDEX(ref_Unit_Balance!$G$31:$G$106,MATCH(UnitGradeInfo!B119,ref_Unit_Balance!$B$31:$B$1048576,0))</f>
        <v>500</v>
      </c>
      <c r="F119" s="5">
        <f>INDEX(ref_Unit_Balance!$V$31:$V$106,MATCH(UnitGradeInfo!B119,ref_Unit_Balance!$B$31:$B$1048576,0))
+
INDEX(ref_Unit_Balance!$AB$31:$AB$106,MATCH(UnitGradeInfo!B119,ref_Unit_Balance!$B$31:$B$1048576,0))*(D119-1)</f>
        <v>3250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195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1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INDEX(ref_Unit_Balance!$G$31:$G$106,MATCH(UnitGradeInfo!B120,ref_Unit_Balance!$B$31:$B$1048576,0))</f>
        <v>500</v>
      </c>
      <c r="F120" s="5">
        <f>INDEX(ref_Unit_Balance!$V$31:$V$106,MATCH(UnitGradeInfo!B120,ref_Unit_Balance!$B$31:$B$1048576,0))
+
INDEX(ref_Unit_Balance!$AB$31:$AB$106,MATCH(UnitGradeInfo!B120,ref_Unit_Balance!$B$31:$B$1048576,0))*(D120-1)</f>
        <v>3450</v>
      </c>
      <c r="G120" s="5">
        <f>INDEX(ref_Unit_Balance!$R$31:$R$106,MATCH(UnitGradeInfo!B120,ref_Unit_Balance!$B$31:$B$1048576,0))
+
INDEX(ref_Unit_Balance!$AA$31:$AA$106,MATCH(UnitGradeInfo!B120,ref_Unit_Balance!$B$31:$B$1048576,0))*(D120-1)</f>
        <v>202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1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INDEX(ref_Unit_Balance!$G$31:$G$106,MATCH(UnitGradeInfo!B121,ref_Unit_Balance!$B$31:$B$1048576,0))</f>
        <v>500</v>
      </c>
      <c r="F121" s="5">
        <f>INDEX(ref_Unit_Balance!$V$31:$V$106,MATCH(UnitGradeInfo!B121,ref_Unit_Balance!$B$31:$B$1048576,0))
+
INDEX(ref_Unit_Balance!$AB$31:$AB$106,MATCH(UnitGradeInfo!B121,ref_Unit_Balance!$B$31:$B$1048576,0))*(D121-1)</f>
        <v>3650</v>
      </c>
      <c r="G121" s="5">
        <f>INDEX(ref_Unit_Balance!$R$31:$R$106,MATCH(UnitGradeInfo!B121,ref_Unit_Balance!$B$31:$B$1048576,0))
+
INDEX(ref_Unit_Balance!$AA$31:$AA$106,MATCH(UnitGradeInfo!B121,ref_Unit_Balance!$B$31:$B$1048576,0))*(D121-1)</f>
        <v>209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1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INDEX(ref_Unit_Balance!$G$31:$G$106,MATCH(UnitGradeInfo!B122,ref_Unit_Balance!$B$31:$B$1048576,0))</f>
        <v>500</v>
      </c>
      <c r="F122" s="5">
        <f>INDEX(ref_Unit_Balance!$V$31:$V$106,MATCH(UnitGradeInfo!B122,ref_Unit_Balance!$B$31:$B$1048576,0))
+
INDEX(ref_Unit_Balance!$AB$31:$AB$106,MATCH(UnitGradeInfo!B122,ref_Unit_Balance!$B$31:$B$1048576,0))*(D122-1)</f>
        <v>3850</v>
      </c>
      <c r="G122" s="5">
        <f>INDEX(ref_Unit_Balance!$R$31:$R$106,MATCH(UnitGradeInfo!B122,ref_Unit_Balance!$B$31:$B$1048576,0))
+
INDEX(ref_Unit_Balance!$AA$31:$AA$106,MATCH(UnitGradeInfo!B122,ref_Unit_Balance!$B$31:$B$1048576,0))*(D122-1)</f>
        <v>216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1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INDEX(ref_Unit_Balance!$G$31:$G$106,MATCH(UnitGradeInfo!B123,ref_Unit_Balance!$B$31:$B$1048576,0))</f>
        <v>500</v>
      </c>
      <c r="F123" s="5">
        <f>INDEX(ref_Unit_Balance!$V$31:$V$106,MATCH(UnitGradeInfo!B123,ref_Unit_Balance!$B$31:$B$1048576,0))
+
INDEX(ref_Unit_Balance!$AB$31:$AB$106,MATCH(UnitGradeInfo!B123,ref_Unit_Balance!$B$31:$B$1048576,0))*(D123-1)</f>
        <v>4050</v>
      </c>
      <c r="G123" s="5">
        <f>INDEX(ref_Unit_Balance!$R$31:$R$106,MATCH(UnitGradeInfo!B123,ref_Unit_Balance!$B$31:$B$1048576,0))
+
INDEX(ref_Unit_Balance!$AA$31:$AA$106,MATCH(UnitGradeInfo!B123,ref_Unit_Balance!$B$31:$B$1048576,0))*(D123-1)</f>
        <v>223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1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INDEX(ref_Unit_Balance!$G$31:$G$106,MATCH(UnitGradeInfo!B124,ref_Unit_Balance!$B$31:$B$1048576,0))</f>
        <v>500</v>
      </c>
      <c r="F124" s="5">
        <f>INDEX(ref_Unit_Balance!$V$31:$V$106,MATCH(UnitGradeInfo!B124,ref_Unit_Balance!$B$31:$B$1048576,0))
+
INDEX(ref_Unit_Balance!$AB$31:$AB$106,MATCH(UnitGradeInfo!B124,ref_Unit_Balance!$B$31:$B$1048576,0))*(D124-1)</f>
        <v>4250</v>
      </c>
      <c r="G124" s="5">
        <f>INDEX(ref_Unit_Balance!$R$31:$R$106,MATCH(UnitGradeInfo!B124,ref_Unit_Balance!$B$31:$B$1048576,0))
+
INDEX(ref_Unit_Balance!$AA$31:$AA$106,MATCH(UnitGradeInfo!B124,ref_Unit_Balance!$B$31:$B$1048576,0))*(D124-1)</f>
        <v>230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1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INDEX(ref_Unit_Balance!$G$31:$G$106,MATCH(UnitGradeInfo!B125,ref_Unit_Balance!$B$31:$B$1048576,0))</f>
        <v>500</v>
      </c>
      <c r="F125" s="5">
        <f>INDEX(ref_Unit_Balance!$V$31:$V$106,MATCH(UnitGradeInfo!B125,ref_Unit_Balance!$B$31:$B$1048576,0))
+
INDEX(ref_Unit_Balance!$AB$31:$AB$106,MATCH(UnitGradeInfo!B125,ref_Unit_Balance!$B$31:$B$1048576,0))*(D125-1)</f>
        <v>4450</v>
      </c>
      <c r="G125" s="5">
        <f>INDEX(ref_Unit_Balance!$R$31:$R$106,MATCH(UnitGradeInfo!B125,ref_Unit_Balance!$B$31:$B$1048576,0))
+
INDEX(ref_Unit_Balance!$AA$31:$AA$106,MATCH(UnitGradeInfo!B125,ref_Unit_Balance!$B$31:$B$1048576,0))*(D125-1)</f>
        <v>237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1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INDEX(ref_Unit_Balance!$G$31:$G$106,MATCH(UnitGradeInfo!B126,ref_Unit_Balance!$B$31:$B$1048576,0))</f>
        <v>500</v>
      </c>
      <c r="F126" s="5">
        <f>INDEX(ref_Unit_Balance!$V$31:$V$106,MATCH(UnitGradeInfo!B126,ref_Unit_Balance!$B$31:$B$1048576,0))
+
INDEX(ref_Unit_Balance!$AB$31:$AB$106,MATCH(UnitGradeInfo!B126,ref_Unit_Balance!$B$31:$B$1048576,0))*(D126-1)</f>
        <v>4650</v>
      </c>
      <c r="G126" s="5">
        <f>INDEX(ref_Unit_Balance!$R$31:$R$106,MATCH(UnitGradeInfo!B126,ref_Unit_Balance!$B$31:$B$1048576,0))
+
INDEX(ref_Unit_Balance!$AA$31:$AA$106,MATCH(UnitGradeInfo!B126,ref_Unit_Balance!$B$31:$B$1048576,0))*(D126-1)</f>
        <v>244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1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INDEX(ref_Unit_Balance!$G$31:$G$106,MATCH(UnitGradeInfo!B127,ref_Unit_Balance!$B$31:$B$1048576,0))</f>
        <v>500</v>
      </c>
      <c r="F127" s="5">
        <f>INDEX(ref_Unit_Balance!$V$31:$V$106,MATCH(UnitGradeInfo!B127,ref_Unit_Balance!$B$31:$B$1048576,0))
+
INDEX(ref_Unit_Balance!$AB$31:$AB$106,MATCH(UnitGradeInfo!B127,ref_Unit_Balance!$B$31:$B$1048576,0))*(D127-1)</f>
        <v>4850</v>
      </c>
      <c r="G127" s="5">
        <f>INDEX(ref_Unit_Balance!$R$31:$R$106,MATCH(UnitGradeInfo!B127,ref_Unit_Balance!$B$31:$B$1048576,0))
+
INDEX(ref_Unit_Balance!$AA$31:$AA$106,MATCH(UnitGradeInfo!B127,ref_Unit_Balance!$B$31:$B$1048576,0))*(D127-1)</f>
        <v>251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1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INDEX(ref_Unit_Balance!$G$31:$G$106,MATCH(UnitGradeInfo!B128,ref_Unit_Balance!$B$31:$B$1048576,0))</f>
        <v>500</v>
      </c>
      <c r="F128" s="5">
        <f>INDEX(ref_Unit_Balance!$V$31:$V$106,MATCH(UnitGradeInfo!B128,ref_Unit_Balance!$B$31:$B$1048576,0))
+
INDEX(ref_Unit_Balance!$AB$31:$AB$106,MATCH(UnitGradeInfo!B128,ref_Unit_Balance!$B$31:$B$1048576,0))*(D128-1)</f>
        <v>5050</v>
      </c>
      <c r="G128" s="5">
        <f>INDEX(ref_Unit_Balance!$R$31:$R$106,MATCH(UnitGradeInfo!B128,ref_Unit_Balance!$B$31:$B$1048576,0))
+
INDEX(ref_Unit_Balance!$AA$31:$AA$106,MATCH(UnitGradeInfo!B128,ref_Unit_Balance!$B$31:$B$1048576,0))*(D128-1)</f>
        <v>258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1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INDEX(ref_Unit_Balance!$G$31:$G$106,MATCH(UnitGradeInfo!B129,ref_Unit_Balance!$B$31:$B$1048576,0))</f>
        <v>501</v>
      </c>
      <c r="F129" s="5">
        <f>INDEX(ref_Unit_Balance!$V$31:$V$106,MATCH(UnitGradeInfo!B129,ref_Unit_Balance!$B$31:$B$1048576,0))
+
INDEX(ref_Unit_Balance!$AB$31:$AB$106,MATCH(UnitGradeInfo!B129,ref_Unit_Balance!$B$31:$B$1048576,0))*(D129-1)</f>
        <v>1776</v>
      </c>
      <c r="G129" s="5">
        <f>INDEX(ref_Unit_Balance!$R$31:$R$106,MATCH(UnitGradeInfo!B129,ref_Unit_Balance!$B$31:$B$1048576,0))
+
INDEX(ref_Unit_Balance!$AA$31:$AA$106,MATCH(UnitGradeInfo!B129,ref_Unit_Balance!$B$31:$B$1048576,0))*(D129-1)</f>
        <v>266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1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INDEX(ref_Unit_Balance!$G$31:$G$106,MATCH(UnitGradeInfo!B130,ref_Unit_Balance!$B$31:$B$1048576,0))</f>
        <v>501</v>
      </c>
      <c r="F130" s="5">
        <f>INDEX(ref_Unit_Balance!$V$31:$V$106,MATCH(UnitGradeInfo!B130,ref_Unit_Balance!$B$31:$B$1048576,0))
+
INDEX(ref_Unit_Balance!$AB$31:$AB$106,MATCH(UnitGradeInfo!B130,ref_Unit_Balance!$B$31:$B$1048576,0))*(D130-1)</f>
        <v>2042</v>
      </c>
      <c r="G130" s="5">
        <f>INDEX(ref_Unit_Balance!$R$31:$R$106,MATCH(UnitGradeInfo!B130,ref_Unit_Balance!$B$31:$B$1048576,0))
+
INDEX(ref_Unit_Balance!$AA$31:$AA$106,MATCH(UnitGradeInfo!B130,ref_Unit_Balance!$B$31:$B$1048576,0))*(D130-1)</f>
        <v>279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1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INDEX(ref_Unit_Balance!$G$31:$G$106,MATCH(UnitGradeInfo!B131,ref_Unit_Balance!$B$31:$B$1048576,0))</f>
        <v>501</v>
      </c>
      <c r="F131" s="5">
        <f>INDEX(ref_Unit_Balance!$V$31:$V$106,MATCH(UnitGradeInfo!B131,ref_Unit_Balance!$B$31:$B$1048576,0))
+
INDEX(ref_Unit_Balance!$AB$31:$AB$106,MATCH(UnitGradeInfo!B131,ref_Unit_Balance!$B$31:$B$1048576,0))*(D131-1)</f>
        <v>2308</v>
      </c>
      <c r="G131" s="5">
        <f>INDEX(ref_Unit_Balance!$R$31:$R$106,MATCH(UnitGradeInfo!B131,ref_Unit_Balance!$B$31:$B$1048576,0))
+
INDEX(ref_Unit_Balance!$AA$31:$AA$106,MATCH(UnitGradeInfo!B131,ref_Unit_Balance!$B$31:$B$1048576,0))*(D131-1)</f>
        <v>292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1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INDEX(ref_Unit_Balance!$G$31:$G$106,MATCH(UnitGradeInfo!B132,ref_Unit_Balance!$B$31:$B$1048576,0))</f>
        <v>501</v>
      </c>
      <c r="F132" s="5">
        <f>INDEX(ref_Unit_Balance!$V$31:$V$106,MATCH(UnitGradeInfo!B132,ref_Unit_Balance!$B$31:$B$1048576,0))
+
INDEX(ref_Unit_Balance!$AB$31:$AB$106,MATCH(UnitGradeInfo!B132,ref_Unit_Balance!$B$31:$B$1048576,0))*(D132-1)</f>
        <v>2574</v>
      </c>
      <c r="G132" s="5">
        <f>INDEX(ref_Unit_Balance!$R$31:$R$106,MATCH(UnitGradeInfo!B132,ref_Unit_Balance!$B$31:$B$1048576,0))
+
INDEX(ref_Unit_Balance!$AA$31:$AA$106,MATCH(UnitGradeInfo!B132,ref_Unit_Balance!$B$31:$B$1048576,0))*(D132-1)</f>
        <v>305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1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INDEX(ref_Unit_Balance!$G$31:$G$106,MATCH(UnitGradeInfo!B133,ref_Unit_Balance!$B$31:$B$1048576,0))</f>
        <v>501</v>
      </c>
      <c r="F133" s="5">
        <f>INDEX(ref_Unit_Balance!$V$31:$V$106,MATCH(UnitGradeInfo!B133,ref_Unit_Balance!$B$31:$B$1048576,0))
+
INDEX(ref_Unit_Balance!$AB$31:$AB$106,MATCH(UnitGradeInfo!B133,ref_Unit_Balance!$B$31:$B$1048576,0))*(D133-1)</f>
        <v>2840</v>
      </c>
      <c r="G133" s="5">
        <f>INDEX(ref_Unit_Balance!$R$31:$R$106,MATCH(UnitGradeInfo!B133,ref_Unit_Balance!$B$31:$B$1048576,0))
+
INDEX(ref_Unit_Balance!$AA$31:$AA$106,MATCH(UnitGradeInfo!B133,ref_Unit_Balance!$B$31:$B$1048576,0))*(D133-1)</f>
        <v>318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1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INDEX(ref_Unit_Balance!$G$31:$G$106,MATCH(UnitGradeInfo!B134,ref_Unit_Balance!$B$31:$B$1048576,0))</f>
        <v>501</v>
      </c>
      <c r="F134" s="5">
        <f>INDEX(ref_Unit_Balance!$V$31:$V$106,MATCH(UnitGradeInfo!B134,ref_Unit_Balance!$B$31:$B$1048576,0))
+
INDEX(ref_Unit_Balance!$AB$31:$AB$106,MATCH(UnitGradeInfo!B134,ref_Unit_Balance!$B$31:$B$1048576,0))*(D134-1)</f>
        <v>3106</v>
      </c>
      <c r="G134" s="5">
        <f>INDEX(ref_Unit_Balance!$R$31:$R$106,MATCH(UnitGradeInfo!B134,ref_Unit_Balance!$B$31:$B$1048576,0))
+
INDEX(ref_Unit_Balance!$AA$31:$AA$106,MATCH(UnitGradeInfo!B134,ref_Unit_Balance!$B$31:$B$1048576,0))*(D134-1)</f>
        <v>331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1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INDEX(ref_Unit_Balance!$G$31:$G$106,MATCH(UnitGradeInfo!B135,ref_Unit_Balance!$B$31:$B$1048576,0))</f>
        <v>501</v>
      </c>
      <c r="F135" s="5">
        <f>INDEX(ref_Unit_Balance!$V$31:$V$106,MATCH(UnitGradeInfo!B135,ref_Unit_Balance!$B$31:$B$1048576,0))
+
INDEX(ref_Unit_Balance!$AB$31:$AB$106,MATCH(UnitGradeInfo!B135,ref_Unit_Balance!$B$31:$B$1048576,0))*(D135-1)</f>
        <v>3372</v>
      </c>
      <c r="G135" s="5">
        <f>INDEX(ref_Unit_Balance!$R$31:$R$106,MATCH(UnitGradeInfo!B135,ref_Unit_Balance!$B$31:$B$1048576,0))
+
INDEX(ref_Unit_Balance!$AA$31:$AA$106,MATCH(UnitGradeInfo!B135,ref_Unit_Balance!$B$31:$B$1048576,0))*(D135-1)</f>
        <v>344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1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INDEX(ref_Unit_Balance!$G$31:$G$106,MATCH(UnitGradeInfo!B136,ref_Unit_Balance!$B$31:$B$1048576,0))</f>
        <v>501</v>
      </c>
      <c r="F136" s="5">
        <f>INDEX(ref_Unit_Balance!$V$31:$V$106,MATCH(UnitGradeInfo!B136,ref_Unit_Balance!$B$31:$B$1048576,0))
+
INDEX(ref_Unit_Balance!$AB$31:$AB$106,MATCH(UnitGradeInfo!B136,ref_Unit_Balance!$B$31:$B$1048576,0))*(D136-1)</f>
        <v>3638</v>
      </c>
      <c r="G136" s="5">
        <f>INDEX(ref_Unit_Balance!$R$31:$R$106,MATCH(UnitGradeInfo!B136,ref_Unit_Balance!$B$31:$B$1048576,0))
+
INDEX(ref_Unit_Balance!$AA$31:$AA$106,MATCH(UnitGradeInfo!B136,ref_Unit_Balance!$B$31:$B$1048576,0))*(D136-1)</f>
        <v>357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1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INDEX(ref_Unit_Balance!$G$31:$G$106,MATCH(UnitGradeInfo!B137,ref_Unit_Balance!$B$31:$B$1048576,0))</f>
        <v>501</v>
      </c>
      <c r="F137" s="5">
        <f>INDEX(ref_Unit_Balance!$V$31:$V$106,MATCH(UnitGradeInfo!B137,ref_Unit_Balance!$B$31:$B$1048576,0))
+
INDEX(ref_Unit_Balance!$AB$31:$AB$106,MATCH(UnitGradeInfo!B137,ref_Unit_Balance!$B$31:$B$1048576,0))*(D137-1)</f>
        <v>3904</v>
      </c>
      <c r="G137" s="5">
        <f>INDEX(ref_Unit_Balance!$R$31:$R$106,MATCH(UnitGradeInfo!B137,ref_Unit_Balance!$B$31:$B$1048576,0))
+
INDEX(ref_Unit_Balance!$AA$31:$AA$106,MATCH(UnitGradeInfo!B137,ref_Unit_Balance!$B$31:$B$1048576,0))*(D137-1)</f>
        <v>370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1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INDEX(ref_Unit_Balance!$G$31:$G$106,MATCH(UnitGradeInfo!B138,ref_Unit_Balance!$B$31:$B$1048576,0))</f>
        <v>501</v>
      </c>
      <c r="F138" s="5">
        <f>INDEX(ref_Unit_Balance!$V$31:$V$106,MATCH(UnitGradeInfo!B138,ref_Unit_Balance!$B$31:$B$1048576,0))
+
INDEX(ref_Unit_Balance!$AB$31:$AB$106,MATCH(UnitGradeInfo!B138,ref_Unit_Balance!$B$31:$B$1048576,0))*(D138-1)</f>
        <v>4170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383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1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INDEX(ref_Unit_Balance!$G$31:$G$106,MATCH(UnitGradeInfo!B139,ref_Unit_Balance!$B$31:$B$1048576,0))</f>
        <v>501</v>
      </c>
      <c r="F139" s="5">
        <f>INDEX(ref_Unit_Balance!$V$31:$V$106,MATCH(UnitGradeInfo!B139,ref_Unit_Balance!$B$31:$B$1048576,0))
+
INDEX(ref_Unit_Balance!$AB$31:$AB$106,MATCH(UnitGradeInfo!B139,ref_Unit_Balance!$B$31:$B$1048576,0))*(D139-1)</f>
        <v>4436</v>
      </c>
      <c r="G139" s="5">
        <f>INDEX(ref_Unit_Balance!$R$31:$R$106,MATCH(UnitGradeInfo!B139,ref_Unit_Balance!$B$31:$B$1048576,0))
+
INDEX(ref_Unit_Balance!$AA$31:$AA$106,MATCH(UnitGradeInfo!B139,ref_Unit_Balance!$B$31:$B$1048576,0))*(D139-1)</f>
        <v>396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1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INDEX(ref_Unit_Balance!$G$31:$G$106,MATCH(UnitGradeInfo!B140,ref_Unit_Balance!$B$31:$B$1048576,0))</f>
        <v>501</v>
      </c>
      <c r="F140" s="5">
        <f>INDEX(ref_Unit_Balance!$V$31:$V$106,MATCH(UnitGradeInfo!B140,ref_Unit_Balance!$B$31:$B$1048576,0))
+
INDEX(ref_Unit_Balance!$AB$31:$AB$106,MATCH(UnitGradeInfo!B140,ref_Unit_Balance!$B$31:$B$1048576,0))*(D140-1)</f>
        <v>4702</v>
      </c>
      <c r="G140" s="5">
        <f>INDEX(ref_Unit_Balance!$R$31:$R$106,MATCH(UnitGradeInfo!B140,ref_Unit_Balance!$B$31:$B$1048576,0))
+
INDEX(ref_Unit_Balance!$AA$31:$AA$106,MATCH(UnitGradeInfo!B140,ref_Unit_Balance!$B$31:$B$1048576,0))*(D140-1)</f>
        <v>409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1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INDEX(ref_Unit_Balance!$G$31:$G$106,MATCH(UnitGradeInfo!B141,ref_Unit_Balance!$B$31:$B$1048576,0))</f>
        <v>501</v>
      </c>
      <c r="F141" s="5">
        <f>INDEX(ref_Unit_Balance!$V$31:$V$106,MATCH(UnitGradeInfo!B141,ref_Unit_Balance!$B$31:$B$1048576,0))
+
INDEX(ref_Unit_Balance!$AB$31:$AB$106,MATCH(UnitGradeInfo!B141,ref_Unit_Balance!$B$31:$B$1048576,0))*(D141-1)</f>
        <v>4968</v>
      </c>
      <c r="G141" s="5">
        <f>INDEX(ref_Unit_Balance!$R$31:$R$106,MATCH(UnitGradeInfo!B141,ref_Unit_Balance!$B$31:$B$1048576,0))
+
INDEX(ref_Unit_Balance!$AA$31:$AA$106,MATCH(UnitGradeInfo!B141,ref_Unit_Balance!$B$31:$B$1048576,0))*(D141-1)</f>
        <v>422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1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INDEX(ref_Unit_Balance!$G$31:$G$106,MATCH(UnitGradeInfo!B142,ref_Unit_Balance!$B$31:$B$1048576,0))</f>
        <v>501</v>
      </c>
      <c r="F142" s="5">
        <f>INDEX(ref_Unit_Balance!$V$31:$V$106,MATCH(UnitGradeInfo!B142,ref_Unit_Balance!$B$31:$B$1048576,0))
+
INDEX(ref_Unit_Balance!$AB$31:$AB$106,MATCH(UnitGradeInfo!B142,ref_Unit_Balance!$B$31:$B$1048576,0))*(D142-1)</f>
        <v>5234</v>
      </c>
      <c r="G142" s="5">
        <f>INDEX(ref_Unit_Balance!$R$31:$R$106,MATCH(UnitGradeInfo!B142,ref_Unit_Balance!$B$31:$B$1048576,0))
+
INDEX(ref_Unit_Balance!$AA$31:$AA$106,MATCH(UnitGradeInfo!B142,ref_Unit_Balance!$B$31:$B$1048576,0))*(D142-1)</f>
        <v>435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1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INDEX(ref_Unit_Balance!$G$31:$G$106,MATCH(UnitGradeInfo!B143,ref_Unit_Balance!$B$31:$B$1048576,0))</f>
        <v>501</v>
      </c>
      <c r="F143" s="5">
        <f>INDEX(ref_Unit_Balance!$V$31:$V$106,MATCH(UnitGradeInfo!B143,ref_Unit_Balance!$B$31:$B$1048576,0))
+
INDEX(ref_Unit_Balance!$AB$31:$AB$106,MATCH(UnitGradeInfo!B143,ref_Unit_Balance!$B$31:$B$1048576,0))*(D143-1)</f>
        <v>5500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448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1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INDEX(ref_Unit_Balance!$G$31:$G$106,MATCH(UnitGradeInfo!B144,ref_Unit_Balance!$B$31:$B$1048576,0))</f>
        <v>501</v>
      </c>
      <c r="F144" s="5">
        <f>INDEX(ref_Unit_Balance!$V$31:$V$106,MATCH(UnitGradeInfo!B144,ref_Unit_Balance!$B$31:$B$1048576,0))
+
INDEX(ref_Unit_Balance!$AB$31:$AB$106,MATCH(UnitGradeInfo!B144,ref_Unit_Balance!$B$31:$B$1048576,0))*(D144-1)</f>
        <v>5766</v>
      </c>
      <c r="G144" s="5">
        <f>INDEX(ref_Unit_Balance!$R$31:$R$106,MATCH(UnitGradeInfo!B144,ref_Unit_Balance!$B$31:$B$1048576,0))
+
INDEX(ref_Unit_Balance!$AA$31:$AA$106,MATCH(UnitGradeInfo!B144,ref_Unit_Balance!$B$31:$B$1048576,0))*(D144-1)</f>
        <v>461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1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INDEX(ref_Unit_Balance!$G$31:$G$106,MATCH(UnitGradeInfo!B145,ref_Unit_Balance!$B$31:$B$1048576,0))</f>
        <v>501</v>
      </c>
      <c r="F145" s="5">
        <f>INDEX(ref_Unit_Balance!$V$31:$V$106,MATCH(UnitGradeInfo!B145,ref_Unit_Balance!$B$31:$B$1048576,0))
+
INDEX(ref_Unit_Balance!$AB$31:$AB$106,MATCH(UnitGradeInfo!B145,ref_Unit_Balance!$B$31:$B$1048576,0))*(D145-1)</f>
        <v>6032</v>
      </c>
      <c r="G145" s="5">
        <f>INDEX(ref_Unit_Balance!$R$31:$R$106,MATCH(UnitGradeInfo!B145,ref_Unit_Balance!$B$31:$B$1048576,0))
+
INDEX(ref_Unit_Balance!$AA$31:$AA$106,MATCH(UnitGradeInfo!B145,ref_Unit_Balance!$B$31:$B$1048576,0))*(D145-1)</f>
        <v>474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1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INDEX(ref_Unit_Balance!$G$31:$G$106,MATCH(UnitGradeInfo!B146,ref_Unit_Balance!$B$31:$B$1048576,0))</f>
        <v>501</v>
      </c>
      <c r="F146" s="5">
        <f>INDEX(ref_Unit_Balance!$V$31:$V$106,MATCH(UnitGradeInfo!B146,ref_Unit_Balance!$B$31:$B$1048576,0))
+
INDEX(ref_Unit_Balance!$AB$31:$AB$106,MATCH(UnitGradeInfo!B146,ref_Unit_Balance!$B$31:$B$1048576,0))*(D146-1)</f>
        <v>6298</v>
      </c>
      <c r="G146" s="5">
        <f>INDEX(ref_Unit_Balance!$R$31:$R$106,MATCH(UnitGradeInfo!B146,ref_Unit_Balance!$B$31:$B$1048576,0))
+
INDEX(ref_Unit_Balance!$AA$31:$AA$106,MATCH(UnitGradeInfo!B146,ref_Unit_Balance!$B$31:$B$1048576,0))*(D146-1)</f>
        <v>487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1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INDEX(ref_Unit_Balance!$G$31:$G$106,MATCH(UnitGradeInfo!B147,ref_Unit_Balance!$B$31:$B$1048576,0))</f>
        <v>501</v>
      </c>
      <c r="F147" s="5">
        <f>INDEX(ref_Unit_Balance!$V$31:$V$106,MATCH(UnitGradeInfo!B147,ref_Unit_Balance!$B$31:$B$1048576,0))
+
INDEX(ref_Unit_Balance!$AB$31:$AB$106,MATCH(UnitGradeInfo!B147,ref_Unit_Balance!$B$31:$B$1048576,0))*(D147-1)</f>
        <v>6564</v>
      </c>
      <c r="G147" s="5">
        <f>INDEX(ref_Unit_Balance!$R$31:$R$106,MATCH(UnitGradeInfo!B147,ref_Unit_Balance!$B$31:$B$1048576,0))
+
INDEX(ref_Unit_Balance!$AA$31:$AA$106,MATCH(UnitGradeInfo!B147,ref_Unit_Balance!$B$31:$B$1048576,0))*(D147-1)</f>
        <v>500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1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INDEX(ref_Unit_Balance!$G$31:$G$106,MATCH(UnitGradeInfo!B148,ref_Unit_Balance!$B$31:$B$1048576,0))</f>
        <v>501</v>
      </c>
      <c r="F148" s="5">
        <f>INDEX(ref_Unit_Balance!$V$31:$V$106,MATCH(UnitGradeInfo!B148,ref_Unit_Balance!$B$31:$B$1048576,0))
+
INDEX(ref_Unit_Balance!$AB$31:$AB$106,MATCH(UnitGradeInfo!B148,ref_Unit_Balance!$B$31:$B$1048576,0))*(D148-1)</f>
        <v>6830</v>
      </c>
      <c r="G148" s="5">
        <f>INDEX(ref_Unit_Balance!$R$31:$R$106,MATCH(UnitGradeInfo!B148,ref_Unit_Balance!$B$31:$B$1048576,0))
+
INDEX(ref_Unit_Balance!$AA$31:$AA$106,MATCH(UnitGradeInfo!B148,ref_Unit_Balance!$B$31:$B$1048576,0))*(D148-1)</f>
        <v>513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1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INDEX(ref_Unit_Balance!$G$31:$G$106,MATCH(UnitGradeInfo!B149,ref_Unit_Balance!$B$31:$B$1048576,0))</f>
        <v>500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200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216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1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INDEX(ref_Unit_Balance!$G$31:$G$106,MATCH(UnitGradeInfo!B150,ref_Unit_Balance!$B$31:$B$1048576,0))</f>
        <v>500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223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1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INDEX(ref_Unit_Balance!$G$31:$G$106,MATCH(UnitGradeInfo!B151,ref_Unit_Balance!$B$31:$B$1048576,0))</f>
        <v>500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600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230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1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INDEX(ref_Unit_Balance!$G$31:$G$106,MATCH(UnitGradeInfo!B152,ref_Unit_Balance!$B$31:$B$1048576,0))</f>
        <v>500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800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237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1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INDEX(ref_Unit_Balance!$G$31:$G$106,MATCH(UnitGradeInfo!B153,ref_Unit_Balance!$B$31:$B$1048576,0))</f>
        <v>500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1000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244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1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INDEX(ref_Unit_Balance!$G$31:$G$106,MATCH(UnitGradeInfo!B154,ref_Unit_Balance!$B$31:$B$1048576,0))</f>
        <v>500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1200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251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1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INDEX(ref_Unit_Balance!$G$31:$G$106,MATCH(UnitGradeInfo!B155,ref_Unit_Balance!$B$31:$B$1048576,0))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1400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258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1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INDEX(ref_Unit_Balance!$G$31:$G$106,MATCH(UnitGradeInfo!B156,ref_Unit_Balance!$B$31:$B$1048576,0))</f>
        <v>500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1600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265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1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INDEX(ref_Unit_Balance!$G$31:$G$106,MATCH(UnitGradeInfo!B157,ref_Unit_Balance!$B$31:$B$1048576,0))</f>
        <v>500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1800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272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1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INDEX(ref_Unit_Balance!$G$31:$G$106,MATCH(UnitGradeInfo!B158,ref_Unit_Balance!$B$31:$B$1048576,0))</f>
        <v>500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2000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279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1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INDEX(ref_Unit_Balance!$G$31:$G$106,MATCH(UnitGradeInfo!B159,ref_Unit_Balance!$B$31:$B$1048576,0))</f>
        <v>500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2200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286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1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INDEX(ref_Unit_Balance!$G$31:$G$106,MATCH(UnitGradeInfo!B160,ref_Unit_Balance!$B$31:$B$1048576,0))</f>
        <v>500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2400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293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1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INDEX(ref_Unit_Balance!$G$31:$G$106,MATCH(UnitGradeInfo!B161,ref_Unit_Balance!$B$31:$B$1048576,0))</f>
        <v>500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2600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300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1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INDEX(ref_Unit_Balance!$G$31:$G$106,MATCH(UnitGradeInfo!B162,ref_Unit_Balance!$B$31:$B$1048576,0))</f>
        <v>500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2800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307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1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INDEX(ref_Unit_Balance!$G$31:$G$106,MATCH(UnitGradeInfo!B163,ref_Unit_Balance!$B$31:$B$1048576,0))</f>
        <v>500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3000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314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1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INDEX(ref_Unit_Balance!$G$31:$G$106,MATCH(UnitGradeInfo!B164,ref_Unit_Balance!$B$31:$B$1048576,0))</f>
        <v>500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3200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321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1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INDEX(ref_Unit_Balance!$G$31:$G$106,MATCH(UnitGradeInfo!B165,ref_Unit_Balance!$B$31:$B$1048576,0))</f>
        <v>500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3400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328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1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INDEX(ref_Unit_Balance!$G$31:$G$106,MATCH(UnitGradeInfo!B166,ref_Unit_Balance!$B$31:$B$1048576,0))</f>
        <v>500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3600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335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1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INDEX(ref_Unit_Balance!$G$31:$G$106,MATCH(UnitGradeInfo!B167,ref_Unit_Balance!$B$31:$B$1048576,0))</f>
        <v>500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3800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342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1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INDEX(ref_Unit_Balance!$G$31:$G$106,MATCH(UnitGradeInfo!B168,ref_Unit_Balance!$B$31:$B$1048576,0))</f>
        <v>500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4000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349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1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INDEX(ref_Unit_Balance!$G$31:$G$106,MATCH(UnitGradeInfo!B169,ref_Unit_Balance!$B$31:$B$1048576,0))</f>
        <v>501</v>
      </c>
      <c r="F169" s="5">
        <f>INDEX(ref_Unit_Balance!$V$31:$V$106,MATCH(UnitGradeInfo!B169,ref_Unit_Balance!$B$31:$B$1048576,0))
+
INDEX(ref_Unit_Balance!$AB$31:$AB$106,MATCH(UnitGradeInfo!B169,ref_Unit_Balance!$B$31:$B$1048576,0))*(D169-1)</f>
        <v>4995</v>
      </c>
      <c r="G169" s="5">
        <f>INDEX(ref_Unit_Balance!$R$31:$R$106,MATCH(UnitGradeInfo!B169,ref_Unit_Balance!$B$31:$B$1048576,0))
+
INDEX(ref_Unit_Balance!$AA$31:$AA$106,MATCH(UnitGradeInfo!B169,ref_Unit_Balance!$B$31:$B$1048576,0))*(D169-1)</f>
        <v>66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INDEX(ref_Unit_Balance!$G$31:$G$106,MATCH(UnitGradeInfo!B170,ref_Unit_Balance!$B$31:$B$1048576,0))</f>
        <v>501</v>
      </c>
      <c r="F170" s="5">
        <f>INDEX(ref_Unit_Balance!$V$31:$V$106,MATCH(UnitGradeInfo!B170,ref_Unit_Balance!$B$31:$B$1048576,0))
+
INDEX(ref_Unit_Balance!$AB$31:$AB$106,MATCH(UnitGradeInfo!B170,ref_Unit_Balance!$B$31:$B$1048576,0))*(D170-1)</f>
        <v>5328</v>
      </c>
      <c r="G170" s="5">
        <f>INDEX(ref_Unit_Balance!$R$31:$R$106,MATCH(UnitGradeInfo!B170,ref_Unit_Balance!$B$31:$B$1048576,0))
+
INDEX(ref_Unit_Balance!$AA$31:$AA$106,MATCH(UnitGradeInfo!B170,ref_Unit_Balance!$B$31:$B$1048576,0))*(D170-1)</f>
        <v>86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INDEX(ref_Unit_Balance!$G$31:$G$106,MATCH(UnitGradeInfo!B171,ref_Unit_Balance!$B$31:$B$1048576,0))</f>
        <v>501</v>
      </c>
      <c r="F171" s="5">
        <f>INDEX(ref_Unit_Balance!$V$31:$V$106,MATCH(UnitGradeInfo!B171,ref_Unit_Balance!$B$31:$B$1048576,0))
+
INDEX(ref_Unit_Balance!$AB$31:$AB$106,MATCH(UnitGradeInfo!B171,ref_Unit_Balance!$B$31:$B$1048576,0))*(D171-1)</f>
        <v>5661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106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INDEX(ref_Unit_Balance!$G$31:$G$106,MATCH(UnitGradeInfo!B172,ref_Unit_Balance!$B$31:$B$1048576,0))</f>
        <v>501</v>
      </c>
      <c r="F172" s="5">
        <f>INDEX(ref_Unit_Balance!$V$31:$V$106,MATCH(UnitGradeInfo!B172,ref_Unit_Balance!$B$31:$B$1048576,0))
+
INDEX(ref_Unit_Balance!$AB$31:$AB$106,MATCH(UnitGradeInfo!B172,ref_Unit_Balance!$B$31:$B$1048576,0))*(D172-1)</f>
        <v>5994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126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INDEX(ref_Unit_Balance!$G$31:$G$106,MATCH(UnitGradeInfo!B173,ref_Unit_Balance!$B$31:$B$1048576,0))</f>
        <v>501</v>
      </c>
      <c r="F173" s="5">
        <f>INDEX(ref_Unit_Balance!$V$31:$V$106,MATCH(UnitGradeInfo!B173,ref_Unit_Balance!$B$31:$B$1048576,0))
+
INDEX(ref_Unit_Balance!$AB$31:$AB$106,MATCH(UnitGradeInfo!B173,ref_Unit_Balance!$B$31:$B$1048576,0))*(D173-1)</f>
        <v>6327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146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INDEX(ref_Unit_Balance!$G$31:$G$106,MATCH(UnitGradeInfo!B174,ref_Unit_Balance!$B$31:$B$1048576,0))</f>
        <v>501</v>
      </c>
      <c r="F174" s="5">
        <f>INDEX(ref_Unit_Balance!$V$31:$V$106,MATCH(UnitGradeInfo!B174,ref_Unit_Balance!$B$31:$B$1048576,0))
+
INDEX(ref_Unit_Balance!$AB$31:$AB$106,MATCH(UnitGradeInfo!B174,ref_Unit_Balance!$B$31:$B$1048576,0))*(D174-1)</f>
        <v>6660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166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INDEX(ref_Unit_Balance!$G$31:$G$106,MATCH(UnitGradeInfo!B175,ref_Unit_Balance!$B$31:$B$1048576,0))</f>
        <v>501</v>
      </c>
      <c r="F175" s="5">
        <f>INDEX(ref_Unit_Balance!$V$31:$V$106,MATCH(UnitGradeInfo!B175,ref_Unit_Balance!$B$31:$B$1048576,0))
+
INDEX(ref_Unit_Balance!$AB$31:$AB$106,MATCH(UnitGradeInfo!B175,ref_Unit_Balance!$B$31:$B$1048576,0))*(D175-1)</f>
        <v>6993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186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INDEX(ref_Unit_Balance!$G$31:$G$106,MATCH(UnitGradeInfo!B176,ref_Unit_Balance!$B$31:$B$1048576,0))</f>
        <v>501</v>
      </c>
      <c r="F176" s="5">
        <f>INDEX(ref_Unit_Balance!$V$31:$V$106,MATCH(UnitGradeInfo!B176,ref_Unit_Balance!$B$31:$B$1048576,0))
+
INDEX(ref_Unit_Balance!$AB$31:$AB$106,MATCH(UnitGradeInfo!B176,ref_Unit_Balance!$B$31:$B$1048576,0))*(D176-1)</f>
        <v>7326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206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INDEX(ref_Unit_Balance!$G$31:$G$106,MATCH(UnitGradeInfo!B177,ref_Unit_Balance!$B$31:$B$1048576,0))</f>
        <v>501</v>
      </c>
      <c r="F177" s="5">
        <f>INDEX(ref_Unit_Balance!$V$31:$V$106,MATCH(UnitGradeInfo!B177,ref_Unit_Balance!$B$31:$B$1048576,0))
+
INDEX(ref_Unit_Balance!$AB$31:$AB$106,MATCH(UnitGradeInfo!B177,ref_Unit_Balance!$B$31:$B$1048576,0))*(D177-1)</f>
        <v>7659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226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INDEX(ref_Unit_Balance!$G$31:$G$106,MATCH(UnitGradeInfo!B178,ref_Unit_Balance!$B$31:$B$1048576,0))</f>
        <v>501</v>
      </c>
      <c r="F178" s="5">
        <f>INDEX(ref_Unit_Balance!$V$31:$V$106,MATCH(UnitGradeInfo!B178,ref_Unit_Balance!$B$31:$B$1048576,0))
+
INDEX(ref_Unit_Balance!$AB$31:$AB$106,MATCH(UnitGradeInfo!B178,ref_Unit_Balance!$B$31:$B$1048576,0))*(D178-1)</f>
        <v>7992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246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INDEX(ref_Unit_Balance!$G$31:$G$106,MATCH(UnitGradeInfo!B179,ref_Unit_Balance!$B$31:$B$1048576,0))</f>
        <v>501</v>
      </c>
      <c r="F179" s="5">
        <f>INDEX(ref_Unit_Balance!$V$31:$V$106,MATCH(UnitGradeInfo!B179,ref_Unit_Balance!$B$31:$B$1048576,0))
+
INDEX(ref_Unit_Balance!$AB$31:$AB$106,MATCH(UnitGradeInfo!B179,ref_Unit_Balance!$B$31:$B$1048576,0))*(D179-1)</f>
        <v>8325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266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INDEX(ref_Unit_Balance!$G$31:$G$106,MATCH(UnitGradeInfo!B180,ref_Unit_Balance!$B$31:$B$1048576,0))</f>
        <v>501</v>
      </c>
      <c r="F180" s="5">
        <f>INDEX(ref_Unit_Balance!$V$31:$V$106,MATCH(UnitGradeInfo!B180,ref_Unit_Balance!$B$31:$B$1048576,0))
+
INDEX(ref_Unit_Balance!$AB$31:$AB$106,MATCH(UnitGradeInfo!B180,ref_Unit_Balance!$B$31:$B$1048576,0))*(D180-1)</f>
        <v>8658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286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INDEX(ref_Unit_Balance!$G$31:$G$106,MATCH(UnitGradeInfo!B181,ref_Unit_Balance!$B$31:$B$1048576,0))</f>
        <v>501</v>
      </c>
      <c r="F181" s="5">
        <f>INDEX(ref_Unit_Balance!$V$31:$V$106,MATCH(UnitGradeInfo!B181,ref_Unit_Balance!$B$31:$B$1048576,0))
+
INDEX(ref_Unit_Balance!$AB$31:$AB$106,MATCH(UnitGradeInfo!B181,ref_Unit_Balance!$B$31:$B$1048576,0))*(D181-1)</f>
        <v>8991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306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INDEX(ref_Unit_Balance!$G$31:$G$106,MATCH(UnitGradeInfo!B182,ref_Unit_Balance!$B$31:$B$1048576,0))</f>
        <v>501</v>
      </c>
      <c r="F182" s="5">
        <f>INDEX(ref_Unit_Balance!$V$31:$V$106,MATCH(UnitGradeInfo!B182,ref_Unit_Balance!$B$31:$B$1048576,0))
+
INDEX(ref_Unit_Balance!$AB$31:$AB$106,MATCH(UnitGradeInfo!B182,ref_Unit_Balance!$B$31:$B$1048576,0))*(D182-1)</f>
        <v>9324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326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INDEX(ref_Unit_Balance!$G$31:$G$106,MATCH(UnitGradeInfo!B183,ref_Unit_Balance!$B$31:$B$1048576,0))</f>
        <v>501</v>
      </c>
      <c r="F183" s="5">
        <f>INDEX(ref_Unit_Balance!$V$31:$V$106,MATCH(UnitGradeInfo!B183,ref_Unit_Balance!$B$31:$B$1048576,0))
+
INDEX(ref_Unit_Balance!$AB$31:$AB$106,MATCH(UnitGradeInfo!B183,ref_Unit_Balance!$B$31:$B$1048576,0))*(D183-1)</f>
        <v>9657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346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INDEX(ref_Unit_Balance!$G$31:$G$106,MATCH(UnitGradeInfo!B184,ref_Unit_Balance!$B$31:$B$1048576,0))</f>
        <v>501</v>
      </c>
      <c r="F184" s="5">
        <f>INDEX(ref_Unit_Balance!$V$31:$V$106,MATCH(UnitGradeInfo!B184,ref_Unit_Balance!$B$31:$B$1048576,0))
+
INDEX(ref_Unit_Balance!$AB$31:$AB$106,MATCH(UnitGradeInfo!B184,ref_Unit_Balance!$B$31:$B$1048576,0))*(D184-1)</f>
        <v>9990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366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INDEX(ref_Unit_Balance!$G$31:$G$106,MATCH(UnitGradeInfo!B185,ref_Unit_Balance!$B$31:$B$1048576,0))</f>
        <v>501</v>
      </c>
      <c r="F185" s="5">
        <f>INDEX(ref_Unit_Balance!$V$31:$V$106,MATCH(UnitGradeInfo!B185,ref_Unit_Balance!$B$31:$B$1048576,0))
+
INDEX(ref_Unit_Balance!$AB$31:$AB$106,MATCH(UnitGradeInfo!B185,ref_Unit_Balance!$B$31:$B$1048576,0))*(D185-1)</f>
        <v>10323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386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INDEX(ref_Unit_Balance!$G$31:$G$106,MATCH(UnitGradeInfo!B186,ref_Unit_Balance!$B$31:$B$1048576,0))</f>
        <v>501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10656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406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INDEX(ref_Unit_Balance!$G$31:$G$106,MATCH(UnitGradeInfo!B187,ref_Unit_Balance!$B$31:$B$1048576,0))</f>
        <v>501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10989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426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INDEX(ref_Unit_Balance!$G$31:$G$106,MATCH(UnitGradeInfo!B188,ref_Unit_Balance!$B$31:$B$1048576,0))</f>
        <v>501</v>
      </c>
      <c r="F188" s="5">
        <f>INDEX(ref_Unit_Balance!$V$31:$V$106,MATCH(UnitGradeInfo!B188,ref_Unit_Balance!$B$31:$B$1048576,0))
+
INDEX(ref_Unit_Balance!$AB$31:$AB$106,MATCH(UnitGradeInfo!B188,ref_Unit_Balance!$B$31:$B$1048576,0))*(D188-1)</f>
        <v>11322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446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INDEX(ref_Unit_Balance!$G$31:$G$106,MATCH(UnitGradeInfo!B189,ref_Unit_Balance!$B$31:$B$1048576,0))</f>
        <v>501</v>
      </c>
      <c r="F189" s="5">
        <f>INDEX(ref_Unit_Balance!$V$31:$V$106,MATCH(UnitGradeInfo!B189,ref_Unit_Balance!$B$31:$B$1048576,0))
+
INDEX(ref_Unit_Balance!$AB$31:$AB$106,MATCH(UnitGradeInfo!B189,ref_Unit_Balance!$B$31:$B$1048576,0))*(D189-1)</f>
        <v>2220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399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1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INDEX(ref_Unit_Balance!$G$31:$G$106,MATCH(UnitGradeInfo!B190,ref_Unit_Balance!$B$31:$B$1048576,0))</f>
        <v>501</v>
      </c>
      <c r="F190" s="5">
        <f>INDEX(ref_Unit_Balance!$V$31:$V$106,MATCH(UnitGradeInfo!B190,ref_Unit_Balance!$B$31:$B$1048576,0))
+
INDEX(ref_Unit_Balance!$AB$31:$AB$106,MATCH(UnitGradeInfo!B190,ref_Unit_Balance!$B$31:$B$1048576,0))*(D190-1)</f>
        <v>2553</v>
      </c>
      <c r="G190" s="5">
        <f>INDEX(ref_Unit_Balance!$R$31:$R$106,MATCH(UnitGradeInfo!B190,ref_Unit_Balance!$B$31:$B$1048576,0))
+
INDEX(ref_Unit_Balance!$AA$31:$AA$106,MATCH(UnitGradeInfo!B190,ref_Unit_Balance!$B$31:$B$1048576,0))*(D190-1)</f>
        <v>419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1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INDEX(ref_Unit_Balance!$G$31:$G$106,MATCH(UnitGradeInfo!B191,ref_Unit_Balance!$B$31:$B$1048576,0))</f>
        <v>501</v>
      </c>
      <c r="F191" s="5">
        <f>INDEX(ref_Unit_Balance!$V$31:$V$106,MATCH(UnitGradeInfo!B191,ref_Unit_Balance!$B$31:$B$1048576,0))
+
INDEX(ref_Unit_Balance!$AB$31:$AB$106,MATCH(UnitGradeInfo!B191,ref_Unit_Balance!$B$31:$B$1048576,0))*(D191-1)</f>
        <v>2886</v>
      </c>
      <c r="G191" s="5">
        <f>INDEX(ref_Unit_Balance!$R$31:$R$106,MATCH(UnitGradeInfo!B191,ref_Unit_Balance!$B$31:$B$1048576,0))
+
INDEX(ref_Unit_Balance!$AA$31:$AA$106,MATCH(UnitGradeInfo!B191,ref_Unit_Balance!$B$31:$B$1048576,0))*(D191-1)</f>
        <v>439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1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INDEX(ref_Unit_Balance!$G$31:$G$106,MATCH(UnitGradeInfo!B192,ref_Unit_Balance!$B$31:$B$1048576,0))</f>
        <v>501</v>
      </c>
      <c r="F192" s="5">
        <f>INDEX(ref_Unit_Balance!$V$31:$V$106,MATCH(UnitGradeInfo!B192,ref_Unit_Balance!$B$31:$B$1048576,0))
+
INDEX(ref_Unit_Balance!$AB$31:$AB$106,MATCH(UnitGradeInfo!B192,ref_Unit_Balance!$B$31:$B$1048576,0))*(D192-1)</f>
        <v>3219</v>
      </c>
      <c r="G192" s="5">
        <f>INDEX(ref_Unit_Balance!$R$31:$R$106,MATCH(UnitGradeInfo!B192,ref_Unit_Balance!$B$31:$B$1048576,0))
+
INDEX(ref_Unit_Balance!$AA$31:$AA$106,MATCH(UnitGradeInfo!B192,ref_Unit_Balance!$B$31:$B$1048576,0))*(D192-1)</f>
        <v>459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1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INDEX(ref_Unit_Balance!$G$31:$G$106,MATCH(UnitGradeInfo!B193,ref_Unit_Balance!$B$31:$B$1048576,0))</f>
        <v>501</v>
      </c>
      <c r="F193" s="5">
        <f>INDEX(ref_Unit_Balance!$V$31:$V$106,MATCH(UnitGradeInfo!B193,ref_Unit_Balance!$B$31:$B$1048576,0))
+
INDEX(ref_Unit_Balance!$AB$31:$AB$106,MATCH(UnitGradeInfo!B193,ref_Unit_Balance!$B$31:$B$1048576,0))*(D193-1)</f>
        <v>3552</v>
      </c>
      <c r="G193" s="5">
        <f>INDEX(ref_Unit_Balance!$R$31:$R$106,MATCH(UnitGradeInfo!B193,ref_Unit_Balance!$B$31:$B$1048576,0))
+
INDEX(ref_Unit_Balance!$AA$31:$AA$106,MATCH(UnitGradeInfo!B193,ref_Unit_Balance!$B$31:$B$1048576,0))*(D193-1)</f>
        <v>479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1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INDEX(ref_Unit_Balance!$G$31:$G$106,MATCH(UnitGradeInfo!B194,ref_Unit_Balance!$B$31:$B$1048576,0))</f>
        <v>501</v>
      </c>
      <c r="F194" s="5">
        <f>INDEX(ref_Unit_Balance!$V$31:$V$106,MATCH(UnitGradeInfo!B194,ref_Unit_Balance!$B$31:$B$1048576,0))
+
INDEX(ref_Unit_Balance!$AB$31:$AB$106,MATCH(UnitGradeInfo!B194,ref_Unit_Balance!$B$31:$B$1048576,0))*(D194-1)</f>
        <v>3885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499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1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INDEX(ref_Unit_Balance!$G$31:$G$106,MATCH(UnitGradeInfo!B195,ref_Unit_Balance!$B$31:$B$1048576,0))</f>
        <v>501</v>
      </c>
      <c r="F195" s="5">
        <f>INDEX(ref_Unit_Balance!$V$31:$V$106,MATCH(UnitGradeInfo!B195,ref_Unit_Balance!$B$31:$B$1048576,0))
+
INDEX(ref_Unit_Balance!$AB$31:$AB$106,MATCH(UnitGradeInfo!B195,ref_Unit_Balance!$B$31:$B$1048576,0))*(D195-1)</f>
        <v>4218</v>
      </c>
      <c r="G195" s="5">
        <f>INDEX(ref_Unit_Balance!$R$31:$R$106,MATCH(UnitGradeInfo!B195,ref_Unit_Balance!$B$31:$B$1048576,0))
+
INDEX(ref_Unit_Balance!$AA$31:$AA$106,MATCH(UnitGradeInfo!B195,ref_Unit_Balance!$B$31:$B$1048576,0))*(D195-1)</f>
        <v>519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1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INDEX(ref_Unit_Balance!$G$31:$G$106,MATCH(UnitGradeInfo!B196,ref_Unit_Balance!$B$31:$B$1048576,0))</f>
        <v>501</v>
      </c>
      <c r="F196" s="5">
        <f>INDEX(ref_Unit_Balance!$V$31:$V$106,MATCH(UnitGradeInfo!B196,ref_Unit_Balance!$B$31:$B$1048576,0))
+
INDEX(ref_Unit_Balance!$AB$31:$AB$106,MATCH(UnitGradeInfo!B196,ref_Unit_Balance!$B$31:$B$1048576,0))*(D196-1)</f>
        <v>4551</v>
      </c>
      <c r="G196" s="5">
        <f>INDEX(ref_Unit_Balance!$R$31:$R$106,MATCH(UnitGradeInfo!B196,ref_Unit_Balance!$B$31:$B$1048576,0))
+
INDEX(ref_Unit_Balance!$AA$31:$AA$106,MATCH(UnitGradeInfo!B196,ref_Unit_Balance!$B$31:$B$1048576,0))*(D196-1)</f>
        <v>539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1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INDEX(ref_Unit_Balance!$G$31:$G$106,MATCH(UnitGradeInfo!B197,ref_Unit_Balance!$B$31:$B$1048576,0))</f>
        <v>501</v>
      </c>
      <c r="F197" s="5">
        <f>INDEX(ref_Unit_Balance!$V$31:$V$106,MATCH(UnitGradeInfo!B197,ref_Unit_Balance!$B$31:$B$1048576,0))
+
INDEX(ref_Unit_Balance!$AB$31:$AB$106,MATCH(UnitGradeInfo!B197,ref_Unit_Balance!$B$31:$B$1048576,0))*(D197-1)</f>
        <v>4884</v>
      </c>
      <c r="G197" s="5">
        <f>INDEX(ref_Unit_Balance!$R$31:$R$106,MATCH(UnitGradeInfo!B197,ref_Unit_Balance!$B$31:$B$1048576,0))
+
INDEX(ref_Unit_Balance!$AA$31:$AA$106,MATCH(UnitGradeInfo!B197,ref_Unit_Balance!$B$31:$B$1048576,0))*(D197-1)</f>
        <v>559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1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INDEX(ref_Unit_Balance!$G$31:$G$106,MATCH(UnitGradeInfo!B198,ref_Unit_Balance!$B$31:$B$1048576,0))</f>
        <v>501</v>
      </c>
      <c r="F198" s="5">
        <f>INDEX(ref_Unit_Balance!$V$31:$V$106,MATCH(UnitGradeInfo!B198,ref_Unit_Balance!$B$31:$B$1048576,0))
+
INDEX(ref_Unit_Balance!$AB$31:$AB$106,MATCH(UnitGradeInfo!B198,ref_Unit_Balance!$B$31:$B$1048576,0))*(D198-1)</f>
        <v>5217</v>
      </c>
      <c r="G198" s="5">
        <f>INDEX(ref_Unit_Balance!$R$31:$R$106,MATCH(UnitGradeInfo!B198,ref_Unit_Balance!$B$31:$B$1048576,0))
+
INDEX(ref_Unit_Balance!$AA$31:$AA$106,MATCH(UnitGradeInfo!B198,ref_Unit_Balance!$B$31:$B$1048576,0))*(D198-1)</f>
        <v>579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1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INDEX(ref_Unit_Balance!$G$31:$G$106,MATCH(UnitGradeInfo!B199,ref_Unit_Balance!$B$31:$B$1048576,0))</f>
        <v>501</v>
      </c>
      <c r="F199" s="5">
        <f>INDEX(ref_Unit_Balance!$V$31:$V$106,MATCH(UnitGradeInfo!B199,ref_Unit_Balance!$B$31:$B$1048576,0))
+
INDEX(ref_Unit_Balance!$AB$31:$AB$106,MATCH(UnitGradeInfo!B199,ref_Unit_Balance!$B$31:$B$1048576,0))*(D199-1)</f>
        <v>5550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599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1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INDEX(ref_Unit_Balance!$G$31:$G$106,MATCH(UnitGradeInfo!B200,ref_Unit_Balance!$B$31:$B$1048576,0))</f>
        <v>501</v>
      </c>
      <c r="F200" s="5">
        <f>INDEX(ref_Unit_Balance!$V$31:$V$106,MATCH(UnitGradeInfo!B200,ref_Unit_Balance!$B$31:$B$1048576,0))
+
INDEX(ref_Unit_Balance!$AB$31:$AB$106,MATCH(UnitGradeInfo!B200,ref_Unit_Balance!$B$31:$B$1048576,0))*(D200-1)</f>
        <v>5883</v>
      </c>
      <c r="G200" s="5">
        <f>INDEX(ref_Unit_Balance!$R$31:$R$106,MATCH(UnitGradeInfo!B200,ref_Unit_Balance!$B$31:$B$1048576,0))
+
INDEX(ref_Unit_Balance!$AA$31:$AA$106,MATCH(UnitGradeInfo!B200,ref_Unit_Balance!$B$31:$B$1048576,0))*(D200-1)</f>
        <v>619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1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INDEX(ref_Unit_Balance!$G$31:$G$106,MATCH(UnitGradeInfo!B201,ref_Unit_Balance!$B$31:$B$1048576,0))</f>
        <v>501</v>
      </c>
      <c r="F201" s="5">
        <f>INDEX(ref_Unit_Balance!$V$31:$V$106,MATCH(UnitGradeInfo!B201,ref_Unit_Balance!$B$31:$B$1048576,0))
+
INDEX(ref_Unit_Balance!$AB$31:$AB$106,MATCH(UnitGradeInfo!B201,ref_Unit_Balance!$B$31:$B$1048576,0))*(D201-1)</f>
        <v>6216</v>
      </c>
      <c r="G201" s="5">
        <f>INDEX(ref_Unit_Balance!$R$31:$R$106,MATCH(UnitGradeInfo!B201,ref_Unit_Balance!$B$31:$B$1048576,0))
+
INDEX(ref_Unit_Balance!$AA$31:$AA$106,MATCH(UnitGradeInfo!B201,ref_Unit_Balance!$B$31:$B$1048576,0))*(D201-1)</f>
        <v>639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1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INDEX(ref_Unit_Balance!$G$31:$G$106,MATCH(UnitGradeInfo!B202,ref_Unit_Balance!$B$31:$B$1048576,0))</f>
        <v>501</v>
      </c>
      <c r="F202" s="5">
        <f>INDEX(ref_Unit_Balance!$V$31:$V$106,MATCH(UnitGradeInfo!B202,ref_Unit_Balance!$B$31:$B$1048576,0))
+
INDEX(ref_Unit_Balance!$AB$31:$AB$106,MATCH(UnitGradeInfo!B202,ref_Unit_Balance!$B$31:$B$1048576,0))*(D202-1)</f>
        <v>6549</v>
      </c>
      <c r="G202" s="5">
        <f>INDEX(ref_Unit_Balance!$R$31:$R$106,MATCH(UnitGradeInfo!B202,ref_Unit_Balance!$B$31:$B$1048576,0))
+
INDEX(ref_Unit_Balance!$AA$31:$AA$106,MATCH(UnitGradeInfo!B202,ref_Unit_Balance!$B$31:$B$1048576,0))*(D202-1)</f>
        <v>659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1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INDEX(ref_Unit_Balance!$G$31:$G$106,MATCH(UnitGradeInfo!B203,ref_Unit_Balance!$B$31:$B$1048576,0))</f>
        <v>501</v>
      </c>
      <c r="F203" s="5">
        <f>INDEX(ref_Unit_Balance!$V$31:$V$106,MATCH(UnitGradeInfo!B203,ref_Unit_Balance!$B$31:$B$1048576,0))
+
INDEX(ref_Unit_Balance!$AB$31:$AB$106,MATCH(UnitGradeInfo!B203,ref_Unit_Balance!$B$31:$B$1048576,0))*(D203-1)</f>
        <v>6882</v>
      </c>
      <c r="G203" s="5">
        <f>INDEX(ref_Unit_Balance!$R$31:$R$106,MATCH(UnitGradeInfo!B203,ref_Unit_Balance!$B$31:$B$1048576,0))
+
INDEX(ref_Unit_Balance!$AA$31:$AA$106,MATCH(UnitGradeInfo!B203,ref_Unit_Balance!$B$31:$B$1048576,0))*(D203-1)</f>
        <v>679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1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INDEX(ref_Unit_Balance!$G$31:$G$106,MATCH(UnitGradeInfo!B204,ref_Unit_Balance!$B$31:$B$1048576,0))</f>
        <v>501</v>
      </c>
      <c r="F204" s="5">
        <f>INDEX(ref_Unit_Balance!$V$31:$V$106,MATCH(UnitGradeInfo!B204,ref_Unit_Balance!$B$31:$B$1048576,0))
+
INDEX(ref_Unit_Balance!$AB$31:$AB$106,MATCH(UnitGradeInfo!B204,ref_Unit_Balance!$B$31:$B$1048576,0))*(D204-1)</f>
        <v>7215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699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1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INDEX(ref_Unit_Balance!$G$31:$G$106,MATCH(UnitGradeInfo!B205,ref_Unit_Balance!$B$31:$B$1048576,0))</f>
        <v>501</v>
      </c>
      <c r="F205" s="5">
        <f>INDEX(ref_Unit_Balance!$V$31:$V$106,MATCH(UnitGradeInfo!B205,ref_Unit_Balance!$B$31:$B$1048576,0))
+
INDEX(ref_Unit_Balance!$AB$31:$AB$106,MATCH(UnitGradeInfo!B205,ref_Unit_Balance!$B$31:$B$1048576,0))*(D205-1)</f>
        <v>7548</v>
      </c>
      <c r="G205" s="5">
        <f>INDEX(ref_Unit_Balance!$R$31:$R$106,MATCH(UnitGradeInfo!B205,ref_Unit_Balance!$B$31:$B$1048576,0))
+
INDEX(ref_Unit_Balance!$AA$31:$AA$106,MATCH(UnitGradeInfo!B205,ref_Unit_Balance!$B$31:$B$1048576,0))*(D205-1)</f>
        <v>719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1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INDEX(ref_Unit_Balance!$G$31:$G$106,MATCH(UnitGradeInfo!B206,ref_Unit_Balance!$B$31:$B$1048576,0))</f>
        <v>501</v>
      </c>
      <c r="F206" s="5">
        <f>INDEX(ref_Unit_Balance!$V$31:$V$106,MATCH(UnitGradeInfo!B206,ref_Unit_Balance!$B$31:$B$1048576,0))
+
INDEX(ref_Unit_Balance!$AB$31:$AB$106,MATCH(UnitGradeInfo!B206,ref_Unit_Balance!$B$31:$B$1048576,0))*(D206-1)</f>
        <v>7881</v>
      </c>
      <c r="G206" s="5">
        <f>INDEX(ref_Unit_Balance!$R$31:$R$106,MATCH(UnitGradeInfo!B206,ref_Unit_Balance!$B$31:$B$1048576,0))
+
INDEX(ref_Unit_Balance!$AA$31:$AA$106,MATCH(UnitGradeInfo!B206,ref_Unit_Balance!$B$31:$B$1048576,0))*(D206-1)</f>
        <v>739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1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INDEX(ref_Unit_Balance!$G$31:$G$106,MATCH(UnitGradeInfo!B207,ref_Unit_Balance!$B$31:$B$1048576,0))</f>
        <v>501</v>
      </c>
      <c r="F207" s="5">
        <f>INDEX(ref_Unit_Balance!$V$31:$V$106,MATCH(UnitGradeInfo!B207,ref_Unit_Balance!$B$31:$B$1048576,0))
+
INDEX(ref_Unit_Balance!$AB$31:$AB$106,MATCH(UnitGradeInfo!B207,ref_Unit_Balance!$B$31:$B$1048576,0))*(D207-1)</f>
        <v>8214</v>
      </c>
      <c r="G207" s="5">
        <f>INDEX(ref_Unit_Balance!$R$31:$R$106,MATCH(UnitGradeInfo!B207,ref_Unit_Balance!$B$31:$B$1048576,0))
+
INDEX(ref_Unit_Balance!$AA$31:$AA$106,MATCH(UnitGradeInfo!B207,ref_Unit_Balance!$B$31:$B$1048576,0))*(D207-1)</f>
        <v>759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1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INDEX(ref_Unit_Balance!$G$31:$G$106,MATCH(UnitGradeInfo!B208,ref_Unit_Balance!$B$31:$B$1048576,0))</f>
        <v>501</v>
      </c>
      <c r="F208" s="5">
        <f>INDEX(ref_Unit_Balance!$V$31:$V$106,MATCH(UnitGradeInfo!B208,ref_Unit_Balance!$B$31:$B$1048576,0))
+
INDEX(ref_Unit_Balance!$AB$31:$AB$106,MATCH(UnitGradeInfo!B208,ref_Unit_Balance!$B$31:$B$1048576,0))*(D208-1)</f>
        <v>8547</v>
      </c>
      <c r="G208" s="5">
        <f>INDEX(ref_Unit_Balance!$R$31:$R$106,MATCH(UnitGradeInfo!B208,ref_Unit_Balance!$B$31:$B$1048576,0))
+
INDEX(ref_Unit_Balance!$AA$31:$AA$106,MATCH(UnitGradeInfo!B208,ref_Unit_Balance!$B$31:$B$1048576,0))*(D208-1)</f>
        <v>779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1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INDEX(ref_Unit_Balance!$G$31:$G$106,MATCH(UnitGradeInfo!B209,ref_Unit_Balance!$B$31:$B$1048576,0))</f>
        <v>1000</v>
      </c>
      <c r="F209" s="5">
        <f>INDEX(ref_Unit_Balance!$V$31:$V$106,MATCH(UnitGradeInfo!B209,ref_Unit_Balance!$B$31:$B$1048576,0))
+
INDEX(ref_Unit_Balance!$AB$31:$AB$106,MATCH(UnitGradeInfo!B209,ref_Unit_Balance!$B$31:$B$1048576,0))*(D209-1)</f>
        <v>32000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4800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1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INDEX(ref_Unit_Balance!$G$31:$G$106,MATCH(UnitGradeInfo!B210,ref_Unit_Balance!$B$31:$B$1048576,0))</f>
        <v>1000</v>
      </c>
      <c r="F210" s="5">
        <f>INDEX(ref_Unit_Balance!$V$31:$V$106,MATCH(UnitGradeInfo!B210,ref_Unit_Balance!$B$31:$B$1048576,0))
+
INDEX(ref_Unit_Balance!$AB$31:$AB$106,MATCH(UnitGradeInfo!B210,ref_Unit_Balance!$B$31:$B$1048576,0))*(D210-1)</f>
        <v>32800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4920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1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INDEX(ref_Unit_Balance!$G$31:$G$106,MATCH(UnitGradeInfo!B211,ref_Unit_Balance!$B$31:$B$1048576,0))</f>
        <v>1000</v>
      </c>
      <c r="F211" s="5">
        <f>INDEX(ref_Unit_Balance!$V$31:$V$106,MATCH(UnitGradeInfo!B211,ref_Unit_Balance!$B$31:$B$1048576,0))
+
INDEX(ref_Unit_Balance!$AB$31:$AB$106,MATCH(UnitGradeInfo!B211,ref_Unit_Balance!$B$31:$B$1048576,0))*(D211-1)</f>
        <v>33600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5040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1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INDEX(ref_Unit_Balance!$G$31:$G$106,MATCH(UnitGradeInfo!B212,ref_Unit_Balance!$B$31:$B$1048576,0))</f>
        <v>1000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34400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5160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1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INDEX(ref_Unit_Balance!$G$31:$G$106,MATCH(UnitGradeInfo!B213,ref_Unit_Balance!$B$31:$B$1048576,0))</f>
        <v>1000</v>
      </c>
      <c r="F213" s="5">
        <f>INDEX(ref_Unit_Balance!$V$31:$V$106,MATCH(UnitGradeInfo!B213,ref_Unit_Balance!$B$31:$B$1048576,0))
+
INDEX(ref_Unit_Balance!$AB$31:$AB$106,MATCH(UnitGradeInfo!B213,ref_Unit_Balance!$B$31:$B$1048576,0))*(D213-1)</f>
        <v>35200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5280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1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INDEX(ref_Unit_Balance!$G$31:$G$106,MATCH(UnitGradeInfo!B214,ref_Unit_Balance!$B$31:$B$1048576,0))</f>
        <v>1000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36000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5400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1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INDEX(ref_Unit_Balance!$G$31:$G$106,MATCH(UnitGradeInfo!B215,ref_Unit_Balance!$B$31:$B$1048576,0))</f>
        <v>1000</v>
      </c>
      <c r="F215" s="5">
        <f>INDEX(ref_Unit_Balance!$V$31:$V$106,MATCH(UnitGradeInfo!B215,ref_Unit_Balance!$B$31:$B$1048576,0))
+
INDEX(ref_Unit_Balance!$AB$31:$AB$106,MATCH(UnitGradeInfo!B215,ref_Unit_Balance!$B$31:$B$1048576,0))*(D215-1)</f>
        <v>36800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5520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1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INDEX(ref_Unit_Balance!$G$31:$G$106,MATCH(UnitGradeInfo!B216,ref_Unit_Balance!$B$31:$B$1048576,0))</f>
        <v>1000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37600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5640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1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INDEX(ref_Unit_Balance!$G$31:$G$106,MATCH(UnitGradeInfo!B217,ref_Unit_Balance!$B$31:$B$1048576,0))</f>
        <v>1000</v>
      </c>
      <c r="F217" s="5">
        <f>INDEX(ref_Unit_Balance!$V$31:$V$106,MATCH(UnitGradeInfo!B217,ref_Unit_Balance!$B$31:$B$1048576,0))
+
INDEX(ref_Unit_Balance!$AB$31:$AB$106,MATCH(UnitGradeInfo!B217,ref_Unit_Balance!$B$31:$B$1048576,0))*(D217-1)</f>
        <v>38400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5760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1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INDEX(ref_Unit_Balance!$G$31:$G$106,MATCH(UnitGradeInfo!B218,ref_Unit_Balance!$B$31:$B$1048576,0))</f>
        <v>1000</v>
      </c>
      <c r="F218" s="5">
        <f>INDEX(ref_Unit_Balance!$V$31:$V$106,MATCH(UnitGradeInfo!B218,ref_Unit_Balance!$B$31:$B$1048576,0))
+
INDEX(ref_Unit_Balance!$AB$31:$AB$106,MATCH(UnitGradeInfo!B218,ref_Unit_Balance!$B$31:$B$1048576,0))*(D218-1)</f>
        <v>39200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5880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1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INDEX(ref_Unit_Balance!$G$31:$G$106,MATCH(UnitGradeInfo!B219,ref_Unit_Balance!$B$31:$B$1048576,0))</f>
        <v>1000</v>
      </c>
      <c r="F219" s="5">
        <f>INDEX(ref_Unit_Balance!$V$31:$V$106,MATCH(UnitGradeInfo!B219,ref_Unit_Balance!$B$31:$B$1048576,0))
+
INDEX(ref_Unit_Balance!$AB$31:$AB$106,MATCH(UnitGradeInfo!B219,ref_Unit_Balance!$B$31:$B$1048576,0))*(D219-1)</f>
        <v>40000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6000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1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INDEX(ref_Unit_Balance!$G$31:$G$106,MATCH(UnitGradeInfo!B220,ref_Unit_Balance!$B$31:$B$1048576,0))</f>
        <v>1000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40800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6120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1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INDEX(ref_Unit_Balance!$G$31:$G$106,MATCH(UnitGradeInfo!B221,ref_Unit_Balance!$B$31:$B$1048576,0))</f>
        <v>1000</v>
      </c>
      <c r="F221" s="5">
        <f>INDEX(ref_Unit_Balance!$V$31:$V$106,MATCH(UnitGradeInfo!B221,ref_Unit_Balance!$B$31:$B$1048576,0))
+
INDEX(ref_Unit_Balance!$AB$31:$AB$106,MATCH(UnitGradeInfo!B221,ref_Unit_Balance!$B$31:$B$1048576,0))*(D221-1)</f>
        <v>41600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6240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1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INDEX(ref_Unit_Balance!$G$31:$G$106,MATCH(UnitGradeInfo!B222,ref_Unit_Balance!$B$31:$B$1048576,0))</f>
        <v>1000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42400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6360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1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INDEX(ref_Unit_Balance!$G$31:$G$106,MATCH(UnitGradeInfo!B223,ref_Unit_Balance!$B$31:$B$1048576,0))</f>
        <v>1000</v>
      </c>
      <c r="F223" s="5">
        <f>INDEX(ref_Unit_Balance!$V$31:$V$106,MATCH(UnitGradeInfo!B223,ref_Unit_Balance!$B$31:$B$1048576,0))
+
INDEX(ref_Unit_Balance!$AB$31:$AB$106,MATCH(UnitGradeInfo!B223,ref_Unit_Balance!$B$31:$B$1048576,0))*(D223-1)</f>
        <v>43200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6480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1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INDEX(ref_Unit_Balance!$G$31:$G$106,MATCH(UnitGradeInfo!B224,ref_Unit_Balance!$B$31:$B$1048576,0))</f>
        <v>1000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44000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6600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1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INDEX(ref_Unit_Balance!$G$31:$G$106,MATCH(UnitGradeInfo!B225,ref_Unit_Balance!$B$31:$B$1048576,0))</f>
        <v>1000</v>
      </c>
      <c r="F225" s="5">
        <f>INDEX(ref_Unit_Balance!$V$31:$V$106,MATCH(UnitGradeInfo!B225,ref_Unit_Balance!$B$31:$B$1048576,0))
+
INDEX(ref_Unit_Balance!$AB$31:$AB$106,MATCH(UnitGradeInfo!B225,ref_Unit_Balance!$B$31:$B$1048576,0))*(D225-1)</f>
        <v>44800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6720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1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INDEX(ref_Unit_Balance!$G$31:$G$106,MATCH(UnitGradeInfo!B226,ref_Unit_Balance!$B$31:$B$1048576,0))</f>
        <v>1000</v>
      </c>
      <c r="F226" s="5">
        <f>INDEX(ref_Unit_Balance!$V$31:$V$106,MATCH(UnitGradeInfo!B226,ref_Unit_Balance!$B$31:$B$1048576,0))
+
INDEX(ref_Unit_Balance!$AB$31:$AB$106,MATCH(UnitGradeInfo!B226,ref_Unit_Balance!$B$31:$B$1048576,0))*(D226-1)</f>
        <v>45600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6840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1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INDEX(ref_Unit_Balance!$G$31:$G$106,MATCH(UnitGradeInfo!B227,ref_Unit_Balance!$B$31:$B$1048576,0))</f>
        <v>1000</v>
      </c>
      <c r="F227" s="5">
        <f>INDEX(ref_Unit_Balance!$V$31:$V$106,MATCH(UnitGradeInfo!B227,ref_Unit_Balance!$B$31:$B$1048576,0))
+
INDEX(ref_Unit_Balance!$AB$31:$AB$106,MATCH(UnitGradeInfo!B227,ref_Unit_Balance!$B$31:$B$1048576,0))*(D227-1)</f>
        <v>46400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6960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1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INDEX(ref_Unit_Balance!$G$31:$G$106,MATCH(UnitGradeInfo!B228,ref_Unit_Balance!$B$31:$B$1048576,0))</f>
        <v>1000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47200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7080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1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INDEX(ref_Unit_Balance!$G$31:$G$106,MATCH(UnitGradeInfo!B229,ref_Unit_Balance!$B$31:$B$1048576,0))</f>
        <v>1000</v>
      </c>
      <c r="F229" s="5">
        <f>INDEX(ref_Unit_Balance!$V$31:$V$106,MATCH(UnitGradeInfo!B229,ref_Unit_Balance!$B$31:$B$1048576,0))
+
INDEX(ref_Unit_Balance!$AB$31:$AB$106,MATCH(UnitGradeInfo!B229,ref_Unit_Balance!$B$31:$B$1048576,0))*(D229-1)</f>
        <v>48000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3200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1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INDEX(ref_Unit_Balance!$G$31:$G$106,MATCH(UnitGradeInfo!B230,ref_Unit_Balance!$B$31:$B$1048576,0))</f>
        <v>1000</v>
      </c>
      <c r="F230" s="5">
        <f>INDEX(ref_Unit_Balance!$V$31:$V$106,MATCH(UnitGradeInfo!B230,ref_Unit_Balance!$B$31:$B$1048576,0))
+
INDEX(ref_Unit_Balance!$AB$31:$AB$106,MATCH(UnitGradeInfo!B230,ref_Unit_Balance!$B$31:$B$1048576,0))*(D230-1)</f>
        <v>48800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3320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1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INDEX(ref_Unit_Balance!$G$31:$G$106,MATCH(UnitGradeInfo!B231,ref_Unit_Balance!$B$31:$B$1048576,0))</f>
        <v>1000</v>
      </c>
      <c r="F231" s="5">
        <f>INDEX(ref_Unit_Balance!$V$31:$V$106,MATCH(UnitGradeInfo!B231,ref_Unit_Balance!$B$31:$B$1048576,0))
+
INDEX(ref_Unit_Balance!$AB$31:$AB$106,MATCH(UnitGradeInfo!B231,ref_Unit_Balance!$B$31:$B$1048576,0))*(D231-1)</f>
        <v>49600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3440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1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INDEX(ref_Unit_Balance!$G$31:$G$106,MATCH(UnitGradeInfo!B232,ref_Unit_Balance!$B$31:$B$1048576,0))</f>
        <v>1000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50400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3560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1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INDEX(ref_Unit_Balance!$G$31:$G$106,MATCH(UnitGradeInfo!B233,ref_Unit_Balance!$B$31:$B$1048576,0))</f>
        <v>1000</v>
      </c>
      <c r="F233" s="5">
        <f>INDEX(ref_Unit_Balance!$V$31:$V$106,MATCH(UnitGradeInfo!B233,ref_Unit_Balance!$B$31:$B$1048576,0))
+
INDEX(ref_Unit_Balance!$AB$31:$AB$106,MATCH(UnitGradeInfo!B233,ref_Unit_Balance!$B$31:$B$1048576,0))*(D233-1)</f>
        <v>51200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3680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1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INDEX(ref_Unit_Balance!$G$31:$G$106,MATCH(UnitGradeInfo!B234,ref_Unit_Balance!$B$31:$B$1048576,0))</f>
        <v>1000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52000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3800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1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INDEX(ref_Unit_Balance!$G$31:$G$106,MATCH(UnitGradeInfo!B235,ref_Unit_Balance!$B$31:$B$1048576,0))</f>
        <v>1000</v>
      </c>
      <c r="F235" s="5">
        <f>INDEX(ref_Unit_Balance!$V$31:$V$106,MATCH(UnitGradeInfo!B235,ref_Unit_Balance!$B$31:$B$1048576,0))
+
INDEX(ref_Unit_Balance!$AB$31:$AB$106,MATCH(UnitGradeInfo!B235,ref_Unit_Balance!$B$31:$B$1048576,0))*(D235-1)</f>
        <v>52800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3920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1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INDEX(ref_Unit_Balance!$G$31:$G$106,MATCH(UnitGradeInfo!B236,ref_Unit_Balance!$B$31:$B$1048576,0))</f>
        <v>1000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53600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4040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1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INDEX(ref_Unit_Balance!$G$31:$G$106,MATCH(UnitGradeInfo!B237,ref_Unit_Balance!$B$31:$B$1048576,0))</f>
        <v>1000</v>
      </c>
      <c r="F237" s="5">
        <f>INDEX(ref_Unit_Balance!$V$31:$V$106,MATCH(UnitGradeInfo!B237,ref_Unit_Balance!$B$31:$B$1048576,0))
+
INDEX(ref_Unit_Balance!$AB$31:$AB$106,MATCH(UnitGradeInfo!B237,ref_Unit_Balance!$B$31:$B$1048576,0))*(D237-1)</f>
        <v>54400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4160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1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INDEX(ref_Unit_Balance!$G$31:$G$106,MATCH(UnitGradeInfo!B238,ref_Unit_Balance!$B$31:$B$1048576,0))</f>
        <v>1000</v>
      </c>
      <c r="F238" s="5">
        <f>INDEX(ref_Unit_Balance!$V$31:$V$106,MATCH(UnitGradeInfo!B238,ref_Unit_Balance!$B$31:$B$1048576,0))
+
INDEX(ref_Unit_Balance!$AB$31:$AB$106,MATCH(UnitGradeInfo!B238,ref_Unit_Balance!$B$31:$B$1048576,0))*(D238-1)</f>
        <v>55200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4280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1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INDEX(ref_Unit_Balance!$G$31:$G$106,MATCH(UnitGradeInfo!B239,ref_Unit_Balance!$B$31:$B$1048576,0))</f>
        <v>1000</v>
      </c>
      <c r="F239" s="5">
        <f>INDEX(ref_Unit_Balance!$V$31:$V$106,MATCH(UnitGradeInfo!B239,ref_Unit_Balance!$B$31:$B$1048576,0))
+
INDEX(ref_Unit_Balance!$AB$31:$AB$106,MATCH(UnitGradeInfo!B239,ref_Unit_Balance!$B$31:$B$1048576,0))*(D239-1)</f>
        <v>56000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4400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1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INDEX(ref_Unit_Balance!$G$31:$G$106,MATCH(UnitGradeInfo!B240,ref_Unit_Balance!$B$31:$B$1048576,0))</f>
        <v>1000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56800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4520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1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INDEX(ref_Unit_Balance!$G$31:$G$106,MATCH(UnitGradeInfo!B241,ref_Unit_Balance!$B$31:$B$1048576,0))</f>
        <v>1000</v>
      </c>
      <c r="F241" s="5">
        <f>INDEX(ref_Unit_Balance!$V$31:$V$106,MATCH(UnitGradeInfo!B241,ref_Unit_Balance!$B$31:$B$1048576,0))
+
INDEX(ref_Unit_Balance!$AB$31:$AB$106,MATCH(UnitGradeInfo!B241,ref_Unit_Balance!$B$31:$B$1048576,0))*(D241-1)</f>
        <v>57600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4640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1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INDEX(ref_Unit_Balance!$G$31:$G$106,MATCH(UnitGradeInfo!B242,ref_Unit_Balance!$B$31:$B$1048576,0))</f>
        <v>1000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58400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4760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1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INDEX(ref_Unit_Balance!$G$31:$G$106,MATCH(UnitGradeInfo!B243,ref_Unit_Balance!$B$31:$B$1048576,0))</f>
        <v>1000</v>
      </c>
      <c r="F243" s="5">
        <f>INDEX(ref_Unit_Balance!$V$31:$V$106,MATCH(UnitGradeInfo!B243,ref_Unit_Balance!$B$31:$B$1048576,0))
+
INDEX(ref_Unit_Balance!$AB$31:$AB$106,MATCH(UnitGradeInfo!B243,ref_Unit_Balance!$B$31:$B$1048576,0))*(D243-1)</f>
        <v>59200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4880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1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INDEX(ref_Unit_Balance!$G$31:$G$106,MATCH(UnitGradeInfo!B244,ref_Unit_Balance!$B$31:$B$1048576,0))</f>
        <v>1000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60000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5000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1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INDEX(ref_Unit_Balance!$G$31:$G$106,MATCH(UnitGradeInfo!B245,ref_Unit_Balance!$B$31:$B$1048576,0))</f>
        <v>1000</v>
      </c>
      <c r="F245" s="5">
        <f>INDEX(ref_Unit_Balance!$V$31:$V$106,MATCH(UnitGradeInfo!B245,ref_Unit_Balance!$B$31:$B$1048576,0))
+
INDEX(ref_Unit_Balance!$AB$31:$AB$106,MATCH(UnitGradeInfo!B245,ref_Unit_Balance!$B$31:$B$1048576,0))*(D245-1)</f>
        <v>60800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5120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1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INDEX(ref_Unit_Balance!$G$31:$G$106,MATCH(UnitGradeInfo!B246,ref_Unit_Balance!$B$31:$B$1048576,0))</f>
        <v>1000</v>
      </c>
      <c r="F246" s="5">
        <f>INDEX(ref_Unit_Balance!$V$31:$V$106,MATCH(UnitGradeInfo!B246,ref_Unit_Balance!$B$31:$B$1048576,0))
+
INDEX(ref_Unit_Balance!$AB$31:$AB$106,MATCH(UnitGradeInfo!B246,ref_Unit_Balance!$B$31:$B$1048576,0))*(D246-1)</f>
        <v>61600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5240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1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INDEX(ref_Unit_Balance!$G$31:$G$106,MATCH(UnitGradeInfo!B247,ref_Unit_Balance!$B$31:$B$1048576,0))</f>
        <v>1000</v>
      </c>
      <c r="F247" s="5">
        <f>INDEX(ref_Unit_Balance!$V$31:$V$106,MATCH(UnitGradeInfo!B247,ref_Unit_Balance!$B$31:$B$1048576,0))
+
INDEX(ref_Unit_Balance!$AB$31:$AB$106,MATCH(UnitGradeInfo!B247,ref_Unit_Balance!$B$31:$B$1048576,0))*(D247-1)</f>
        <v>62400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5360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1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INDEX(ref_Unit_Balance!$G$31:$G$106,MATCH(UnitGradeInfo!B248,ref_Unit_Balance!$B$31:$B$1048576,0))</f>
        <v>1000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63200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5480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1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INDEX(ref_Unit_Balance!$G$31:$G$106,MATCH(UnitGradeInfo!B249,ref_Unit_Balance!$B$31:$B$1048576,0))</f>
        <v>1000</v>
      </c>
      <c r="F249" s="5">
        <f>INDEX(ref_Unit_Balance!$V$31:$V$106,MATCH(UnitGradeInfo!B249,ref_Unit_Balance!$B$31:$B$1048576,0))
+
INDEX(ref_Unit_Balance!$AB$31:$AB$106,MATCH(UnitGradeInfo!B249,ref_Unit_Balance!$B$31:$B$1048576,0))*(D249-1)</f>
        <v>40000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4000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1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INDEX(ref_Unit_Balance!$G$31:$G$106,MATCH(UnitGradeInfo!B250,ref_Unit_Balance!$B$31:$B$1048576,0))</f>
        <v>1000</v>
      </c>
      <c r="F250" s="5">
        <f>INDEX(ref_Unit_Balance!$V$31:$V$106,MATCH(UnitGradeInfo!B250,ref_Unit_Balance!$B$31:$B$1048576,0))
+
INDEX(ref_Unit_Balance!$AB$31:$AB$106,MATCH(UnitGradeInfo!B250,ref_Unit_Balance!$B$31:$B$1048576,0))*(D250-1)</f>
        <v>40800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4120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1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INDEX(ref_Unit_Balance!$G$31:$G$106,MATCH(UnitGradeInfo!B251,ref_Unit_Balance!$B$31:$B$1048576,0))</f>
        <v>1000</v>
      </c>
      <c r="F251" s="5">
        <f>INDEX(ref_Unit_Balance!$V$31:$V$106,MATCH(UnitGradeInfo!B251,ref_Unit_Balance!$B$31:$B$1048576,0))
+
INDEX(ref_Unit_Balance!$AB$31:$AB$106,MATCH(UnitGradeInfo!B251,ref_Unit_Balance!$B$31:$B$1048576,0))*(D251-1)</f>
        <v>41600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4240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1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INDEX(ref_Unit_Balance!$G$31:$G$106,MATCH(UnitGradeInfo!B252,ref_Unit_Balance!$B$31:$B$1048576,0))</f>
        <v>1000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42400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4360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1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INDEX(ref_Unit_Balance!$G$31:$G$106,MATCH(UnitGradeInfo!B253,ref_Unit_Balance!$B$31:$B$1048576,0))</f>
        <v>1000</v>
      </c>
      <c r="F253" s="5">
        <f>INDEX(ref_Unit_Balance!$V$31:$V$106,MATCH(UnitGradeInfo!B253,ref_Unit_Balance!$B$31:$B$1048576,0))
+
INDEX(ref_Unit_Balance!$AB$31:$AB$106,MATCH(UnitGradeInfo!B253,ref_Unit_Balance!$B$31:$B$1048576,0))*(D253-1)</f>
        <v>43200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4480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1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INDEX(ref_Unit_Balance!$G$31:$G$106,MATCH(UnitGradeInfo!B254,ref_Unit_Balance!$B$31:$B$1048576,0))</f>
        <v>1000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44000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4600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1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INDEX(ref_Unit_Balance!$G$31:$G$106,MATCH(UnitGradeInfo!B255,ref_Unit_Balance!$B$31:$B$1048576,0))</f>
        <v>1000</v>
      </c>
      <c r="F255" s="5">
        <f>INDEX(ref_Unit_Balance!$V$31:$V$106,MATCH(UnitGradeInfo!B255,ref_Unit_Balance!$B$31:$B$1048576,0))
+
INDEX(ref_Unit_Balance!$AB$31:$AB$106,MATCH(UnitGradeInfo!B255,ref_Unit_Balance!$B$31:$B$1048576,0))*(D255-1)</f>
        <v>44800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4720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1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INDEX(ref_Unit_Balance!$G$31:$G$106,MATCH(UnitGradeInfo!B256,ref_Unit_Balance!$B$31:$B$1048576,0))</f>
        <v>1000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45600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4840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1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INDEX(ref_Unit_Balance!$G$31:$G$106,MATCH(UnitGradeInfo!B257,ref_Unit_Balance!$B$31:$B$1048576,0))</f>
        <v>1000</v>
      </c>
      <c r="F257" s="5">
        <f>INDEX(ref_Unit_Balance!$V$31:$V$106,MATCH(UnitGradeInfo!B257,ref_Unit_Balance!$B$31:$B$1048576,0))
+
INDEX(ref_Unit_Balance!$AB$31:$AB$106,MATCH(UnitGradeInfo!B257,ref_Unit_Balance!$B$31:$B$1048576,0))*(D257-1)</f>
        <v>46400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4960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1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INDEX(ref_Unit_Balance!$G$31:$G$106,MATCH(UnitGradeInfo!B258,ref_Unit_Balance!$B$31:$B$1048576,0))</f>
        <v>1000</v>
      </c>
      <c r="F258" s="5">
        <f>INDEX(ref_Unit_Balance!$V$31:$V$106,MATCH(UnitGradeInfo!B258,ref_Unit_Balance!$B$31:$B$1048576,0))
+
INDEX(ref_Unit_Balance!$AB$31:$AB$106,MATCH(UnitGradeInfo!B258,ref_Unit_Balance!$B$31:$B$1048576,0))*(D258-1)</f>
        <v>47200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5080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1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INDEX(ref_Unit_Balance!$G$31:$G$106,MATCH(UnitGradeInfo!B259,ref_Unit_Balance!$B$31:$B$1048576,0))</f>
        <v>1000</v>
      </c>
      <c r="F259" s="5">
        <f>INDEX(ref_Unit_Balance!$V$31:$V$106,MATCH(UnitGradeInfo!B259,ref_Unit_Balance!$B$31:$B$1048576,0))
+
INDEX(ref_Unit_Balance!$AB$31:$AB$106,MATCH(UnitGradeInfo!B259,ref_Unit_Balance!$B$31:$B$1048576,0))*(D259-1)</f>
        <v>48000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5200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1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INDEX(ref_Unit_Balance!$G$31:$G$106,MATCH(UnitGradeInfo!B260,ref_Unit_Balance!$B$31:$B$1048576,0))</f>
        <v>1000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48800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5320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1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INDEX(ref_Unit_Balance!$G$31:$G$106,MATCH(UnitGradeInfo!B261,ref_Unit_Balance!$B$31:$B$1048576,0))</f>
        <v>1000</v>
      </c>
      <c r="F261" s="5">
        <f>INDEX(ref_Unit_Balance!$V$31:$V$106,MATCH(UnitGradeInfo!B261,ref_Unit_Balance!$B$31:$B$1048576,0))
+
INDEX(ref_Unit_Balance!$AB$31:$AB$106,MATCH(UnitGradeInfo!B261,ref_Unit_Balance!$B$31:$B$1048576,0))*(D261-1)</f>
        <v>49600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5440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1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INDEX(ref_Unit_Balance!$G$31:$G$106,MATCH(UnitGradeInfo!B262,ref_Unit_Balance!$B$31:$B$1048576,0))</f>
        <v>1000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50400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5560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1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INDEX(ref_Unit_Balance!$G$31:$G$106,MATCH(UnitGradeInfo!B263,ref_Unit_Balance!$B$31:$B$1048576,0))</f>
        <v>1000</v>
      </c>
      <c r="F263" s="5">
        <f>INDEX(ref_Unit_Balance!$V$31:$V$106,MATCH(UnitGradeInfo!B263,ref_Unit_Balance!$B$31:$B$1048576,0))
+
INDEX(ref_Unit_Balance!$AB$31:$AB$106,MATCH(UnitGradeInfo!B263,ref_Unit_Balance!$B$31:$B$1048576,0))*(D263-1)</f>
        <v>51200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5680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1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INDEX(ref_Unit_Balance!$G$31:$G$106,MATCH(UnitGradeInfo!B264,ref_Unit_Balance!$B$31:$B$1048576,0))</f>
        <v>1000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52000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5800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1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INDEX(ref_Unit_Balance!$G$31:$G$106,MATCH(UnitGradeInfo!B265,ref_Unit_Balance!$B$31:$B$1048576,0))</f>
        <v>1000</v>
      </c>
      <c r="F265" s="5">
        <f>INDEX(ref_Unit_Balance!$V$31:$V$106,MATCH(UnitGradeInfo!B265,ref_Unit_Balance!$B$31:$B$1048576,0))
+
INDEX(ref_Unit_Balance!$AB$31:$AB$106,MATCH(UnitGradeInfo!B265,ref_Unit_Balance!$B$31:$B$1048576,0))*(D265-1)</f>
        <v>52800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5920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1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INDEX(ref_Unit_Balance!$G$31:$G$106,MATCH(UnitGradeInfo!B266,ref_Unit_Balance!$B$31:$B$1048576,0))</f>
        <v>1000</v>
      </c>
      <c r="F266" s="5">
        <f>INDEX(ref_Unit_Balance!$V$31:$V$106,MATCH(UnitGradeInfo!B266,ref_Unit_Balance!$B$31:$B$1048576,0))
+
INDEX(ref_Unit_Balance!$AB$31:$AB$106,MATCH(UnitGradeInfo!B266,ref_Unit_Balance!$B$31:$B$1048576,0))*(D266-1)</f>
        <v>53600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6040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1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INDEX(ref_Unit_Balance!$G$31:$G$106,MATCH(UnitGradeInfo!B267,ref_Unit_Balance!$B$31:$B$1048576,0))</f>
        <v>1000</v>
      </c>
      <c r="F267" s="5">
        <f>INDEX(ref_Unit_Balance!$V$31:$V$106,MATCH(UnitGradeInfo!B267,ref_Unit_Balance!$B$31:$B$1048576,0))
+
INDEX(ref_Unit_Balance!$AB$31:$AB$106,MATCH(UnitGradeInfo!B267,ref_Unit_Balance!$B$31:$B$1048576,0))*(D267-1)</f>
        <v>54400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6160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1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INDEX(ref_Unit_Balance!$G$31:$G$106,MATCH(UnitGradeInfo!B268,ref_Unit_Balance!$B$31:$B$1048576,0))</f>
        <v>1000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55200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6280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1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INDEX(ref_Unit_Balance!$G$31:$G$106,MATCH(UnitGradeInfo!B269,ref_Unit_Balance!$B$31:$B$1048576,0))</f>
        <v>750</v>
      </c>
      <c r="F269" s="5">
        <f>INDEX(ref_Unit_Balance!$V$31:$V$106,MATCH(UnitGradeInfo!B269,ref_Unit_Balance!$B$31:$B$1048576,0))
+
INDEX(ref_Unit_Balance!$AB$31:$AB$106,MATCH(UnitGradeInfo!B269,ref_Unit_Balance!$B$31:$B$1048576,0))*(D269-1)</f>
        <v>2000</v>
      </c>
      <c r="G269" s="5">
        <f>INDEX(ref_Unit_Balance!$R$31:$R$106,MATCH(UnitGradeInfo!B269,ref_Unit_Balance!$B$31:$B$1048576,0))
+
INDEX(ref_Unit_Balance!$AA$31:$AA$106,MATCH(UnitGradeInfo!B269,ref_Unit_Balance!$B$31:$B$1048576,0))*(D269-1)</f>
        <v>466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1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INDEX(ref_Unit_Balance!$G$31:$G$106,MATCH(UnitGradeInfo!B270,ref_Unit_Balance!$B$31:$B$1048576,0))</f>
        <v>750</v>
      </c>
      <c r="F270" s="5">
        <f>INDEX(ref_Unit_Balance!$V$31:$V$106,MATCH(UnitGradeInfo!B270,ref_Unit_Balance!$B$31:$B$1048576,0))
+
INDEX(ref_Unit_Balance!$AB$31:$AB$106,MATCH(UnitGradeInfo!B270,ref_Unit_Balance!$B$31:$B$1048576,0))*(D270-1)</f>
        <v>2266</v>
      </c>
      <c r="G270" s="5">
        <f>INDEX(ref_Unit_Balance!$R$31:$R$106,MATCH(UnitGradeInfo!B270,ref_Unit_Balance!$B$31:$B$1048576,0))
+
INDEX(ref_Unit_Balance!$AA$31:$AA$106,MATCH(UnitGradeInfo!B270,ref_Unit_Balance!$B$31:$B$1048576,0))*(D270-1)</f>
        <v>479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1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INDEX(ref_Unit_Balance!$G$31:$G$106,MATCH(UnitGradeInfo!B271,ref_Unit_Balance!$B$31:$B$1048576,0))</f>
        <v>750</v>
      </c>
      <c r="F271" s="5">
        <f>INDEX(ref_Unit_Balance!$V$31:$V$106,MATCH(UnitGradeInfo!B271,ref_Unit_Balance!$B$31:$B$1048576,0))
+
INDEX(ref_Unit_Balance!$AB$31:$AB$106,MATCH(UnitGradeInfo!B271,ref_Unit_Balance!$B$31:$B$1048576,0))*(D271-1)</f>
        <v>2532</v>
      </c>
      <c r="G271" s="5">
        <f>INDEX(ref_Unit_Balance!$R$31:$R$106,MATCH(UnitGradeInfo!B271,ref_Unit_Balance!$B$31:$B$1048576,0))
+
INDEX(ref_Unit_Balance!$AA$31:$AA$106,MATCH(UnitGradeInfo!B271,ref_Unit_Balance!$B$31:$B$1048576,0))*(D271-1)</f>
        <v>492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1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INDEX(ref_Unit_Balance!$G$31:$G$106,MATCH(UnitGradeInfo!B272,ref_Unit_Balance!$B$31:$B$1048576,0))</f>
        <v>750</v>
      </c>
      <c r="F272" s="5">
        <f>INDEX(ref_Unit_Balance!$V$31:$V$106,MATCH(UnitGradeInfo!B272,ref_Unit_Balance!$B$31:$B$1048576,0))
+
INDEX(ref_Unit_Balance!$AB$31:$AB$106,MATCH(UnitGradeInfo!B272,ref_Unit_Balance!$B$31:$B$1048576,0))*(D272-1)</f>
        <v>2798</v>
      </c>
      <c r="G272" s="5">
        <f>INDEX(ref_Unit_Balance!$R$31:$R$106,MATCH(UnitGradeInfo!B272,ref_Unit_Balance!$B$31:$B$1048576,0))
+
INDEX(ref_Unit_Balance!$AA$31:$AA$106,MATCH(UnitGradeInfo!B272,ref_Unit_Balance!$B$31:$B$1048576,0))*(D272-1)</f>
        <v>505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1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INDEX(ref_Unit_Balance!$G$31:$G$106,MATCH(UnitGradeInfo!B273,ref_Unit_Balance!$B$31:$B$1048576,0))</f>
        <v>750</v>
      </c>
      <c r="F273" s="5">
        <f>INDEX(ref_Unit_Balance!$V$31:$V$106,MATCH(UnitGradeInfo!B273,ref_Unit_Balance!$B$31:$B$1048576,0))
+
INDEX(ref_Unit_Balance!$AB$31:$AB$106,MATCH(UnitGradeInfo!B273,ref_Unit_Balance!$B$31:$B$1048576,0))*(D273-1)</f>
        <v>3064</v>
      </c>
      <c r="G273" s="5">
        <f>INDEX(ref_Unit_Balance!$R$31:$R$106,MATCH(UnitGradeInfo!B273,ref_Unit_Balance!$B$31:$B$1048576,0))
+
INDEX(ref_Unit_Balance!$AA$31:$AA$106,MATCH(UnitGradeInfo!B273,ref_Unit_Balance!$B$31:$B$1048576,0))*(D273-1)</f>
        <v>518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1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INDEX(ref_Unit_Balance!$G$31:$G$106,MATCH(UnitGradeInfo!B274,ref_Unit_Balance!$B$31:$B$1048576,0))</f>
        <v>750</v>
      </c>
      <c r="F274" s="5">
        <f>INDEX(ref_Unit_Balance!$V$31:$V$106,MATCH(UnitGradeInfo!B274,ref_Unit_Balance!$B$31:$B$1048576,0))
+
INDEX(ref_Unit_Balance!$AB$31:$AB$106,MATCH(UnitGradeInfo!B274,ref_Unit_Balance!$B$31:$B$1048576,0))*(D274-1)</f>
        <v>3330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531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1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INDEX(ref_Unit_Balance!$G$31:$G$106,MATCH(UnitGradeInfo!B275,ref_Unit_Balance!$B$31:$B$1048576,0))</f>
        <v>750</v>
      </c>
      <c r="F275" s="5">
        <f>INDEX(ref_Unit_Balance!$V$31:$V$106,MATCH(UnitGradeInfo!B275,ref_Unit_Balance!$B$31:$B$1048576,0))
+
INDEX(ref_Unit_Balance!$AB$31:$AB$106,MATCH(UnitGradeInfo!B275,ref_Unit_Balance!$B$31:$B$1048576,0))*(D275-1)</f>
        <v>3596</v>
      </c>
      <c r="G275" s="5">
        <f>INDEX(ref_Unit_Balance!$R$31:$R$106,MATCH(UnitGradeInfo!B275,ref_Unit_Balance!$B$31:$B$1048576,0))
+
INDEX(ref_Unit_Balance!$AA$31:$AA$106,MATCH(UnitGradeInfo!B275,ref_Unit_Balance!$B$31:$B$1048576,0))*(D275-1)</f>
        <v>544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1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INDEX(ref_Unit_Balance!$G$31:$G$106,MATCH(UnitGradeInfo!B276,ref_Unit_Balance!$B$31:$B$1048576,0))</f>
        <v>750</v>
      </c>
      <c r="F276" s="5">
        <f>INDEX(ref_Unit_Balance!$V$31:$V$106,MATCH(UnitGradeInfo!B276,ref_Unit_Balance!$B$31:$B$1048576,0))
+
INDEX(ref_Unit_Balance!$AB$31:$AB$106,MATCH(UnitGradeInfo!B276,ref_Unit_Balance!$B$31:$B$1048576,0))*(D276-1)</f>
        <v>3862</v>
      </c>
      <c r="G276" s="5">
        <f>INDEX(ref_Unit_Balance!$R$31:$R$106,MATCH(UnitGradeInfo!B276,ref_Unit_Balance!$B$31:$B$1048576,0))
+
INDEX(ref_Unit_Balance!$AA$31:$AA$106,MATCH(UnitGradeInfo!B276,ref_Unit_Balance!$B$31:$B$1048576,0))*(D276-1)</f>
        <v>557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1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INDEX(ref_Unit_Balance!$G$31:$G$106,MATCH(UnitGradeInfo!B277,ref_Unit_Balance!$B$31:$B$1048576,0))</f>
        <v>750</v>
      </c>
      <c r="F277" s="5">
        <f>INDEX(ref_Unit_Balance!$V$31:$V$106,MATCH(UnitGradeInfo!B277,ref_Unit_Balance!$B$31:$B$1048576,0))
+
INDEX(ref_Unit_Balance!$AB$31:$AB$106,MATCH(UnitGradeInfo!B277,ref_Unit_Balance!$B$31:$B$1048576,0))*(D277-1)</f>
        <v>4128</v>
      </c>
      <c r="G277" s="5">
        <f>INDEX(ref_Unit_Balance!$R$31:$R$106,MATCH(UnitGradeInfo!B277,ref_Unit_Balance!$B$31:$B$1048576,0))
+
INDEX(ref_Unit_Balance!$AA$31:$AA$106,MATCH(UnitGradeInfo!B277,ref_Unit_Balance!$B$31:$B$1048576,0))*(D277-1)</f>
        <v>570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1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INDEX(ref_Unit_Balance!$G$31:$G$106,MATCH(UnitGradeInfo!B278,ref_Unit_Balance!$B$31:$B$1048576,0))</f>
        <v>750</v>
      </c>
      <c r="F278" s="5">
        <f>INDEX(ref_Unit_Balance!$V$31:$V$106,MATCH(UnitGradeInfo!B278,ref_Unit_Balance!$B$31:$B$1048576,0))
+
INDEX(ref_Unit_Balance!$AB$31:$AB$106,MATCH(UnitGradeInfo!B278,ref_Unit_Balance!$B$31:$B$1048576,0))*(D278-1)</f>
        <v>4394</v>
      </c>
      <c r="G278" s="5">
        <f>INDEX(ref_Unit_Balance!$R$31:$R$106,MATCH(UnitGradeInfo!B278,ref_Unit_Balance!$B$31:$B$1048576,0))
+
INDEX(ref_Unit_Balance!$AA$31:$AA$106,MATCH(UnitGradeInfo!B278,ref_Unit_Balance!$B$31:$B$1048576,0))*(D278-1)</f>
        <v>583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1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INDEX(ref_Unit_Balance!$G$31:$G$106,MATCH(UnitGradeInfo!B279,ref_Unit_Balance!$B$31:$B$1048576,0))</f>
        <v>750</v>
      </c>
      <c r="F279" s="5">
        <f>INDEX(ref_Unit_Balance!$V$31:$V$106,MATCH(UnitGradeInfo!B279,ref_Unit_Balance!$B$31:$B$1048576,0))
+
INDEX(ref_Unit_Balance!$AB$31:$AB$106,MATCH(UnitGradeInfo!B279,ref_Unit_Balance!$B$31:$B$1048576,0))*(D279-1)</f>
        <v>4660</v>
      </c>
      <c r="G279" s="5">
        <f>INDEX(ref_Unit_Balance!$R$31:$R$106,MATCH(UnitGradeInfo!B279,ref_Unit_Balance!$B$31:$B$1048576,0))
+
INDEX(ref_Unit_Balance!$AA$31:$AA$106,MATCH(UnitGradeInfo!B279,ref_Unit_Balance!$B$31:$B$1048576,0))*(D279-1)</f>
        <v>596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1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INDEX(ref_Unit_Balance!$G$31:$G$106,MATCH(UnitGradeInfo!B280,ref_Unit_Balance!$B$31:$B$1048576,0))</f>
        <v>750</v>
      </c>
      <c r="F280" s="5">
        <f>INDEX(ref_Unit_Balance!$V$31:$V$106,MATCH(UnitGradeInfo!B280,ref_Unit_Balance!$B$31:$B$1048576,0))
+
INDEX(ref_Unit_Balance!$AB$31:$AB$106,MATCH(UnitGradeInfo!B280,ref_Unit_Balance!$B$31:$B$1048576,0))*(D280-1)</f>
        <v>4926</v>
      </c>
      <c r="G280" s="5">
        <f>INDEX(ref_Unit_Balance!$R$31:$R$106,MATCH(UnitGradeInfo!B280,ref_Unit_Balance!$B$31:$B$1048576,0))
+
INDEX(ref_Unit_Balance!$AA$31:$AA$106,MATCH(UnitGradeInfo!B280,ref_Unit_Balance!$B$31:$B$1048576,0))*(D280-1)</f>
        <v>609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1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INDEX(ref_Unit_Balance!$G$31:$G$106,MATCH(UnitGradeInfo!B281,ref_Unit_Balance!$B$31:$B$1048576,0))</f>
        <v>750</v>
      </c>
      <c r="F281" s="5">
        <f>INDEX(ref_Unit_Balance!$V$31:$V$106,MATCH(UnitGradeInfo!B281,ref_Unit_Balance!$B$31:$B$1048576,0))
+
INDEX(ref_Unit_Balance!$AB$31:$AB$106,MATCH(UnitGradeInfo!B281,ref_Unit_Balance!$B$31:$B$1048576,0))*(D281-1)</f>
        <v>5192</v>
      </c>
      <c r="G281" s="5">
        <f>INDEX(ref_Unit_Balance!$R$31:$R$106,MATCH(UnitGradeInfo!B281,ref_Unit_Balance!$B$31:$B$1048576,0))
+
INDEX(ref_Unit_Balance!$AA$31:$AA$106,MATCH(UnitGradeInfo!B281,ref_Unit_Balance!$B$31:$B$1048576,0))*(D281-1)</f>
        <v>622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1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INDEX(ref_Unit_Balance!$G$31:$G$106,MATCH(UnitGradeInfo!B282,ref_Unit_Balance!$B$31:$B$1048576,0))</f>
        <v>750</v>
      </c>
      <c r="F282" s="5">
        <f>INDEX(ref_Unit_Balance!$V$31:$V$106,MATCH(UnitGradeInfo!B282,ref_Unit_Balance!$B$31:$B$1048576,0))
+
INDEX(ref_Unit_Balance!$AB$31:$AB$106,MATCH(UnitGradeInfo!B282,ref_Unit_Balance!$B$31:$B$1048576,0))*(D282-1)</f>
        <v>5458</v>
      </c>
      <c r="G282" s="5">
        <f>INDEX(ref_Unit_Balance!$R$31:$R$106,MATCH(UnitGradeInfo!B282,ref_Unit_Balance!$B$31:$B$1048576,0))
+
INDEX(ref_Unit_Balance!$AA$31:$AA$106,MATCH(UnitGradeInfo!B282,ref_Unit_Balance!$B$31:$B$1048576,0))*(D282-1)</f>
        <v>635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1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INDEX(ref_Unit_Balance!$G$31:$G$106,MATCH(UnitGradeInfo!B283,ref_Unit_Balance!$B$31:$B$1048576,0))</f>
        <v>750</v>
      </c>
      <c r="F283" s="5">
        <f>INDEX(ref_Unit_Balance!$V$31:$V$106,MATCH(UnitGradeInfo!B283,ref_Unit_Balance!$B$31:$B$1048576,0))
+
INDEX(ref_Unit_Balance!$AB$31:$AB$106,MATCH(UnitGradeInfo!B283,ref_Unit_Balance!$B$31:$B$1048576,0))*(D283-1)</f>
        <v>5724</v>
      </c>
      <c r="G283" s="5">
        <f>INDEX(ref_Unit_Balance!$R$31:$R$106,MATCH(UnitGradeInfo!B283,ref_Unit_Balance!$B$31:$B$1048576,0))
+
INDEX(ref_Unit_Balance!$AA$31:$AA$106,MATCH(UnitGradeInfo!B283,ref_Unit_Balance!$B$31:$B$1048576,0))*(D283-1)</f>
        <v>648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1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INDEX(ref_Unit_Balance!$G$31:$G$106,MATCH(UnitGradeInfo!B284,ref_Unit_Balance!$B$31:$B$1048576,0))</f>
        <v>750</v>
      </c>
      <c r="F284" s="5">
        <f>INDEX(ref_Unit_Balance!$V$31:$V$106,MATCH(UnitGradeInfo!B284,ref_Unit_Balance!$B$31:$B$1048576,0))
+
INDEX(ref_Unit_Balance!$AB$31:$AB$106,MATCH(UnitGradeInfo!B284,ref_Unit_Balance!$B$31:$B$1048576,0))*(D284-1)</f>
        <v>5990</v>
      </c>
      <c r="G284" s="5">
        <f>INDEX(ref_Unit_Balance!$R$31:$R$106,MATCH(UnitGradeInfo!B284,ref_Unit_Balance!$B$31:$B$1048576,0))
+
INDEX(ref_Unit_Balance!$AA$31:$AA$106,MATCH(UnitGradeInfo!B284,ref_Unit_Balance!$B$31:$B$1048576,0))*(D284-1)</f>
        <v>661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1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INDEX(ref_Unit_Balance!$G$31:$G$106,MATCH(UnitGradeInfo!B285,ref_Unit_Balance!$B$31:$B$1048576,0))</f>
        <v>750</v>
      </c>
      <c r="F285" s="5">
        <f>INDEX(ref_Unit_Balance!$V$31:$V$106,MATCH(UnitGradeInfo!B285,ref_Unit_Balance!$B$31:$B$1048576,0))
+
INDEX(ref_Unit_Balance!$AB$31:$AB$106,MATCH(UnitGradeInfo!B285,ref_Unit_Balance!$B$31:$B$1048576,0))*(D285-1)</f>
        <v>6256</v>
      </c>
      <c r="G285" s="5">
        <f>INDEX(ref_Unit_Balance!$R$31:$R$106,MATCH(UnitGradeInfo!B285,ref_Unit_Balance!$B$31:$B$1048576,0))
+
INDEX(ref_Unit_Balance!$AA$31:$AA$106,MATCH(UnitGradeInfo!B285,ref_Unit_Balance!$B$31:$B$1048576,0))*(D285-1)</f>
        <v>674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1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INDEX(ref_Unit_Balance!$G$31:$G$106,MATCH(UnitGradeInfo!B286,ref_Unit_Balance!$B$31:$B$1048576,0))</f>
        <v>750</v>
      </c>
      <c r="F286" s="5">
        <f>INDEX(ref_Unit_Balance!$V$31:$V$106,MATCH(UnitGradeInfo!B286,ref_Unit_Balance!$B$31:$B$1048576,0))
+
INDEX(ref_Unit_Balance!$AB$31:$AB$106,MATCH(UnitGradeInfo!B286,ref_Unit_Balance!$B$31:$B$1048576,0))*(D286-1)</f>
        <v>6522</v>
      </c>
      <c r="G286" s="5">
        <f>INDEX(ref_Unit_Balance!$R$31:$R$106,MATCH(UnitGradeInfo!B286,ref_Unit_Balance!$B$31:$B$1048576,0))
+
INDEX(ref_Unit_Balance!$AA$31:$AA$106,MATCH(UnitGradeInfo!B286,ref_Unit_Balance!$B$31:$B$1048576,0))*(D286-1)</f>
        <v>687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1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INDEX(ref_Unit_Balance!$G$31:$G$106,MATCH(UnitGradeInfo!B287,ref_Unit_Balance!$B$31:$B$1048576,0))</f>
        <v>750</v>
      </c>
      <c r="F287" s="5">
        <f>INDEX(ref_Unit_Balance!$V$31:$V$106,MATCH(UnitGradeInfo!B287,ref_Unit_Balance!$B$31:$B$1048576,0))
+
INDEX(ref_Unit_Balance!$AB$31:$AB$106,MATCH(UnitGradeInfo!B287,ref_Unit_Balance!$B$31:$B$1048576,0))*(D287-1)</f>
        <v>6788</v>
      </c>
      <c r="G287" s="5">
        <f>INDEX(ref_Unit_Balance!$R$31:$R$106,MATCH(UnitGradeInfo!B287,ref_Unit_Balance!$B$31:$B$1048576,0))
+
INDEX(ref_Unit_Balance!$AA$31:$AA$106,MATCH(UnitGradeInfo!B287,ref_Unit_Balance!$B$31:$B$1048576,0))*(D287-1)</f>
        <v>700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1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INDEX(ref_Unit_Balance!$G$31:$G$106,MATCH(UnitGradeInfo!B288,ref_Unit_Balance!$B$31:$B$1048576,0))</f>
        <v>750</v>
      </c>
      <c r="F288" s="5">
        <f>INDEX(ref_Unit_Balance!$V$31:$V$106,MATCH(UnitGradeInfo!B288,ref_Unit_Balance!$B$31:$B$1048576,0))
+
INDEX(ref_Unit_Balance!$AB$31:$AB$106,MATCH(UnitGradeInfo!B288,ref_Unit_Balance!$B$31:$B$1048576,0))*(D288-1)</f>
        <v>7054</v>
      </c>
      <c r="G288" s="5">
        <f>INDEX(ref_Unit_Balance!$R$31:$R$106,MATCH(UnitGradeInfo!B288,ref_Unit_Balance!$B$31:$B$1048576,0))
+
INDEX(ref_Unit_Balance!$AA$31:$AA$106,MATCH(UnitGradeInfo!B288,ref_Unit_Balance!$B$31:$B$1048576,0))*(D288-1)</f>
        <v>713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1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INDEX(ref_Unit_Balance!$G$31:$G$106,MATCH(UnitGradeInfo!B289,ref_Unit_Balance!$B$31:$B$1048576,0))</f>
        <v>750</v>
      </c>
      <c r="F289" s="5">
        <f>INDEX(ref_Unit_Balance!$V$31:$V$106,MATCH(UnitGradeInfo!B289,ref_Unit_Balance!$B$31:$B$1048576,0))
+
INDEX(ref_Unit_Balance!$AB$31:$AB$106,MATCH(UnitGradeInfo!B289,ref_Unit_Balance!$B$31:$B$1048576,0))*(D289-1)</f>
        <v>4166</v>
      </c>
      <c r="G289" s="5">
        <f>INDEX(ref_Unit_Balance!$R$31:$R$106,MATCH(UnitGradeInfo!B289,ref_Unit_Balance!$B$31:$B$1048576,0))
+
INDEX(ref_Unit_Balance!$AA$31:$AA$106,MATCH(UnitGradeInfo!B289,ref_Unit_Balance!$B$31:$B$1048576,0))*(D289-1)</f>
        <v>500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1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INDEX(ref_Unit_Balance!$G$31:$G$106,MATCH(UnitGradeInfo!B290,ref_Unit_Balance!$B$31:$B$1048576,0))</f>
        <v>750</v>
      </c>
      <c r="F290" s="5">
        <f>INDEX(ref_Unit_Balance!$V$31:$V$106,MATCH(UnitGradeInfo!B290,ref_Unit_Balance!$B$31:$B$1048576,0))
+
INDEX(ref_Unit_Balance!$AB$31:$AB$106,MATCH(UnitGradeInfo!B290,ref_Unit_Balance!$B$31:$B$1048576,0))*(D290-1)</f>
        <v>4499</v>
      </c>
      <c r="G290" s="5">
        <f>INDEX(ref_Unit_Balance!$R$31:$R$106,MATCH(UnitGradeInfo!B290,ref_Unit_Balance!$B$31:$B$1048576,0))
+
INDEX(ref_Unit_Balance!$AA$31:$AA$106,MATCH(UnitGradeInfo!B290,ref_Unit_Balance!$B$31:$B$1048576,0))*(D290-1)</f>
        <v>520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1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INDEX(ref_Unit_Balance!$G$31:$G$106,MATCH(UnitGradeInfo!B291,ref_Unit_Balance!$B$31:$B$1048576,0))</f>
        <v>750</v>
      </c>
      <c r="F291" s="5">
        <f>INDEX(ref_Unit_Balance!$V$31:$V$106,MATCH(UnitGradeInfo!B291,ref_Unit_Balance!$B$31:$B$1048576,0))
+
INDEX(ref_Unit_Balance!$AB$31:$AB$106,MATCH(UnitGradeInfo!B291,ref_Unit_Balance!$B$31:$B$1048576,0))*(D291-1)</f>
        <v>4832</v>
      </c>
      <c r="G291" s="5">
        <f>INDEX(ref_Unit_Balance!$R$31:$R$106,MATCH(UnitGradeInfo!B291,ref_Unit_Balance!$B$31:$B$1048576,0))
+
INDEX(ref_Unit_Balance!$AA$31:$AA$106,MATCH(UnitGradeInfo!B291,ref_Unit_Balance!$B$31:$B$1048576,0))*(D291-1)</f>
        <v>540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1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INDEX(ref_Unit_Balance!$G$31:$G$106,MATCH(UnitGradeInfo!B292,ref_Unit_Balance!$B$31:$B$1048576,0))</f>
        <v>750</v>
      </c>
      <c r="F292" s="5">
        <f>INDEX(ref_Unit_Balance!$V$31:$V$106,MATCH(UnitGradeInfo!B292,ref_Unit_Balance!$B$31:$B$1048576,0))
+
INDEX(ref_Unit_Balance!$AB$31:$AB$106,MATCH(UnitGradeInfo!B292,ref_Unit_Balance!$B$31:$B$1048576,0))*(D292-1)</f>
        <v>5165</v>
      </c>
      <c r="G292" s="5">
        <f>INDEX(ref_Unit_Balance!$R$31:$R$106,MATCH(UnitGradeInfo!B292,ref_Unit_Balance!$B$31:$B$1048576,0))
+
INDEX(ref_Unit_Balance!$AA$31:$AA$106,MATCH(UnitGradeInfo!B292,ref_Unit_Balance!$B$31:$B$1048576,0))*(D292-1)</f>
        <v>560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1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INDEX(ref_Unit_Balance!$G$31:$G$106,MATCH(UnitGradeInfo!B293,ref_Unit_Balance!$B$31:$B$1048576,0))</f>
        <v>750</v>
      </c>
      <c r="F293" s="5">
        <f>INDEX(ref_Unit_Balance!$V$31:$V$106,MATCH(UnitGradeInfo!B293,ref_Unit_Balance!$B$31:$B$1048576,0))
+
INDEX(ref_Unit_Balance!$AB$31:$AB$106,MATCH(UnitGradeInfo!B293,ref_Unit_Balance!$B$31:$B$1048576,0))*(D293-1)</f>
        <v>5498</v>
      </c>
      <c r="G293" s="5">
        <f>INDEX(ref_Unit_Balance!$R$31:$R$106,MATCH(UnitGradeInfo!B293,ref_Unit_Balance!$B$31:$B$1048576,0))
+
INDEX(ref_Unit_Balance!$AA$31:$AA$106,MATCH(UnitGradeInfo!B293,ref_Unit_Balance!$B$31:$B$1048576,0))*(D293-1)</f>
        <v>580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1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INDEX(ref_Unit_Balance!$G$31:$G$106,MATCH(UnitGradeInfo!B294,ref_Unit_Balance!$B$31:$B$1048576,0))</f>
        <v>750</v>
      </c>
      <c r="F294" s="5">
        <f>INDEX(ref_Unit_Balance!$V$31:$V$106,MATCH(UnitGradeInfo!B294,ref_Unit_Balance!$B$31:$B$1048576,0))
+
INDEX(ref_Unit_Balance!$AB$31:$AB$106,MATCH(UnitGradeInfo!B294,ref_Unit_Balance!$B$31:$B$1048576,0))*(D294-1)</f>
        <v>5831</v>
      </c>
      <c r="G294" s="5">
        <f>INDEX(ref_Unit_Balance!$R$31:$R$106,MATCH(UnitGradeInfo!B294,ref_Unit_Balance!$B$31:$B$1048576,0))
+
INDEX(ref_Unit_Balance!$AA$31:$AA$106,MATCH(UnitGradeInfo!B294,ref_Unit_Balance!$B$31:$B$1048576,0))*(D294-1)</f>
        <v>600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1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INDEX(ref_Unit_Balance!$G$31:$G$106,MATCH(UnitGradeInfo!B295,ref_Unit_Balance!$B$31:$B$1048576,0))</f>
        <v>750</v>
      </c>
      <c r="F295" s="5">
        <f>INDEX(ref_Unit_Balance!$V$31:$V$106,MATCH(UnitGradeInfo!B295,ref_Unit_Balance!$B$31:$B$1048576,0))
+
INDEX(ref_Unit_Balance!$AB$31:$AB$106,MATCH(UnitGradeInfo!B295,ref_Unit_Balance!$B$31:$B$1048576,0))*(D295-1)</f>
        <v>6164</v>
      </c>
      <c r="G295" s="5">
        <f>INDEX(ref_Unit_Balance!$R$31:$R$106,MATCH(UnitGradeInfo!B295,ref_Unit_Balance!$B$31:$B$1048576,0))
+
INDEX(ref_Unit_Balance!$AA$31:$AA$106,MATCH(UnitGradeInfo!B295,ref_Unit_Balance!$B$31:$B$1048576,0))*(D295-1)</f>
        <v>620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1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INDEX(ref_Unit_Balance!$G$31:$G$106,MATCH(UnitGradeInfo!B296,ref_Unit_Balance!$B$31:$B$1048576,0))</f>
        <v>750</v>
      </c>
      <c r="F296" s="5">
        <f>INDEX(ref_Unit_Balance!$V$31:$V$106,MATCH(UnitGradeInfo!B296,ref_Unit_Balance!$B$31:$B$1048576,0))
+
INDEX(ref_Unit_Balance!$AB$31:$AB$106,MATCH(UnitGradeInfo!B296,ref_Unit_Balance!$B$31:$B$1048576,0))*(D296-1)</f>
        <v>6497</v>
      </c>
      <c r="G296" s="5">
        <f>INDEX(ref_Unit_Balance!$R$31:$R$106,MATCH(UnitGradeInfo!B296,ref_Unit_Balance!$B$31:$B$1048576,0))
+
INDEX(ref_Unit_Balance!$AA$31:$AA$106,MATCH(UnitGradeInfo!B296,ref_Unit_Balance!$B$31:$B$1048576,0))*(D296-1)</f>
        <v>640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1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INDEX(ref_Unit_Balance!$G$31:$G$106,MATCH(UnitGradeInfo!B297,ref_Unit_Balance!$B$31:$B$1048576,0))</f>
        <v>750</v>
      </c>
      <c r="F297" s="5">
        <f>INDEX(ref_Unit_Balance!$V$31:$V$106,MATCH(UnitGradeInfo!B297,ref_Unit_Balance!$B$31:$B$1048576,0))
+
INDEX(ref_Unit_Balance!$AB$31:$AB$106,MATCH(UnitGradeInfo!B297,ref_Unit_Balance!$B$31:$B$1048576,0))*(D297-1)</f>
        <v>6830</v>
      </c>
      <c r="G297" s="5">
        <f>INDEX(ref_Unit_Balance!$R$31:$R$106,MATCH(UnitGradeInfo!B297,ref_Unit_Balance!$B$31:$B$1048576,0))
+
INDEX(ref_Unit_Balance!$AA$31:$AA$106,MATCH(UnitGradeInfo!B297,ref_Unit_Balance!$B$31:$B$1048576,0))*(D297-1)</f>
        <v>660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1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INDEX(ref_Unit_Balance!$G$31:$G$106,MATCH(UnitGradeInfo!B298,ref_Unit_Balance!$B$31:$B$1048576,0))</f>
        <v>750</v>
      </c>
      <c r="F298" s="5">
        <f>INDEX(ref_Unit_Balance!$V$31:$V$106,MATCH(UnitGradeInfo!B298,ref_Unit_Balance!$B$31:$B$1048576,0))
+
INDEX(ref_Unit_Balance!$AB$31:$AB$106,MATCH(UnitGradeInfo!B298,ref_Unit_Balance!$B$31:$B$1048576,0))*(D298-1)</f>
        <v>7163</v>
      </c>
      <c r="G298" s="5">
        <f>INDEX(ref_Unit_Balance!$R$31:$R$106,MATCH(UnitGradeInfo!B298,ref_Unit_Balance!$B$31:$B$1048576,0))
+
INDEX(ref_Unit_Balance!$AA$31:$AA$106,MATCH(UnitGradeInfo!B298,ref_Unit_Balance!$B$31:$B$1048576,0))*(D298-1)</f>
        <v>680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1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INDEX(ref_Unit_Balance!$G$31:$G$106,MATCH(UnitGradeInfo!B299,ref_Unit_Balance!$B$31:$B$1048576,0))</f>
        <v>750</v>
      </c>
      <c r="F299" s="5">
        <f>INDEX(ref_Unit_Balance!$V$31:$V$106,MATCH(UnitGradeInfo!B299,ref_Unit_Balance!$B$31:$B$1048576,0))
+
INDEX(ref_Unit_Balance!$AB$31:$AB$106,MATCH(UnitGradeInfo!B299,ref_Unit_Balance!$B$31:$B$1048576,0))*(D299-1)</f>
        <v>7496</v>
      </c>
      <c r="G299" s="5">
        <f>INDEX(ref_Unit_Balance!$R$31:$R$106,MATCH(UnitGradeInfo!B299,ref_Unit_Balance!$B$31:$B$1048576,0))
+
INDEX(ref_Unit_Balance!$AA$31:$AA$106,MATCH(UnitGradeInfo!B299,ref_Unit_Balance!$B$31:$B$1048576,0))*(D299-1)</f>
        <v>700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1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INDEX(ref_Unit_Balance!$G$31:$G$106,MATCH(UnitGradeInfo!B300,ref_Unit_Balance!$B$31:$B$1048576,0))</f>
        <v>750</v>
      </c>
      <c r="F300" s="5">
        <f>INDEX(ref_Unit_Balance!$V$31:$V$106,MATCH(UnitGradeInfo!B300,ref_Unit_Balance!$B$31:$B$1048576,0))
+
INDEX(ref_Unit_Balance!$AB$31:$AB$106,MATCH(UnitGradeInfo!B300,ref_Unit_Balance!$B$31:$B$1048576,0))*(D300-1)</f>
        <v>7829</v>
      </c>
      <c r="G300" s="5">
        <f>INDEX(ref_Unit_Balance!$R$31:$R$106,MATCH(UnitGradeInfo!B300,ref_Unit_Balance!$B$31:$B$1048576,0))
+
INDEX(ref_Unit_Balance!$AA$31:$AA$106,MATCH(UnitGradeInfo!B300,ref_Unit_Balance!$B$31:$B$1048576,0))*(D300-1)</f>
        <v>720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1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INDEX(ref_Unit_Balance!$G$31:$G$106,MATCH(UnitGradeInfo!B301,ref_Unit_Balance!$B$31:$B$1048576,0))</f>
        <v>750</v>
      </c>
      <c r="F301" s="5">
        <f>INDEX(ref_Unit_Balance!$V$31:$V$106,MATCH(UnitGradeInfo!B301,ref_Unit_Balance!$B$31:$B$1048576,0))
+
INDEX(ref_Unit_Balance!$AB$31:$AB$106,MATCH(UnitGradeInfo!B301,ref_Unit_Balance!$B$31:$B$1048576,0))*(D301-1)</f>
        <v>8162</v>
      </c>
      <c r="G301" s="5">
        <f>INDEX(ref_Unit_Balance!$R$31:$R$106,MATCH(UnitGradeInfo!B301,ref_Unit_Balance!$B$31:$B$1048576,0))
+
INDEX(ref_Unit_Balance!$AA$31:$AA$106,MATCH(UnitGradeInfo!B301,ref_Unit_Balance!$B$31:$B$1048576,0))*(D301-1)</f>
        <v>740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1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INDEX(ref_Unit_Balance!$G$31:$G$106,MATCH(UnitGradeInfo!B302,ref_Unit_Balance!$B$31:$B$1048576,0))</f>
        <v>750</v>
      </c>
      <c r="F302" s="5">
        <f>INDEX(ref_Unit_Balance!$V$31:$V$106,MATCH(UnitGradeInfo!B302,ref_Unit_Balance!$B$31:$B$1048576,0))
+
INDEX(ref_Unit_Balance!$AB$31:$AB$106,MATCH(UnitGradeInfo!B302,ref_Unit_Balance!$B$31:$B$1048576,0))*(D302-1)</f>
        <v>8495</v>
      </c>
      <c r="G302" s="5">
        <f>INDEX(ref_Unit_Balance!$R$31:$R$106,MATCH(UnitGradeInfo!B302,ref_Unit_Balance!$B$31:$B$1048576,0))
+
INDEX(ref_Unit_Balance!$AA$31:$AA$106,MATCH(UnitGradeInfo!B302,ref_Unit_Balance!$B$31:$B$1048576,0))*(D302-1)</f>
        <v>760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1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INDEX(ref_Unit_Balance!$G$31:$G$106,MATCH(UnitGradeInfo!B303,ref_Unit_Balance!$B$31:$B$1048576,0))</f>
        <v>750</v>
      </c>
      <c r="F303" s="5">
        <f>INDEX(ref_Unit_Balance!$V$31:$V$106,MATCH(UnitGradeInfo!B303,ref_Unit_Balance!$B$31:$B$1048576,0))
+
INDEX(ref_Unit_Balance!$AB$31:$AB$106,MATCH(UnitGradeInfo!B303,ref_Unit_Balance!$B$31:$B$1048576,0))*(D303-1)</f>
        <v>8828</v>
      </c>
      <c r="G303" s="5">
        <f>INDEX(ref_Unit_Balance!$R$31:$R$106,MATCH(UnitGradeInfo!B303,ref_Unit_Balance!$B$31:$B$1048576,0))
+
INDEX(ref_Unit_Balance!$AA$31:$AA$106,MATCH(UnitGradeInfo!B303,ref_Unit_Balance!$B$31:$B$1048576,0))*(D303-1)</f>
        <v>780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1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INDEX(ref_Unit_Balance!$G$31:$G$106,MATCH(UnitGradeInfo!B304,ref_Unit_Balance!$B$31:$B$1048576,0))</f>
        <v>750</v>
      </c>
      <c r="F304" s="5">
        <f>INDEX(ref_Unit_Balance!$V$31:$V$106,MATCH(UnitGradeInfo!B304,ref_Unit_Balance!$B$31:$B$1048576,0))
+
INDEX(ref_Unit_Balance!$AB$31:$AB$106,MATCH(UnitGradeInfo!B304,ref_Unit_Balance!$B$31:$B$1048576,0))*(D304-1)</f>
        <v>9161</v>
      </c>
      <c r="G304" s="5">
        <f>INDEX(ref_Unit_Balance!$R$31:$R$106,MATCH(UnitGradeInfo!B304,ref_Unit_Balance!$B$31:$B$1048576,0))
+
INDEX(ref_Unit_Balance!$AA$31:$AA$106,MATCH(UnitGradeInfo!B304,ref_Unit_Balance!$B$31:$B$1048576,0))*(D304-1)</f>
        <v>800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1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INDEX(ref_Unit_Balance!$G$31:$G$106,MATCH(UnitGradeInfo!B305,ref_Unit_Balance!$B$31:$B$1048576,0))</f>
        <v>750</v>
      </c>
      <c r="F305" s="5">
        <f>INDEX(ref_Unit_Balance!$V$31:$V$106,MATCH(UnitGradeInfo!B305,ref_Unit_Balance!$B$31:$B$1048576,0))
+
INDEX(ref_Unit_Balance!$AB$31:$AB$106,MATCH(UnitGradeInfo!B305,ref_Unit_Balance!$B$31:$B$1048576,0))*(D305-1)</f>
        <v>9494</v>
      </c>
      <c r="G305" s="5">
        <f>INDEX(ref_Unit_Balance!$R$31:$R$106,MATCH(UnitGradeInfo!B305,ref_Unit_Balance!$B$31:$B$1048576,0))
+
INDEX(ref_Unit_Balance!$AA$31:$AA$106,MATCH(UnitGradeInfo!B305,ref_Unit_Balance!$B$31:$B$1048576,0))*(D305-1)</f>
        <v>820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1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INDEX(ref_Unit_Balance!$G$31:$G$106,MATCH(UnitGradeInfo!B306,ref_Unit_Balance!$B$31:$B$1048576,0))</f>
        <v>750</v>
      </c>
      <c r="F306" s="5">
        <f>INDEX(ref_Unit_Balance!$V$31:$V$106,MATCH(UnitGradeInfo!B306,ref_Unit_Balance!$B$31:$B$1048576,0))
+
INDEX(ref_Unit_Balance!$AB$31:$AB$106,MATCH(UnitGradeInfo!B306,ref_Unit_Balance!$B$31:$B$1048576,0))*(D306-1)</f>
        <v>9827</v>
      </c>
      <c r="G306" s="5">
        <f>INDEX(ref_Unit_Balance!$R$31:$R$106,MATCH(UnitGradeInfo!B306,ref_Unit_Balance!$B$31:$B$1048576,0))
+
INDEX(ref_Unit_Balance!$AA$31:$AA$106,MATCH(UnitGradeInfo!B306,ref_Unit_Balance!$B$31:$B$1048576,0))*(D306-1)</f>
        <v>840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1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INDEX(ref_Unit_Balance!$G$31:$G$106,MATCH(UnitGradeInfo!B307,ref_Unit_Balance!$B$31:$B$1048576,0))</f>
        <v>750</v>
      </c>
      <c r="F307" s="5">
        <f>INDEX(ref_Unit_Balance!$V$31:$V$106,MATCH(UnitGradeInfo!B307,ref_Unit_Balance!$B$31:$B$1048576,0))
+
INDEX(ref_Unit_Balance!$AB$31:$AB$106,MATCH(UnitGradeInfo!B307,ref_Unit_Balance!$B$31:$B$1048576,0))*(D307-1)</f>
        <v>10160</v>
      </c>
      <c r="G307" s="5">
        <f>INDEX(ref_Unit_Balance!$R$31:$R$106,MATCH(UnitGradeInfo!B307,ref_Unit_Balance!$B$31:$B$1048576,0))
+
INDEX(ref_Unit_Balance!$AA$31:$AA$106,MATCH(UnitGradeInfo!B307,ref_Unit_Balance!$B$31:$B$1048576,0))*(D307-1)</f>
        <v>860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1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INDEX(ref_Unit_Balance!$G$31:$G$106,MATCH(UnitGradeInfo!B308,ref_Unit_Balance!$B$31:$B$1048576,0))</f>
        <v>750</v>
      </c>
      <c r="F308" s="5">
        <f>INDEX(ref_Unit_Balance!$V$31:$V$106,MATCH(UnitGradeInfo!B308,ref_Unit_Balance!$B$31:$B$1048576,0))
+
INDEX(ref_Unit_Balance!$AB$31:$AB$106,MATCH(UnitGradeInfo!B308,ref_Unit_Balance!$B$31:$B$1048576,0))*(D308-1)</f>
        <v>10493</v>
      </c>
      <c r="G308" s="5">
        <f>INDEX(ref_Unit_Balance!$R$31:$R$106,MATCH(UnitGradeInfo!B308,ref_Unit_Balance!$B$31:$B$1048576,0))
+
INDEX(ref_Unit_Balance!$AA$31:$AA$106,MATCH(UnitGradeInfo!B308,ref_Unit_Balance!$B$31:$B$1048576,0))*(D308-1)</f>
        <v>880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1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INDEX(ref_Unit_Balance!$G$31:$G$106,MATCH(UnitGradeInfo!B309,ref_Unit_Balance!$B$31:$B$1048576,0))</f>
        <v>752</v>
      </c>
      <c r="F309" s="5">
        <f>INDEX(ref_Unit_Balance!$V$31:$V$106,MATCH(UnitGradeInfo!B309,ref_Unit_Balance!$B$31:$B$1048576,0))
+
INDEX(ref_Unit_Balance!$AB$31:$AB$106,MATCH(UnitGradeInfo!B309,ref_Unit_Balance!$B$31:$B$1048576,0))*(D309-1)</f>
        <v>1406</v>
      </c>
      <c r="G309" s="5">
        <f>INDEX(ref_Unit_Balance!$R$31:$R$106,MATCH(UnitGradeInfo!B309,ref_Unit_Balance!$B$31:$B$1048576,0))
+
INDEX(ref_Unit_Balance!$AA$31:$AA$106,MATCH(UnitGradeInfo!B309,ref_Unit_Balance!$B$31:$B$1048576,0))*(D309-1)</f>
        <v>393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1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INDEX(ref_Unit_Balance!$G$31:$G$106,MATCH(UnitGradeInfo!B310,ref_Unit_Balance!$B$31:$B$1048576,0))</f>
        <v>752</v>
      </c>
      <c r="F310" s="5">
        <f>INDEX(ref_Unit_Balance!$V$31:$V$106,MATCH(UnitGradeInfo!B310,ref_Unit_Balance!$B$31:$B$1048576,0))
+
INDEX(ref_Unit_Balance!$AB$31:$AB$106,MATCH(UnitGradeInfo!B310,ref_Unit_Balance!$B$31:$B$1048576,0))*(D310-1)</f>
        <v>1656</v>
      </c>
      <c r="G310" s="5">
        <f>INDEX(ref_Unit_Balance!$R$31:$R$106,MATCH(UnitGradeInfo!B310,ref_Unit_Balance!$B$31:$B$1048576,0))
+
INDEX(ref_Unit_Balance!$AA$31:$AA$106,MATCH(UnitGradeInfo!B310,ref_Unit_Balance!$B$31:$B$1048576,0))*(D310-1)</f>
        <v>404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1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INDEX(ref_Unit_Balance!$G$31:$G$106,MATCH(UnitGradeInfo!B311,ref_Unit_Balance!$B$31:$B$1048576,0))</f>
        <v>752</v>
      </c>
      <c r="F311" s="5">
        <f>INDEX(ref_Unit_Balance!$V$31:$V$106,MATCH(UnitGradeInfo!B311,ref_Unit_Balance!$B$31:$B$1048576,0))
+
INDEX(ref_Unit_Balance!$AB$31:$AB$106,MATCH(UnitGradeInfo!B311,ref_Unit_Balance!$B$31:$B$1048576,0))*(D311-1)</f>
        <v>1906</v>
      </c>
      <c r="G311" s="5">
        <f>INDEX(ref_Unit_Balance!$R$31:$R$106,MATCH(UnitGradeInfo!B311,ref_Unit_Balance!$B$31:$B$1048576,0))
+
INDEX(ref_Unit_Balance!$AA$31:$AA$106,MATCH(UnitGradeInfo!B311,ref_Unit_Balance!$B$31:$B$1048576,0))*(D311-1)</f>
        <v>415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1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INDEX(ref_Unit_Balance!$G$31:$G$106,MATCH(UnitGradeInfo!B312,ref_Unit_Balance!$B$31:$B$1048576,0))</f>
        <v>752</v>
      </c>
      <c r="F312" s="5">
        <f>INDEX(ref_Unit_Balance!$V$31:$V$106,MATCH(UnitGradeInfo!B312,ref_Unit_Balance!$B$31:$B$1048576,0))
+
INDEX(ref_Unit_Balance!$AB$31:$AB$106,MATCH(UnitGradeInfo!B312,ref_Unit_Balance!$B$31:$B$1048576,0))*(D312-1)</f>
        <v>2156</v>
      </c>
      <c r="G312" s="5">
        <f>INDEX(ref_Unit_Balance!$R$31:$R$106,MATCH(UnitGradeInfo!B312,ref_Unit_Balance!$B$31:$B$1048576,0))
+
INDEX(ref_Unit_Balance!$AA$31:$AA$106,MATCH(UnitGradeInfo!B312,ref_Unit_Balance!$B$31:$B$1048576,0))*(D312-1)</f>
        <v>426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1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INDEX(ref_Unit_Balance!$G$31:$G$106,MATCH(UnitGradeInfo!B313,ref_Unit_Balance!$B$31:$B$1048576,0))</f>
        <v>752</v>
      </c>
      <c r="F313" s="5">
        <f>INDEX(ref_Unit_Balance!$V$31:$V$106,MATCH(UnitGradeInfo!B313,ref_Unit_Balance!$B$31:$B$1048576,0))
+
INDEX(ref_Unit_Balance!$AB$31:$AB$106,MATCH(UnitGradeInfo!B313,ref_Unit_Balance!$B$31:$B$1048576,0))*(D313-1)</f>
        <v>2406</v>
      </c>
      <c r="G313" s="5">
        <f>INDEX(ref_Unit_Balance!$R$31:$R$106,MATCH(UnitGradeInfo!B313,ref_Unit_Balance!$B$31:$B$1048576,0))
+
INDEX(ref_Unit_Balance!$AA$31:$AA$106,MATCH(UnitGradeInfo!B313,ref_Unit_Balance!$B$31:$B$1048576,0))*(D313-1)</f>
        <v>437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1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INDEX(ref_Unit_Balance!$G$31:$G$106,MATCH(UnitGradeInfo!B314,ref_Unit_Balance!$B$31:$B$1048576,0))</f>
        <v>752</v>
      </c>
      <c r="F314" s="5">
        <f>INDEX(ref_Unit_Balance!$V$31:$V$106,MATCH(UnitGradeInfo!B314,ref_Unit_Balance!$B$31:$B$1048576,0))
+
INDEX(ref_Unit_Balance!$AB$31:$AB$106,MATCH(UnitGradeInfo!B314,ref_Unit_Balance!$B$31:$B$1048576,0))*(D314-1)</f>
        <v>2656</v>
      </c>
      <c r="G314" s="5">
        <f>INDEX(ref_Unit_Balance!$R$31:$R$106,MATCH(UnitGradeInfo!B314,ref_Unit_Balance!$B$31:$B$1048576,0))
+
INDEX(ref_Unit_Balance!$AA$31:$AA$106,MATCH(UnitGradeInfo!B314,ref_Unit_Balance!$B$31:$B$1048576,0))*(D314-1)</f>
        <v>448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1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INDEX(ref_Unit_Balance!$G$31:$G$106,MATCH(UnitGradeInfo!B315,ref_Unit_Balance!$B$31:$B$1048576,0))</f>
        <v>752</v>
      </c>
      <c r="F315" s="5">
        <f>INDEX(ref_Unit_Balance!$V$31:$V$106,MATCH(UnitGradeInfo!B315,ref_Unit_Balance!$B$31:$B$1048576,0))
+
INDEX(ref_Unit_Balance!$AB$31:$AB$106,MATCH(UnitGradeInfo!B315,ref_Unit_Balance!$B$31:$B$1048576,0))*(D315-1)</f>
        <v>2906</v>
      </c>
      <c r="G315" s="5">
        <f>INDEX(ref_Unit_Balance!$R$31:$R$106,MATCH(UnitGradeInfo!B315,ref_Unit_Balance!$B$31:$B$1048576,0))
+
INDEX(ref_Unit_Balance!$AA$31:$AA$106,MATCH(UnitGradeInfo!B315,ref_Unit_Balance!$B$31:$B$1048576,0))*(D315-1)</f>
        <v>459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1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INDEX(ref_Unit_Balance!$G$31:$G$106,MATCH(UnitGradeInfo!B316,ref_Unit_Balance!$B$31:$B$1048576,0))</f>
        <v>752</v>
      </c>
      <c r="F316" s="5">
        <f>INDEX(ref_Unit_Balance!$V$31:$V$106,MATCH(UnitGradeInfo!B316,ref_Unit_Balance!$B$31:$B$1048576,0))
+
INDEX(ref_Unit_Balance!$AB$31:$AB$106,MATCH(UnitGradeInfo!B316,ref_Unit_Balance!$B$31:$B$1048576,0))*(D316-1)</f>
        <v>3156</v>
      </c>
      <c r="G316" s="5">
        <f>INDEX(ref_Unit_Balance!$R$31:$R$106,MATCH(UnitGradeInfo!B316,ref_Unit_Balance!$B$31:$B$1048576,0))
+
INDEX(ref_Unit_Balance!$AA$31:$AA$106,MATCH(UnitGradeInfo!B316,ref_Unit_Balance!$B$31:$B$1048576,0))*(D316-1)</f>
        <v>470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1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INDEX(ref_Unit_Balance!$G$31:$G$106,MATCH(UnitGradeInfo!B317,ref_Unit_Balance!$B$31:$B$1048576,0))</f>
        <v>752</v>
      </c>
      <c r="F317" s="5">
        <f>INDEX(ref_Unit_Balance!$V$31:$V$106,MATCH(UnitGradeInfo!B317,ref_Unit_Balance!$B$31:$B$1048576,0))
+
INDEX(ref_Unit_Balance!$AB$31:$AB$106,MATCH(UnitGradeInfo!B317,ref_Unit_Balance!$B$31:$B$1048576,0))*(D317-1)</f>
        <v>3406</v>
      </c>
      <c r="G317" s="5">
        <f>INDEX(ref_Unit_Balance!$R$31:$R$106,MATCH(UnitGradeInfo!B317,ref_Unit_Balance!$B$31:$B$1048576,0))
+
INDEX(ref_Unit_Balance!$AA$31:$AA$106,MATCH(UnitGradeInfo!B317,ref_Unit_Balance!$B$31:$B$1048576,0))*(D317-1)</f>
        <v>481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1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INDEX(ref_Unit_Balance!$G$31:$G$106,MATCH(UnitGradeInfo!B318,ref_Unit_Balance!$B$31:$B$1048576,0))</f>
        <v>752</v>
      </c>
      <c r="F318" s="5">
        <f>INDEX(ref_Unit_Balance!$V$31:$V$106,MATCH(UnitGradeInfo!B318,ref_Unit_Balance!$B$31:$B$1048576,0))
+
INDEX(ref_Unit_Balance!$AB$31:$AB$106,MATCH(UnitGradeInfo!B318,ref_Unit_Balance!$B$31:$B$1048576,0))*(D318-1)</f>
        <v>3656</v>
      </c>
      <c r="G318" s="5">
        <f>INDEX(ref_Unit_Balance!$R$31:$R$106,MATCH(UnitGradeInfo!B318,ref_Unit_Balance!$B$31:$B$1048576,0))
+
INDEX(ref_Unit_Balance!$AA$31:$AA$106,MATCH(UnitGradeInfo!B318,ref_Unit_Balance!$B$31:$B$1048576,0))*(D318-1)</f>
        <v>492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1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INDEX(ref_Unit_Balance!$G$31:$G$106,MATCH(UnitGradeInfo!B319,ref_Unit_Balance!$B$31:$B$1048576,0))</f>
        <v>752</v>
      </c>
      <c r="F319" s="5">
        <f>INDEX(ref_Unit_Balance!$V$31:$V$106,MATCH(UnitGradeInfo!B319,ref_Unit_Balance!$B$31:$B$1048576,0))
+
INDEX(ref_Unit_Balance!$AB$31:$AB$106,MATCH(UnitGradeInfo!B319,ref_Unit_Balance!$B$31:$B$1048576,0))*(D319-1)</f>
        <v>3906</v>
      </c>
      <c r="G319" s="5">
        <f>INDEX(ref_Unit_Balance!$R$31:$R$106,MATCH(UnitGradeInfo!B319,ref_Unit_Balance!$B$31:$B$1048576,0))
+
INDEX(ref_Unit_Balance!$AA$31:$AA$106,MATCH(UnitGradeInfo!B319,ref_Unit_Balance!$B$31:$B$1048576,0))*(D319-1)</f>
        <v>503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1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INDEX(ref_Unit_Balance!$G$31:$G$106,MATCH(UnitGradeInfo!B320,ref_Unit_Balance!$B$31:$B$1048576,0))</f>
        <v>752</v>
      </c>
      <c r="F320" s="5">
        <f>INDEX(ref_Unit_Balance!$V$31:$V$106,MATCH(UnitGradeInfo!B320,ref_Unit_Balance!$B$31:$B$1048576,0))
+
INDEX(ref_Unit_Balance!$AB$31:$AB$106,MATCH(UnitGradeInfo!B320,ref_Unit_Balance!$B$31:$B$1048576,0))*(D320-1)</f>
        <v>4156</v>
      </c>
      <c r="G320" s="5">
        <f>INDEX(ref_Unit_Balance!$R$31:$R$106,MATCH(UnitGradeInfo!B320,ref_Unit_Balance!$B$31:$B$1048576,0))
+
INDEX(ref_Unit_Balance!$AA$31:$AA$106,MATCH(UnitGradeInfo!B320,ref_Unit_Balance!$B$31:$B$1048576,0))*(D320-1)</f>
        <v>514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1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INDEX(ref_Unit_Balance!$G$31:$G$106,MATCH(UnitGradeInfo!B321,ref_Unit_Balance!$B$31:$B$1048576,0))</f>
        <v>752</v>
      </c>
      <c r="F321" s="5">
        <f>INDEX(ref_Unit_Balance!$V$31:$V$106,MATCH(UnitGradeInfo!B321,ref_Unit_Balance!$B$31:$B$1048576,0))
+
INDEX(ref_Unit_Balance!$AB$31:$AB$106,MATCH(UnitGradeInfo!B321,ref_Unit_Balance!$B$31:$B$1048576,0))*(D321-1)</f>
        <v>4406</v>
      </c>
      <c r="G321" s="5">
        <f>INDEX(ref_Unit_Balance!$R$31:$R$106,MATCH(UnitGradeInfo!B321,ref_Unit_Balance!$B$31:$B$1048576,0))
+
INDEX(ref_Unit_Balance!$AA$31:$AA$106,MATCH(UnitGradeInfo!B321,ref_Unit_Balance!$B$31:$B$1048576,0))*(D321-1)</f>
        <v>525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1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INDEX(ref_Unit_Balance!$G$31:$G$106,MATCH(UnitGradeInfo!B322,ref_Unit_Balance!$B$31:$B$1048576,0))</f>
        <v>752</v>
      </c>
      <c r="F322" s="5">
        <f>INDEX(ref_Unit_Balance!$V$31:$V$106,MATCH(UnitGradeInfo!B322,ref_Unit_Balance!$B$31:$B$1048576,0))
+
INDEX(ref_Unit_Balance!$AB$31:$AB$106,MATCH(UnitGradeInfo!B322,ref_Unit_Balance!$B$31:$B$1048576,0))*(D322-1)</f>
        <v>4656</v>
      </c>
      <c r="G322" s="5">
        <f>INDEX(ref_Unit_Balance!$R$31:$R$106,MATCH(UnitGradeInfo!B322,ref_Unit_Balance!$B$31:$B$1048576,0))
+
INDEX(ref_Unit_Balance!$AA$31:$AA$106,MATCH(UnitGradeInfo!B322,ref_Unit_Balance!$B$31:$B$1048576,0))*(D322-1)</f>
        <v>536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1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INDEX(ref_Unit_Balance!$G$31:$G$106,MATCH(UnitGradeInfo!B323,ref_Unit_Balance!$B$31:$B$1048576,0))</f>
        <v>752</v>
      </c>
      <c r="F323" s="5">
        <f>INDEX(ref_Unit_Balance!$V$31:$V$106,MATCH(UnitGradeInfo!B323,ref_Unit_Balance!$B$31:$B$1048576,0))
+
INDEX(ref_Unit_Balance!$AB$31:$AB$106,MATCH(UnitGradeInfo!B323,ref_Unit_Balance!$B$31:$B$1048576,0))*(D323-1)</f>
        <v>4906</v>
      </c>
      <c r="G323" s="5">
        <f>INDEX(ref_Unit_Balance!$R$31:$R$106,MATCH(UnitGradeInfo!B323,ref_Unit_Balance!$B$31:$B$1048576,0))
+
INDEX(ref_Unit_Balance!$AA$31:$AA$106,MATCH(UnitGradeInfo!B323,ref_Unit_Balance!$B$31:$B$1048576,0))*(D323-1)</f>
        <v>547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1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INDEX(ref_Unit_Balance!$G$31:$G$106,MATCH(UnitGradeInfo!B324,ref_Unit_Balance!$B$31:$B$1048576,0))</f>
        <v>752</v>
      </c>
      <c r="F324" s="5">
        <f>INDEX(ref_Unit_Balance!$V$31:$V$106,MATCH(UnitGradeInfo!B324,ref_Unit_Balance!$B$31:$B$1048576,0))
+
INDEX(ref_Unit_Balance!$AB$31:$AB$106,MATCH(UnitGradeInfo!B324,ref_Unit_Balance!$B$31:$B$1048576,0))*(D324-1)</f>
        <v>5156</v>
      </c>
      <c r="G324" s="5">
        <f>INDEX(ref_Unit_Balance!$R$31:$R$106,MATCH(UnitGradeInfo!B324,ref_Unit_Balance!$B$31:$B$1048576,0))
+
INDEX(ref_Unit_Balance!$AA$31:$AA$106,MATCH(UnitGradeInfo!B324,ref_Unit_Balance!$B$31:$B$1048576,0))*(D324-1)</f>
        <v>558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1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INDEX(ref_Unit_Balance!$G$31:$G$106,MATCH(UnitGradeInfo!B325,ref_Unit_Balance!$B$31:$B$1048576,0))</f>
        <v>752</v>
      </c>
      <c r="F325" s="5">
        <f>INDEX(ref_Unit_Balance!$V$31:$V$106,MATCH(UnitGradeInfo!B325,ref_Unit_Balance!$B$31:$B$1048576,0))
+
INDEX(ref_Unit_Balance!$AB$31:$AB$106,MATCH(UnitGradeInfo!B325,ref_Unit_Balance!$B$31:$B$1048576,0))*(D325-1)</f>
        <v>5406</v>
      </c>
      <c r="G325" s="5">
        <f>INDEX(ref_Unit_Balance!$R$31:$R$106,MATCH(UnitGradeInfo!B325,ref_Unit_Balance!$B$31:$B$1048576,0))
+
INDEX(ref_Unit_Balance!$AA$31:$AA$106,MATCH(UnitGradeInfo!B325,ref_Unit_Balance!$B$31:$B$1048576,0))*(D325-1)</f>
        <v>569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1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INDEX(ref_Unit_Balance!$G$31:$G$106,MATCH(UnitGradeInfo!B326,ref_Unit_Balance!$B$31:$B$1048576,0))</f>
        <v>752</v>
      </c>
      <c r="F326" s="5">
        <f>INDEX(ref_Unit_Balance!$V$31:$V$106,MATCH(UnitGradeInfo!B326,ref_Unit_Balance!$B$31:$B$1048576,0))
+
INDEX(ref_Unit_Balance!$AB$31:$AB$106,MATCH(UnitGradeInfo!B326,ref_Unit_Balance!$B$31:$B$1048576,0))*(D326-1)</f>
        <v>5656</v>
      </c>
      <c r="G326" s="5">
        <f>INDEX(ref_Unit_Balance!$R$31:$R$106,MATCH(UnitGradeInfo!B326,ref_Unit_Balance!$B$31:$B$1048576,0))
+
INDEX(ref_Unit_Balance!$AA$31:$AA$106,MATCH(UnitGradeInfo!B326,ref_Unit_Balance!$B$31:$B$1048576,0))*(D326-1)</f>
        <v>580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1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INDEX(ref_Unit_Balance!$G$31:$G$106,MATCH(UnitGradeInfo!B327,ref_Unit_Balance!$B$31:$B$1048576,0))</f>
        <v>752</v>
      </c>
      <c r="F327" s="5">
        <f>INDEX(ref_Unit_Balance!$V$31:$V$106,MATCH(UnitGradeInfo!B327,ref_Unit_Balance!$B$31:$B$1048576,0))
+
INDEX(ref_Unit_Balance!$AB$31:$AB$106,MATCH(UnitGradeInfo!B327,ref_Unit_Balance!$B$31:$B$1048576,0))*(D327-1)</f>
        <v>5906</v>
      </c>
      <c r="G327" s="5">
        <f>INDEX(ref_Unit_Balance!$R$31:$R$106,MATCH(UnitGradeInfo!B327,ref_Unit_Balance!$B$31:$B$1048576,0))
+
INDEX(ref_Unit_Balance!$AA$31:$AA$106,MATCH(UnitGradeInfo!B327,ref_Unit_Balance!$B$31:$B$1048576,0))*(D327-1)</f>
        <v>591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1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INDEX(ref_Unit_Balance!$G$31:$G$106,MATCH(UnitGradeInfo!B328,ref_Unit_Balance!$B$31:$B$1048576,0))</f>
        <v>752</v>
      </c>
      <c r="F328" s="5">
        <f>INDEX(ref_Unit_Balance!$V$31:$V$106,MATCH(UnitGradeInfo!B328,ref_Unit_Balance!$B$31:$B$1048576,0))
+
INDEX(ref_Unit_Balance!$AB$31:$AB$106,MATCH(UnitGradeInfo!B328,ref_Unit_Balance!$B$31:$B$1048576,0))*(D328-1)</f>
        <v>6156</v>
      </c>
      <c r="G328" s="5">
        <f>INDEX(ref_Unit_Balance!$R$31:$R$106,MATCH(UnitGradeInfo!B328,ref_Unit_Balance!$B$31:$B$1048576,0))
+
INDEX(ref_Unit_Balance!$AA$31:$AA$106,MATCH(UnitGradeInfo!B328,ref_Unit_Balance!$B$31:$B$1048576,0))*(D328-1)</f>
        <v>602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1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INDEX(ref_Unit_Balance!$G$31:$G$106,MATCH(UnitGradeInfo!B329,ref_Unit_Balance!$B$31:$B$1048576,0))</f>
        <v>1000</v>
      </c>
      <c r="F329" s="5">
        <f>INDEX(ref_Unit_Balance!$V$31:$V$106,MATCH(UnitGradeInfo!B329,ref_Unit_Balance!$B$31:$B$1048576,0))
+
INDEX(ref_Unit_Balance!$AB$31:$AB$106,MATCH(UnitGradeInfo!B329,ref_Unit_Balance!$B$31:$B$1048576,0))*(D329-1)</f>
        <v>10000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1000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1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INDEX(ref_Unit_Balance!$G$31:$G$106,MATCH(UnitGradeInfo!B330,ref_Unit_Balance!$B$31:$B$1048576,0))</f>
        <v>1000</v>
      </c>
      <c r="F330" s="5">
        <f>INDEX(ref_Unit_Balance!$V$31:$V$106,MATCH(UnitGradeInfo!B330,ref_Unit_Balance!$B$31:$B$1048576,0))
+
INDEX(ref_Unit_Balance!$AB$31:$AB$106,MATCH(UnitGradeInfo!B330,ref_Unit_Balance!$B$31:$B$1048576,0))*(D330-1)</f>
        <v>10400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1030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1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INDEX(ref_Unit_Balance!$G$31:$G$106,MATCH(UnitGradeInfo!B331,ref_Unit_Balance!$B$31:$B$1048576,0))</f>
        <v>1000</v>
      </c>
      <c r="F331" s="5">
        <f>INDEX(ref_Unit_Balance!$V$31:$V$106,MATCH(UnitGradeInfo!B331,ref_Unit_Balance!$B$31:$B$1048576,0))
+
INDEX(ref_Unit_Balance!$AB$31:$AB$106,MATCH(UnitGradeInfo!B331,ref_Unit_Balance!$B$31:$B$1048576,0))*(D331-1)</f>
        <v>10800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1060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1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INDEX(ref_Unit_Balance!$G$31:$G$106,MATCH(UnitGradeInfo!B332,ref_Unit_Balance!$B$31:$B$1048576,0))</f>
        <v>1000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11200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1090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1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INDEX(ref_Unit_Balance!$G$31:$G$106,MATCH(UnitGradeInfo!B333,ref_Unit_Balance!$B$31:$B$1048576,0))</f>
        <v>1000</v>
      </c>
      <c r="F333" s="5">
        <f>INDEX(ref_Unit_Balance!$V$31:$V$106,MATCH(UnitGradeInfo!B333,ref_Unit_Balance!$B$31:$B$1048576,0))
+
INDEX(ref_Unit_Balance!$AB$31:$AB$106,MATCH(UnitGradeInfo!B333,ref_Unit_Balance!$B$31:$B$1048576,0))*(D333-1)</f>
        <v>11600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1120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1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INDEX(ref_Unit_Balance!$G$31:$G$106,MATCH(UnitGradeInfo!B334,ref_Unit_Balance!$B$31:$B$1048576,0))</f>
        <v>1000</v>
      </c>
      <c r="F334" s="5">
        <f>INDEX(ref_Unit_Balance!$V$31:$V$106,MATCH(UnitGradeInfo!B334,ref_Unit_Balance!$B$31:$B$1048576,0))
+
INDEX(ref_Unit_Balance!$AB$31:$AB$106,MATCH(UnitGradeInfo!B334,ref_Unit_Balance!$B$31:$B$1048576,0))*(D334-1)</f>
        <v>12000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1150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1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INDEX(ref_Unit_Balance!$G$31:$G$106,MATCH(UnitGradeInfo!B335,ref_Unit_Balance!$B$31:$B$1048576,0))</f>
        <v>1000</v>
      </c>
      <c r="F335" s="5">
        <f>INDEX(ref_Unit_Balance!$V$31:$V$106,MATCH(UnitGradeInfo!B335,ref_Unit_Balance!$B$31:$B$1048576,0))
+
INDEX(ref_Unit_Balance!$AB$31:$AB$106,MATCH(UnitGradeInfo!B335,ref_Unit_Balance!$B$31:$B$1048576,0))*(D335-1)</f>
        <v>12400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1180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1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INDEX(ref_Unit_Balance!$G$31:$G$106,MATCH(UnitGradeInfo!B336,ref_Unit_Balance!$B$31:$B$1048576,0))</f>
        <v>1000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12800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1210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1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INDEX(ref_Unit_Balance!$G$31:$G$106,MATCH(UnitGradeInfo!B337,ref_Unit_Balance!$B$31:$B$1048576,0))</f>
        <v>1000</v>
      </c>
      <c r="F337" s="5">
        <f>INDEX(ref_Unit_Balance!$V$31:$V$106,MATCH(UnitGradeInfo!B337,ref_Unit_Balance!$B$31:$B$1048576,0))
+
INDEX(ref_Unit_Balance!$AB$31:$AB$106,MATCH(UnitGradeInfo!B337,ref_Unit_Balance!$B$31:$B$1048576,0))*(D337-1)</f>
        <v>13200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1240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1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INDEX(ref_Unit_Balance!$G$31:$G$106,MATCH(UnitGradeInfo!B338,ref_Unit_Balance!$B$31:$B$1048576,0))</f>
        <v>1000</v>
      </c>
      <c r="F338" s="5">
        <f>INDEX(ref_Unit_Balance!$V$31:$V$106,MATCH(UnitGradeInfo!B338,ref_Unit_Balance!$B$31:$B$1048576,0))
+
INDEX(ref_Unit_Balance!$AB$31:$AB$106,MATCH(UnitGradeInfo!B338,ref_Unit_Balance!$B$31:$B$1048576,0))*(D338-1)</f>
        <v>13600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1270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1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INDEX(ref_Unit_Balance!$G$31:$G$106,MATCH(UnitGradeInfo!B339,ref_Unit_Balance!$B$31:$B$1048576,0))</f>
        <v>1000</v>
      </c>
      <c r="F339" s="5">
        <f>INDEX(ref_Unit_Balance!$V$31:$V$106,MATCH(UnitGradeInfo!B339,ref_Unit_Balance!$B$31:$B$1048576,0))
+
INDEX(ref_Unit_Balance!$AB$31:$AB$106,MATCH(UnitGradeInfo!B339,ref_Unit_Balance!$B$31:$B$1048576,0))*(D339-1)</f>
        <v>14000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1300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1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INDEX(ref_Unit_Balance!$G$31:$G$106,MATCH(UnitGradeInfo!B340,ref_Unit_Balance!$B$31:$B$1048576,0))</f>
        <v>1000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14400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1330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1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INDEX(ref_Unit_Balance!$G$31:$G$106,MATCH(UnitGradeInfo!B341,ref_Unit_Balance!$B$31:$B$1048576,0))</f>
        <v>1000</v>
      </c>
      <c r="F341" s="5">
        <f>INDEX(ref_Unit_Balance!$V$31:$V$106,MATCH(UnitGradeInfo!B341,ref_Unit_Balance!$B$31:$B$1048576,0))
+
INDEX(ref_Unit_Balance!$AB$31:$AB$106,MATCH(UnitGradeInfo!B341,ref_Unit_Balance!$B$31:$B$1048576,0))*(D341-1)</f>
        <v>14800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1360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1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INDEX(ref_Unit_Balance!$G$31:$G$106,MATCH(UnitGradeInfo!B342,ref_Unit_Balance!$B$31:$B$1048576,0))</f>
        <v>1000</v>
      </c>
      <c r="F342" s="5">
        <f>INDEX(ref_Unit_Balance!$V$31:$V$106,MATCH(UnitGradeInfo!B342,ref_Unit_Balance!$B$31:$B$1048576,0))
+
INDEX(ref_Unit_Balance!$AB$31:$AB$106,MATCH(UnitGradeInfo!B342,ref_Unit_Balance!$B$31:$B$1048576,0))*(D342-1)</f>
        <v>15200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1390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1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INDEX(ref_Unit_Balance!$G$31:$G$106,MATCH(UnitGradeInfo!B343,ref_Unit_Balance!$B$31:$B$1048576,0))</f>
        <v>1000</v>
      </c>
      <c r="F343" s="5">
        <f>INDEX(ref_Unit_Balance!$V$31:$V$106,MATCH(UnitGradeInfo!B343,ref_Unit_Balance!$B$31:$B$1048576,0))
+
INDEX(ref_Unit_Balance!$AB$31:$AB$106,MATCH(UnitGradeInfo!B343,ref_Unit_Balance!$B$31:$B$1048576,0))*(D343-1)</f>
        <v>15600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1420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1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INDEX(ref_Unit_Balance!$G$31:$G$106,MATCH(UnitGradeInfo!B344,ref_Unit_Balance!$B$31:$B$1048576,0))</f>
        <v>1000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16000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1450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1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INDEX(ref_Unit_Balance!$G$31:$G$106,MATCH(UnitGradeInfo!B345,ref_Unit_Balance!$B$31:$B$1048576,0))</f>
        <v>1000</v>
      </c>
      <c r="F345" s="5">
        <f>INDEX(ref_Unit_Balance!$V$31:$V$106,MATCH(UnitGradeInfo!B345,ref_Unit_Balance!$B$31:$B$1048576,0))
+
INDEX(ref_Unit_Balance!$AB$31:$AB$106,MATCH(UnitGradeInfo!B345,ref_Unit_Balance!$B$31:$B$1048576,0))*(D345-1)</f>
        <v>16400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1480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1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INDEX(ref_Unit_Balance!$G$31:$G$106,MATCH(UnitGradeInfo!B346,ref_Unit_Balance!$B$31:$B$1048576,0))</f>
        <v>1000</v>
      </c>
      <c r="F346" s="5">
        <f>INDEX(ref_Unit_Balance!$V$31:$V$106,MATCH(UnitGradeInfo!B346,ref_Unit_Balance!$B$31:$B$1048576,0))
+
INDEX(ref_Unit_Balance!$AB$31:$AB$106,MATCH(UnitGradeInfo!B346,ref_Unit_Balance!$B$31:$B$1048576,0))*(D346-1)</f>
        <v>16800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1510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1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INDEX(ref_Unit_Balance!$G$31:$G$106,MATCH(UnitGradeInfo!B347,ref_Unit_Balance!$B$31:$B$1048576,0))</f>
        <v>1000</v>
      </c>
      <c r="F347" s="5">
        <f>INDEX(ref_Unit_Balance!$V$31:$V$106,MATCH(UnitGradeInfo!B347,ref_Unit_Balance!$B$31:$B$1048576,0))
+
INDEX(ref_Unit_Balance!$AB$31:$AB$106,MATCH(UnitGradeInfo!B347,ref_Unit_Balance!$B$31:$B$1048576,0))*(D347-1)</f>
        <v>17200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1540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1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INDEX(ref_Unit_Balance!$G$31:$G$106,MATCH(UnitGradeInfo!B348,ref_Unit_Balance!$B$31:$B$1048576,0))</f>
        <v>1000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17600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1570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1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INDEX(ref_Unit_Balance!$G$31:$G$106,MATCH(UnitGradeInfo!B349,ref_Unit_Balance!$B$31:$B$1048576,0))</f>
        <v>1000</v>
      </c>
      <c r="F349" s="5">
        <f>INDEX(ref_Unit_Balance!$V$31:$V$106,MATCH(UnitGradeInfo!B349,ref_Unit_Balance!$B$31:$B$1048576,0))
+
INDEX(ref_Unit_Balance!$AB$31:$AB$106,MATCH(UnitGradeInfo!B349,ref_Unit_Balance!$B$31:$B$1048576,0))*(D349-1)</f>
        <v>17500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600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5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INDEX(ref_Unit_Balance!$G$31:$G$106,MATCH(UnitGradeInfo!B350,ref_Unit_Balance!$B$31:$B$1048576,0))</f>
        <v>1000</v>
      </c>
      <c r="F350" s="5">
        <f>INDEX(ref_Unit_Balance!$V$31:$V$106,MATCH(UnitGradeInfo!B350,ref_Unit_Balance!$B$31:$B$1048576,0))
+
INDEX(ref_Unit_Balance!$AB$31:$AB$106,MATCH(UnitGradeInfo!B350,ref_Unit_Balance!$B$31:$B$1048576,0))*(D350-1)</f>
        <v>18000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645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5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INDEX(ref_Unit_Balance!$G$31:$G$106,MATCH(UnitGradeInfo!B351,ref_Unit_Balance!$B$31:$B$1048576,0))</f>
        <v>1000</v>
      </c>
      <c r="F351" s="5">
        <f>INDEX(ref_Unit_Balance!$V$31:$V$106,MATCH(UnitGradeInfo!B351,ref_Unit_Balance!$B$31:$B$1048576,0))
+
INDEX(ref_Unit_Balance!$AB$31:$AB$106,MATCH(UnitGradeInfo!B351,ref_Unit_Balance!$B$31:$B$1048576,0))*(D351-1)</f>
        <v>18500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690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5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INDEX(ref_Unit_Balance!$G$31:$G$106,MATCH(UnitGradeInfo!B352,ref_Unit_Balance!$B$31:$B$1048576,0))</f>
        <v>1000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19000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735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5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INDEX(ref_Unit_Balance!$G$31:$G$106,MATCH(UnitGradeInfo!B353,ref_Unit_Balance!$B$31:$B$1048576,0))</f>
        <v>1000</v>
      </c>
      <c r="F353" s="5">
        <f>INDEX(ref_Unit_Balance!$V$31:$V$106,MATCH(UnitGradeInfo!B353,ref_Unit_Balance!$B$31:$B$1048576,0))
+
INDEX(ref_Unit_Balance!$AB$31:$AB$106,MATCH(UnitGradeInfo!B353,ref_Unit_Balance!$B$31:$B$1048576,0))*(D353-1)</f>
        <v>19500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780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5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INDEX(ref_Unit_Balance!$G$31:$G$106,MATCH(UnitGradeInfo!B354,ref_Unit_Balance!$B$31:$B$1048576,0))</f>
        <v>1000</v>
      </c>
      <c r="F354" s="5">
        <f>INDEX(ref_Unit_Balance!$V$31:$V$106,MATCH(UnitGradeInfo!B354,ref_Unit_Balance!$B$31:$B$1048576,0))
+
INDEX(ref_Unit_Balance!$AB$31:$AB$106,MATCH(UnitGradeInfo!B354,ref_Unit_Balance!$B$31:$B$1048576,0))*(D354-1)</f>
        <v>20000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825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5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INDEX(ref_Unit_Balance!$G$31:$G$106,MATCH(UnitGradeInfo!B355,ref_Unit_Balance!$B$31:$B$1048576,0))</f>
        <v>1000</v>
      </c>
      <c r="F355" s="5">
        <f>INDEX(ref_Unit_Balance!$V$31:$V$106,MATCH(UnitGradeInfo!B355,ref_Unit_Balance!$B$31:$B$1048576,0))
+
INDEX(ref_Unit_Balance!$AB$31:$AB$106,MATCH(UnitGradeInfo!B355,ref_Unit_Balance!$B$31:$B$1048576,0))*(D355-1)</f>
        <v>20500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870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5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INDEX(ref_Unit_Balance!$G$31:$G$106,MATCH(UnitGradeInfo!B356,ref_Unit_Balance!$B$31:$B$1048576,0))</f>
        <v>1000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21000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915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5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INDEX(ref_Unit_Balance!$G$31:$G$106,MATCH(UnitGradeInfo!B357,ref_Unit_Balance!$B$31:$B$1048576,0))</f>
        <v>1000</v>
      </c>
      <c r="F357" s="5">
        <f>INDEX(ref_Unit_Balance!$V$31:$V$106,MATCH(UnitGradeInfo!B357,ref_Unit_Balance!$B$31:$B$1048576,0))
+
INDEX(ref_Unit_Balance!$AB$31:$AB$106,MATCH(UnitGradeInfo!B357,ref_Unit_Balance!$B$31:$B$1048576,0))*(D357-1)</f>
        <v>21500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960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5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INDEX(ref_Unit_Balance!$G$31:$G$106,MATCH(UnitGradeInfo!B358,ref_Unit_Balance!$B$31:$B$1048576,0))</f>
        <v>1000</v>
      </c>
      <c r="F358" s="5">
        <f>INDEX(ref_Unit_Balance!$V$31:$V$106,MATCH(UnitGradeInfo!B358,ref_Unit_Balance!$B$31:$B$1048576,0))
+
INDEX(ref_Unit_Balance!$AB$31:$AB$106,MATCH(UnitGradeInfo!B358,ref_Unit_Balance!$B$31:$B$1048576,0))*(D358-1)</f>
        <v>22000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1005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5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INDEX(ref_Unit_Balance!$G$31:$G$106,MATCH(UnitGradeInfo!B359,ref_Unit_Balance!$B$31:$B$1048576,0))</f>
        <v>1000</v>
      </c>
      <c r="F359" s="5">
        <f>INDEX(ref_Unit_Balance!$V$31:$V$106,MATCH(UnitGradeInfo!B359,ref_Unit_Balance!$B$31:$B$1048576,0))
+
INDEX(ref_Unit_Balance!$AB$31:$AB$106,MATCH(UnitGradeInfo!B359,ref_Unit_Balance!$B$31:$B$1048576,0))*(D359-1)</f>
        <v>22500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1050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5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INDEX(ref_Unit_Balance!$G$31:$G$106,MATCH(UnitGradeInfo!B360,ref_Unit_Balance!$B$31:$B$1048576,0))</f>
        <v>1000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23000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1095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5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INDEX(ref_Unit_Balance!$G$31:$G$106,MATCH(UnitGradeInfo!B361,ref_Unit_Balance!$B$31:$B$1048576,0))</f>
        <v>1000</v>
      </c>
      <c r="F361" s="5">
        <f>INDEX(ref_Unit_Balance!$V$31:$V$106,MATCH(UnitGradeInfo!B361,ref_Unit_Balance!$B$31:$B$1048576,0))
+
INDEX(ref_Unit_Balance!$AB$31:$AB$106,MATCH(UnitGradeInfo!B361,ref_Unit_Balance!$B$31:$B$1048576,0))*(D361-1)</f>
        <v>23500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1140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5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INDEX(ref_Unit_Balance!$G$31:$G$106,MATCH(UnitGradeInfo!B362,ref_Unit_Balance!$B$31:$B$1048576,0))</f>
        <v>1000</v>
      </c>
      <c r="F362" s="5">
        <f>INDEX(ref_Unit_Balance!$V$31:$V$106,MATCH(UnitGradeInfo!B362,ref_Unit_Balance!$B$31:$B$1048576,0))
+
INDEX(ref_Unit_Balance!$AB$31:$AB$106,MATCH(UnitGradeInfo!B362,ref_Unit_Balance!$B$31:$B$1048576,0))*(D362-1)</f>
        <v>24000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1185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5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INDEX(ref_Unit_Balance!$G$31:$G$106,MATCH(UnitGradeInfo!B363,ref_Unit_Balance!$B$31:$B$1048576,0))</f>
        <v>1000</v>
      </c>
      <c r="F363" s="5">
        <f>INDEX(ref_Unit_Balance!$V$31:$V$106,MATCH(UnitGradeInfo!B363,ref_Unit_Balance!$B$31:$B$1048576,0))
+
INDEX(ref_Unit_Balance!$AB$31:$AB$106,MATCH(UnitGradeInfo!B363,ref_Unit_Balance!$B$31:$B$1048576,0))*(D363-1)</f>
        <v>24500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1230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5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INDEX(ref_Unit_Balance!$G$31:$G$106,MATCH(UnitGradeInfo!B364,ref_Unit_Balance!$B$31:$B$1048576,0))</f>
        <v>1000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25000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1275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5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INDEX(ref_Unit_Balance!$G$31:$G$106,MATCH(UnitGradeInfo!B365,ref_Unit_Balance!$B$31:$B$1048576,0))</f>
        <v>1000</v>
      </c>
      <c r="F365" s="5">
        <f>INDEX(ref_Unit_Balance!$V$31:$V$106,MATCH(UnitGradeInfo!B365,ref_Unit_Balance!$B$31:$B$1048576,0))
+
INDEX(ref_Unit_Balance!$AB$31:$AB$106,MATCH(UnitGradeInfo!B365,ref_Unit_Balance!$B$31:$B$1048576,0))*(D365-1)</f>
        <v>25500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1320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5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INDEX(ref_Unit_Balance!$G$31:$G$106,MATCH(UnitGradeInfo!B366,ref_Unit_Balance!$B$31:$B$1048576,0))</f>
        <v>1000</v>
      </c>
      <c r="F366" s="5">
        <f>INDEX(ref_Unit_Balance!$V$31:$V$106,MATCH(UnitGradeInfo!B366,ref_Unit_Balance!$B$31:$B$1048576,0))
+
INDEX(ref_Unit_Balance!$AB$31:$AB$106,MATCH(UnitGradeInfo!B366,ref_Unit_Balance!$B$31:$B$1048576,0))*(D366-1)</f>
        <v>26000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1365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5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INDEX(ref_Unit_Balance!$G$31:$G$106,MATCH(UnitGradeInfo!B367,ref_Unit_Balance!$B$31:$B$1048576,0))</f>
        <v>1000</v>
      </c>
      <c r="F367" s="5">
        <f>INDEX(ref_Unit_Balance!$V$31:$V$106,MATCH(UnitGradeInfo!B367,ref_Unit_Balance!$B$31:$B$1048576,0))
+
INDEX(ref_Unit_Balance!$AB$31:$AB$106,MATCH(UnitGradeInfo!B367,ref_Unit_Balance!$B$31:$B$1048576,0))*(D367-1)</f>
        <v>26500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1410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5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INDEX(ref_Unit_Balance!$G$31:$G$106,MATCH(UnitGradeInfo!B368,ref_Unit_Balance!$B$31:$B$1048576,0))</f>
        <v>1000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27000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1455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5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INDEX(ref_Unit_Balance!$G$31:$G$106,MATCH(UnitGradeInfo!B369,ref_Unit_Balance!$B$31:$B$1048576,0))</f>
        <v>1250</v>
      </c>
      <c r="F369" s="5">
        <f>INDEX(ref_Unit_Balance!$V$31:$V$106,MATCH(UnitGradeInfo!B369,ref_Unit_Balance!$B$31:$B$1048576,0))
+
INDEX(ref_Unit_Balance!$AB$31:$AB$106,MATCH(UnitGradeInfo!B369,ref_Unit_Balance!$B$31:$B$1048576,0))*(D369-1)</f>
        <v>50000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6000</v>
      </c>
      <c r="H369" s="39">
        <f>IF(INDEX(Unitinfo!D:D,MATCH(UnitGradeInfo!B369,Unitinfo!A:A,0))=1,50,5)</f>
        <v>5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INDEX(ref_Unit_Balance!$G$31:$G$106,MATCH(UnitGradeInfo!B370,ref_Unit_Balance!$B$31:$B$1048576,0))</f>
        <v>1250</v>
      </c>
      <c r="F370" s="5">
        <f>INDEX(ref_Unit_Balance!$V$31:$V$106,MATCH(UnitGradeInfo!B370,ref_Unit_Balance!$B$31:$B$1048576,0))
+
INDEX(ref_Unit_Balance!$AB$31:$AB$106,MATCH(UnitGradeInfo!B370,ref_Unit_Balance!$B$31:$B$1048576,0))*(D370-1)</f>
        <v>51000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6180</v>
      </c>
      <c r="H370" s="39">
        <f>IF(INDEX(Unitinfo!D:D,MATCH(UnitGradeInfo!B370,Unitinfo!A:A,0))=1,50,5)</f>
        <v>5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INDEX(ref_Unit_Balance!$G$31:$G$106,MATCH(UnitGradeInfo!B371,ref_Unit_Balance!$B$31:$B$1048576,0))</f>
        <v>1250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52000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6360</v>
      </c>
      <c r="H371" s="39">
        <f>IF(INDEX(Unitinfo!D:D,MATCH(UnitGradeInfo!B371,Unitinfo!A:A,0))=1,50,5)</f>
        <v>5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INDEX(ref_Unit_Balance!$G$31:$G$106,MATCH(UnitGradeInfo!B372,ref_Unit_Balance!$B$31:$B$1048576,0))</f>
        <v>1250</v>
      </c>
      <c r="F372" s="5">
        <f>INDEX(ref_Unit_Balance!$V$31:$V$106,MATCH(UnitGradeInfo!B372,ref_Unit_Balance!$B$31:$B$1048576,0))
+
INDEX(ref_Unit_Balance!$AB$31:$AB$106,MATCH(UnitGradeInfo!B372,ref_Unit_Balance!$B$31:$B$1048576,0))*(D372-1)</f>
        <v>53000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6540</v>
      </c>
      <c r="H372" s="39">
        <f>IF(INDEX(Unitinfo!D:D,MATCH(UnitGradeInfo!B372,Unitinfo!A:A,0))=1,50,5)</f>
        <v>5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INDEX(ref_Unit_Balance!$G$31:$G$106,MATCH(UnitGradeInfo!B373,ref_Unit_Balance!$B$31:$B$1048576,0))</f>
        <v>1250</v>
      </c>
      <c r="F373" s="5">
        <f>INDEX(ref_Unit_Balance!$V$31:$V$106,MATCH(UnitGradeInfo!B373,ref_Unit_Balance!$B$31:$B$1048576,0))
+
INDEX(ref_Unit_Balance!$AB$31:$AB$106,MATCH(UnitGradeInfo!B373,ref_Unit_Balance!$B$31:$B$1048576,0))*(D373-1)</f>
        <v>54000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6720</v>
      </c>
      <c r="H373" s="39">
        <f>IF(INDEX(Unitinfo!D:D,MATCH(UnitGradeInfo!B373,Unitinfo!A:A,0))=1,50,5)</f>
        <v>5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INDEX(ref_Unit_Balance!$G$31:$G$106,MATCH(UnitGradeInfo!B374,ref_Unit_Balance!$B$31:$B$1048576,0))</f>
        <v>1250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55000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6900</v>
      </c>
      <c r="H374" s="39">
        <f>IF(INDEX(Unitinfo!D:D,MATCH(UnitGradeInfo!B374,Unitinfo!A:A,0))=1,50,5)</f>
        <v>5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INDEX(ref_Unit_Balance!$G$31:$G$106,MATCH(UnitGradeInfo!B375,ref_Unit_Balance!$B$31:$B$1048576,0))</f>
        <v>1250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56000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7080</v>
      </c>
      <c r="H375" s="39">
        <f>IF(INDEX(Unitinfo!D:D,MATCH(UnitGradeInfo!B375,Unitinfo!A:A,0))=1,50,5)</f>
        <v>5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INDEX(ref_Unit_Balance!$G$31:$G$106,MATCH(UnitGradeInfo!B376,ref_Unit_Balance!$B$31:$B$1048576,0))</f>
        <v>1250</v>
      </c>
      <c r="F376" s="5">
        <f>INDEX(ref_Unit_Balance!$V$31:$V$106,MATCH(UnitGradeInfo!B376,ref_Unit_Balance!$B$31:$B$1048576,0))
+
INDEX(ref_Unit_Balance!$AB$31:$AB$106,MATCH(UnitGradeInfo!B376,ref_Unit_Balance!$B$31:$B$1048576,0))*(D376-1)</f>
        <v>57000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7260</v>
      </c>
      <c r="H376" s="39">
        <f>IF(INDEX(Unitinfo!D:D,MATCH(UnitGradeInfo!B376,Unitinfo!A:A,0))=1,50,5)</f>
        <v>5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INDEX(ref_Unit_Balance!$G$31:$G$106,MATCH(UnitGradeInfo!B377,ref_Unit_Balance!$B$31:$B$1048576,0))</f>
        <v>1250</v>
      </c>
      <c r="F377" s="5">
        <f>INDEX(ref_Unit_Balance!$V$31:$V$106,MATCH(UnitGradeInfo!B377,ref_Unit_Balance!$B$31:$B$1048576,0))
+
INDEX(ref_Unit_Balance!$AB$31:$AB$106,MATCH(UnitGradeInfo!B377,ref_Unit_Balance!$B$31:$B$1048576,0))*(D377-1)</f>
        <v>58000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7440</v>
      </c>
      <c r="H377" s="39">
        <f>IF(INDEX(Unitinfo!D:D,MATCH(UnitGradeInfo!B377,Unitinfo!A:A,0))=1,50,5)</f>
        <v>5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INDEX(ref_Unit_Balance!$G$31:$G$106,MATCH(UnitGradeInfo!B378,ref_Unit_Balance!$B$31:$B$1048576,0))</f>
        <v>1250</v>
      </c>
      <c r="F378" s="5">
        <f>INDEX(ref_Unit_Balance!$V$31:$V$106,MATCH(UnitGradeInfo!B378,ref_Unit_Balance!$B$31:$B$1048576,0))
+
INDEX(ref_Unit_Balance!$AB$31:$AB$106,MATCH(UnitGradeInfo!B378,ref_Unit_Balance!$B$31:$B$1048576,0))*(D378-1)</f>
        <v>59000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7620</v>
      </c>
      <c r="H378" s="39">
        <f>IF(INDEX(Unitinfo!D:D,MATCH(UnitGradeInfo!B378,Unitinfo!A:A,0))=1,50,5)</f>
        <v>5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INDEX(ref_Unit_Balance!$G$31:$G$106,MATCH(UnitGradeInfo!B379,ref_Unit_Balance!$B$31:$B$1048576,0))</f>
        <v>1250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60000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7800</v>
      </c>
      <c r="H379" s="39">
        <f>IF(INDEX(Unitinfo!D:D,MATCH(UnitGradeInfo!B379,Unitinfo!A:A,0))=1,50,5)</f>
        <v>5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INDEX(ref_Unit_Balance!$G$31:$G$106,MATCH(UnitGradeInfo!B380,ref_Unit_Balance!$B$31:$B$1048576,0))</f>
        <v>1250</v>
      </c>
      <c r="F380" s="5">
        <f>INDEX(ref_Unit_Balance!$V$31:$V$106,MATCH(UnitGradeInfo!B380,ref_Unit_Balance!$B$31:$B$1048576,0))
+
INDEX(ref_Unit_Balance!$AB$31:$AB$106,MATCH(UnitGradeInfo!B380,ref_Unit_Balance!$B$31:$B$1048576,0))*(D380-1)</f>
        <v>61000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7980</v>
      </c>
      <c r="H380" s="39">
        <f>IF(INDEX(Unitinfo!D:D,MATCH(UnitGradeInfo!B380,Unitinfo!A:A,0))=1,50,5)</f>
        <v>5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INDEX(ref_Unit_Balance!$G$31:$G$106,MATCH(UnitGradeInfo!B381,ref_Unit_Balance!$B$31:$B$1048576,0))</f>
        <v>1250</v>
      </c>
      <c r="F381" s="5">
        <f>INDEX(ref_Unit_Balance!$V$31:$V$106,MATCH(UnitGradeInfo!B381,ref_Unit_Balance!$B$31:$B$1048576,0))
+
INDEX(ref_Unit_Balance!$AB$31:$AB$106,MATCH(UnitGradeInfo!B381,ref_Unit_Balance!$B$31:$B$1048576,0))*(D381-1)</f>
        <v>62000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8160</v>
      </c>
      <c r="H381" s="39">
        <f>IF(INDEX(Unitinfo!D:D,MATCH(UnitGradeInfo!B381,Unitinfo!A:A,0))=1,50,5)</f>
        <v>5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INDEX(ref_Unit_Balance!$G$31:$G$106,MATCH(UnitGradeInfo!B382,ref_Unit_Balance!$B$31:$B$1048576,0))</f>
        <v>1250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63000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8340</v>
      </c>
      <c r="H382" s="39">
        <f>IF(INDEX(Unitinfo!D:D,MATCH(UnitGradeInfo!B382,Unitinfo!A:A,0))=1,50,5)</f>
        <v>5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INDEX(ref_Unit_Balance!$G$31:$G$106,MATCH(UnitGradeInfo!B383,ref_Unit_Balance!$B$31:$B$1048576,0))</f>
        <v>1250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64000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8520</v>
      </c>
      <c r="H383" s="39">
        <f>IF(INDEX(Unitinfo!D:D,MATCH(UnitGradeInfo!B383,Unitinfo!A:A,0))=1,50,5)</f>
        <v>5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INDEX(ref_Unit_Balance!$G$31:$G$106,MATCH(UnitGradeInfo!B384,ref_Unit_Balance!$B$31:$B$1048576,0))</f>
        <v>1250</v>
      </c>
      <c r="F384" s="5">
        <f>INDEX(ref_Unit_Balance!$V$31:$V$106,MATCH(UnitGradeInfo!B384,ref_Unit_Balance!$B$31:$B$1048576,0))
+
INDEX(ref_Unit_Balance!$AB$31:$AB$106,MATCH(UnitGradeInfo!B384,ref_Unit_Balance!$B$31:$B$1048576,0))*(D384-1)</f>
        <v>65000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8700</v>
      </c>
      <c r="H384" s="39">
        <f>IF(INDEX(Unitinfo!D:D,MATCH(UnitGradeInfo!B384,Unitinfo!A:A,0))=1,50,5)</f>
        <v>5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INDEX(ref_Unit_Balance!$G$31:$G$106,MATCH(UnitGradeInfo!B385,ref_Unit_Balance!$B$31:$B$1048576,0))</f>
        <v>1250</v>
      </c>
      <c r="F385" s="5">
        <f>INDEX(ref_Unit_Balance!$V$31:$V$106,MATCH(UnitGradeInfo!B385,ref_Unit_Balance!$B$31:$B$1048576,0))
+
INDEX(ref_Unit_Balance!$AB$31:$AB$106,MATCH(UnitGradeInfo!B385,ref_Unit_Balance!$B$31:$B$1048576,0))*(D385-1)</f>
        <v>66000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8880</v>
      </c>
      <c r="H385" s="39">
        <f>IF(INDEX(Unitinfo!D:D,MATCH(UnitGradeInfo!B385,Unitinfo!A:A,0))=1,50,5)</f>
        <v>5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INDEX(ref_Unit_Balance!$G$31:$G$106,MATCH(UnitGradeInfo!B386,ref_Unit_Balance!$B$31:$B$1048576,0))</f>
        <v>1250</v>
      </c>
      <c r="F386" s="5">
        <f>INDEX(ref_Unit_Balance!$V$31:$V$106,MATCH(UnitGradeInfo!B386,ref_Unit_Balance!$B$31:$B$1048576,0))
+
INDEX(ref_Unit_Balance!$AB$31:$AB$106,MATCH(UnitGradeInfo!B386,ref_Unit_Balance!$B$31:$B$1048576,0))*(D386-1)</f>
        <v>67000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9060</v>
      </c>
      <c r="H386" s="39">
        <f>IF(INDEX(Unitinfo!D:D,MATCH(UnitGradeInfo!B386,Unitinfo!A:A,0))=1,50,5)</f>
        <v>5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INDEX(ref_Unit_Balance!$G$31:$G$106,MATCH(UnitGradeInfo!B387,ref_Unit_Balance!$B$31:$B$1048576,0))</f>
        <v>1250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68000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9240</v>
      </c>
      <c r="H387" s="39">
        <f>IF(INDEX(Unitinfo!D:D,MATCH(UnitGradeInfo!B387,Unitinfo!A:A,0))=1,50,5)</f>
        <v>5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INDEX(ref_Unit_Balance!$G$31:$G$106,MATCH(UnitGradeInfo!B388,ref_Unit_Balance!$B$31:$B$1048576,0))</f>
        <v>1250</v>
      </c>
      <c r="F388" s="5">
        <f>INDEX(ref_Unit_Balance!$V$31:$V$106,MATCH(UnitGradeInfo!B388,ref_Unit_Balance!$B$31:$B$1048576,0))
+
INDEX(ref_Unit_Balance!$AB$31:$AB$106,MATCH(UnitGradeInfo!B388,ref_Unit_Balance!$B$31:$B$1048576,0))*(D388-1)</f>
        <v>69000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9420</v>
      </c>
      <c r="H388" s="39">
        <f>IF(INDEX(Unitinfo!D:D,MATCH(UnitGradeInfo!B388,Unitinfo!A:A,0))=1,50,5)</f>
        <v>5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INDEX(ref_Unit_Balance!$G$31:$G$106,MATCH(UnitGradeInfo!B389,ref_Unit_Balance!$B$31:$B$1048576,0))</f>
        <v>1250</v>
      </c>
      <c r="F389" s="5">
        <f>INDEX(ref_Unit_Balance!$V$31:$V$106,MATCH(UnitGradeInfo!B389,ref_Unit_Balance!$B$31:$B$1048576,0))
+
INDEX(ref_Unit_Balance!$AB$31:$AB$106,MATCH(UnitGradeInfo!B389,ref_Unit_Balance!$B$31:$B$1048576,0))*(D389-1)</f>
        <v>50000</v>
      </c>
      <c r="G389" s="5">
        <f>INDEX(ref_Unit_Balance!$R$31:$R$106,MATCH(UnitGradeInfo!B389,ref_Unit_Balance!$B$31:$B$1048576,0))
+
INDEX(ref_Unit_Balance!$AA$31:$AA$106,MATCH(UnitGradeInfo!B389,ref_Unit_Balance!$B$31:$B$1048576,0))*(D389-1)</f>
        <v>5000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1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INDEX(ref_Unit_Balance!$G$31:$G$106,MATCH(UnitGradeInfo!B390,ref_Unit_Balance!$B$31:$B$1048576,0))</f>
        <v>1250</v>
      </c>
      <c r="F390" s="5">
        <f>INDEX(ref_Unit_Balance!$V$31:$V$106,MATCH(UnitGradeInfo!B390,ref_Unit_Balance!$B$31:$B$1048576,0))
+
INDEX(ref_Unit_Balance!$AB$31:$AB$106,MATCH(UnitGradeInfo!B390,ref_Unit_Balance!$B$31:$B$1048576,0))*(D390-1)</f>
        <v>50800</v>
      </c>
      <c r="G390" s="5">
        <f>INDEX(ref_Unit_Balance!$R$31:$R$106,MATCH(UnitGradeInfo!B390,ref_Unit_Balance!$B$31:$B$1048576,0))
+
INDEX(ref_Unit_Balance!$AA$31:$AA$106,MATCH(UnitGradeInfo!B390,ref_Unit_Balance!$B$31:$B$1048576,0))*(D390-1)</f>
        <v>5120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1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INDEX(ref_Unit_Balance!$G$31:$G$106,MATCH(UnitGradeInfo!B391,ref_Unit_Balance!$B$31:$B$1048576,0))</f>
        <v>1250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51600</v>
      </c>
      <c r="G391" s="5">
        <f>INDEX(ref_Unit_Balance!$R$31:$R$106,MATCH(UnitGradeInfo!B391,ref_Unit_Balance!$B$31:$B$1048576,0))
+
INDEX(ref_Unit_Balance!$AA$31:$AA$106,MATCH(UnitGradeInfo!B391,ref_Unit_Balance!$B$31:$B$1048576,0))*(D391-1)</f>
        <v>5240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1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INDEX(ref_Unit_Balance!$G$31:$G$106,MATCH(UnitGradeInfo!B392,ref_Unit_Balance!$B$31:$B$1048576,0))</f>
        <v>1250</v>
      </c>
      <c r="F392" s="5">
        <f>INDEX(ref_Unit_Balance!$V$31:$V$106,MATCH(UnitGradeInfo!B392,ref_Unit_Balance!$B$31:$B$1048576,0))
+
INDEX(ref_Unit_Balance!$AB$31:$AB$106,MATCH(UnitGradeInfo!B392,ref_Unit_Balance!$B$31:$B$1048576,0))*(D392-1)</f>
        <v>52400</v>
      </c>
      <c r="G392" s="5">
        <f>INDEX(ref_Unit_Balance!$R$31:$R$106,MATCH(UnitGradeInfo!B392,ref_Unit_Balance!$B$31:$B$1048576,0))
+
INDEX(ref_Unit_Balance!$AA$31:$AA$106,MATCH(UnitGradeInfo!B392,ref_Unit_Balance!$B$31:$B$1048576,0))*(D392-1)</f>
        <v>5360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1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INDEX(ref_Unit_Balance!$G$31:$G$106,MATCH(UnitGradeInfo!B393,ref_Unit_Balance!$B$31:$B$1048576,0))</f>
        <v>1250</v>
      </c>
      <c r="F393" s="5">
        <f>INDEX(ref_Unit_Balance!$V$31:$V$106,MATCH(UnitGradeInfo!B393,ref_Unit_Balance!$B$31:$B$1048576,0))
+
INDEX(ref_Unit_Balance!$AB$31:$AB$106,MATCH(UnitGradeInfo!B393,ref_Unit_Balance!$B$31:$B$1048576,0))*(D393-1)</f>
        <v>53200</v>
      </c>
      <c r="G393" s="5">
        <f>INDEX(ref_Unit_Balance!$R$31:$R$106,MATCH(UnitGradeInfo!B393,ref_Unit_Balance!$B$31:$B$1048576,0))
+
INDEX(ref_Unit_Balance!$AA$31:$AA$106,MATCH(UnitGradeInfo!B393,ref_Unit_Balance!$B$31:$B$1048576,0))*(D393-1)</f>
        <v>5480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1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INDEX(ref_Unit_Balance!$G$31:$G$106,MATCH(UnitGradeInfo!B394,ref_Unit_Balance!$B$31:$B$1048576,0))</f>
        <v>1250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54000</v>
      </c>
      <c r="G394" s="5">
        <f>INDEX(ref_Unit_Balance!$R$31:$R$106,MATCH(UnitGradeInfo!B394,ref_Unit_Balance!$B$31:$B$1048576,0))
+
INDEX(ref_Unit_Balance!$AA$31:$AA$106,MATCH(UnitGradeInfo!B394,ref_Unit_Balance!$B$31:$B$1048576,0))*(D394-1)</f>
        <v>5600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1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INDEX(ref_Unit_Balance!$G$31:$G$106,MATCH(UnitGradeInfo!B395,ref_Unit_Balance!$B$31:$B$1048576,0))</f>
        <v>1250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54800</v>
      </c>
      <c r="G395" s="5">
        <f>INDEX(ref_Unit_Balance!$R$31:$R$106,MATCH(UnitGradeInfo!B395,ref_Unit_Balance!$B$31:$B$1048576,0))
+
INDEX(ref_Unit_Balance!$AA$31:$AA$106,MATCH(UnitGradeInfo!B395,ref_Unit_Balance!$B$31:$B$1048576,0))*(D395-1)</f>
        <v>5720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1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INDEX(ref_Unit_Balance!$G$31:$G$106,MATCH(UnitGradeInfo!B396,ref_Unit_Balance!$B$31:$B$1048576,0))</f>
        <v>1250</v>
      </c>
      <c r="F396" s="5">
        <f>INDEX(ref_Unit_Balance!$V$31:$V$106,MATCH(UnitGradeInfo!B396,ref_Unit_Balance!$B$31:$B$1048576,0))
+
INDEX(ref_Unit_Balance!$AB$31:$AB$106,MATCH(UnitGradeInfo!B396,ref_Unit_Balance!$B$31:$B$1048576,0))*(D396-1)</f>
        <v>55600</v>
      </c>
      <c r="G396" s="5">
        <f>INDEX(ref_Unit_Balance!$R$31:$R$106,MATCH(UnitGradeInfo!B396,ref_Unit_Balance!$B$31:$B$1048576,0))
+
INDEX(ref_Unit_Balance!$AA$31:$AA$106,MATCH(UnitGradeInfo!B396,ref_Unit_Balance!$B$31:$B$1048576,0))*(D396-1)</f>
        <v>5840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1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INDEX(ref_Unit_Balance!$G$31:$G$106,MATCH(UnitGradeInfo!B397,ref_Unit_Balance!$B$31:$B$1048576,0))</f>
        <v>1250</v>
      </c>
      <c r="F397" s="5">
        <f>INDEX(ref_Unit_Balance!$V$31:$V$106,MATCH(UnitGradeInfo!B397,ref_Unit_Balance!$B$31:$B$1048576,0))
+
INDEX(ref_Unit_Balance!$AB$31:$AB$106,MATCH(UnitGradeInfo!B397,ref_Unit_Balance!$B$31:$B$1048576,0))*(D397-1)</f>
        <v>56400</v>
      </c>
      <c r="G397" s="5">
        <f>INDEX(ref_Unit_Balance!$R$31:$R$106,MATCH(UnitGradeInfo!B397,ref_Unit_Balance!$B$31:$B$1048576,0))
+
INDEX(ref_Unit_Balance!$AA$31:$AA$106,MATCH(UnitGradeInfo!B397,ref_Unit_Balance!$B$31:$B$1048576,0))*(D397-1)</f>
        <v>5960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1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INDEX(ref_Unit_Balance!$G$31:$G$106,MATCH(UnitGradeInfo!B398,ref_Unit_Balance!$B$31:$B$1048576,0))</f>
        <v>1250</v>
      </c>
      <c r="F398" s="5">
        <f>INDEX(ref_Unit_Balance!$V$31:$V$106,MATCH(UnitGradeInfo!B398,ref_Unit_Balance!$B$31:$B$1048576,0))
+
INDEX(ref_Unit_Balance!$AB$31:$AB$106,MATCH(UnitGradeInfo!B398,ref_Unit_Balance!$B$31:$B$1048576,0))*(D398-1)</f>
        <v>57200</v>
      </c>
      <c r="G398" s="5">
        <f>INDEX(ref_Unit_Balance!$R$31:$R$106,MATCH(UnitGradeInfo!B398,ref_Unit_Balance!$B$31:$B$1048576,0))
+
INDEX(ref_Unit_Balance!$AA$31:$AA$106,MATCH(UnitGradeInfo!B398,ref_Unit_Balance!$B$31:$B$1048576,0))*(D398-1)</f>
        <v>6080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1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INDEX(ref_Unit_Balance!$G$31:$G$106,MATCH(UnitGradeInfo!B399,ref_Unit_Balance!$B$31:$B$1048576,0))</f>
        <v>1250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58000</v>
      </c>
      <c r="G399" s="5">
        <f>INDEX(ref_Unit_Balance!$R$31:$R$106,MATCH(UnitGradeInfo!B399,ref_Unit_Balance!$B$31:$B$1048576,0))
+
INDEX(ref_Unit_Balance!$AA$31:$AA$106,MATCH(UnitGradeInfo!B399,ref_Unit_Balance!$B$31:$B$1048576,0))*(D399-1)</f>
        <v>6200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1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INDEX(ref_Unit_Balance!$G$31:$G$106,MATCH(UnitGradeInfo!B400,ref_Unit_Balance!$B$31:$B$1048576,0))</f>
        <v>1250</v>
      </c>
      <c r="F400" s="5">
        <f>INDEX(ref_Unit_Balance!$V$31:$V$106,MATCH(UnitGradeInfo!B400,ref_Unit_Balance!$B$31:$B$1048576,0))
+
INDEX(ref_Unit_Balance!$AB$31:$AB$106,MATCH(UnitGradeInfo!B400,ref_Unit_Balance!$B$31:$B$1048576,0))*(D400-1)</f>
        <v>58800</v>
      </c>
      <c r="G400" s="5">
        <f>INDEX(ref_Unit_Balance!$R$31:$R$106,MATCH(UnitGradeInfo!B400,ref_Unit_Balance!$B$31:$B$1048576,0))
+
INDEX(ref_Unit_Balance!$AA$31:$AA$106,MATCH(UnitGradeInfo!B400,ref_Unit_Balance!$B$31:$B$1048576,0))*(D400-1)</f>
        <v>6320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1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INDEX(ref_Unit_Balance!$G$31:$G$106,MATCH(UnitGradeInfo!B401,ref_Unit_Balance!$B$31:$B$1048576,0))</f>
        <v>1250</v>
      </c>
      <c r="F401" s="5">
        <f>INDEX(ref_Unit_Balance!$V$31:$V$106,MATCH(UnitGradeInfo!B401,ref_Unit_Balance!$B$31:$B$1048576,0))
+
INDEX(ref_Unit_Balance!$AB$31:$AB$106,MATCH(UnitGradeInfo!B401,ref_Unit_Balance!$B$31:$B$1048576,0))*(D401-1)</f>
        <v>59600</v>
      </c>
      <c r="G401" s="5">
        <f>INDEX(ref_Unit_Balance!$R$31:$R$106,MATCH(UnitGradeInfo!B401,ref_Unit_Balance!$B$31:$B$1048576,0))
+
INDEX(ref_Unit_Balance!$AA$31:$AA$106,MATCH(UnitGradeInfo!B401,ref_Unit_Balance!$B$31:$B$1048576,0))*(D401-1)</f>
        <v>6440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1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INDEX(ref_Unit_Balance!$G$31:$G$106,MATCH(UnitGradeInfo!B402,ref_Unit_Balance!$B$31:$B$1048576,0))</f>
        <v>1250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60400</v>
      </c>
      <c r="G402" s="5">
        <f>INDEX(ref_Unit_Balance!$R$31:$R$106,MATCH(UnitGradeInfo!B402,ref_Unit_Balance!$B$31:$B$1048576,0))
+
INDEX(ref_Unit_Balance!$AA$31:$AA$106,MATCH(UnitGradeInfo!B402,ref_Unit_Balance!$B$31:$B$1048576,0))*(D402-1)</f>
        <v>6560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1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INDEX(ref_Unit_Balance!$G$31:$G$106,MATCH(UnitGradeInfo!B403,ref_Unit_Balance!$B$31:$B$1048576,0))</f>
        <v>1250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61200</v>
      </c>
      <c r="G403" s="5">
        <f>INDEX(ref_Unit_Balance!$R$31:$R$106,MATCH(UnitGradeInfo!B403,ref_Unit_Balance!$B$31:$B$1048576,0))
+
INDEX(ref_Unit_Balance!$AA$31:$AA$106,MATCH(UnitGradeInfo!B403,ref_Unit_Balance!$B$31:$B$1048576,0))*(D403-1)</f>
        <v>6680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1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INDEX(ref_Unit_Balance!$G$31:$G$106,MATCH(UnitGradeInfo!B404,ref_Unit_Balance!$B$31:$B$1048576,0))</f>
        <v>1250</v>
      </c>
      <c r="F404" s="5">
        <f>INDEX(ref_Unit_Balance!$V$31:$V$106,MATCH(UnitGradeInfo!B404,ref_Unit_Balance!$B$31:$B$1048576,0))
+
INDEX(ref_Unit_Balance!$AB$31:$AB$106,MATCH(UnitGradeInfo!B404,ref_Unit_Balance!$B$31:$B$1048576,0))*(D404-1)</f>
        <v>62000</v>
      </c>
      <c r="G404" s="5">
        <f>INDEX(ref_Unit_Balance!$R$31:$R$106,MATCH(UnitGradeInfo!B404,ref_Unit_Balance!$B$31:$B$1048576,0))
+
INDEX(ref_Unit_Balance!$AA$31:$AA$106,MATCH(UnitGradeInfo!B404,ref_Unit_Balance!$B$31:$B$1048576,0))*(D404-1)</f>
        <v>6800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1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INDEX(ref_Unit_Balance!$G$31:$G$106,MATCH(UnitGradeInfo!B405,ref_Unit_Balance!$B$31:$B$1048576,0))</f>
        <v>1250</v>
      </c>
      <c r="F405" s="5">
        <f>INDEX(ref_Unit_Balance!$V$31:$V$106,MATCH(UnitGradeInfo!B405,ref_Unit_Balance!$B$31:$B$1048576,0))
+
INDEX(ref_Unit_Balance!$AB$31:$AB$106,MATCH(UnitGradeInfo!B405,ref_Unit_Balance!$B$31:$B$1048576,0))*(D405-1)</f>
        <v>62800</v>
      </c>
      <c r="G405" s="5">
        <f>INDEX(ref_Unit_Balance!$R$31:$R$106,MATCH(UnitGradeInfo!B405,ref_Unit_Balance!$B$31:$B$1048576,0))
+
INDEX(ref_Unit_Balance!$AA$31:$AA$106,MATCH(UnitGradeInfo!B405,ref_Unit_Balance!$B$31:$B$1048576,0))*(D405-1)</f>
        <v>6920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1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INDEX(ref_Unit_Balance!$G$31:$G$106,MATCH(UnitGradeInfo!B406,ref_Unit_Balance!$B$31:$B$1048576,0))</f>
        <v>1250</v>
      </c>
      <c r="F406" s="5">
        <f>INDEX(ref_Unit_Balance!$V$31:$V$106,MATCH(UnitGradeInfo!B406,ref_Unit_Balance!$B$31:$B$1048576,0))
+
INDEX(ref_Unit_Balance!$AB$31:$AB$106,MATCH(UnitGradeInfo!B406,ref_Unit_Balance!$B$31:$B$1048576,0))*(D406-1)</f>
        <v>63600</v>
      </c>
      <c r="G406" s="5">
        <f>INDEX(ref_Unit_Balance!$R$31:$R$106,MATCH(UnitGradeInfo!B406,ref_Unit_Balance!$B$31:$B$1048576,0))
+
INDEX(ref_Unit_Balance!$AA$31:$AA$106,MATCH(UnitGradeInfo!B406,ref_Unit_Balance!$B$31:$B$1048576,0))*(D406-1)</f>
        <v>7040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1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INDEX(ref_Unit_Balance!$G$31:$G$106,MATCH(UnitGradeInfo!B407,ref_Unit_Balance!$B$31:$B$1048576,0))</f>
        <v>1250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64400</v>
      </c>
      <c r="G407" s="5">
        <f>INDEX(ref_Unit_Balance!$R$31:$R$106,MATCH(UnitGradeInfo!B407,ref_Unit_Balance!$B$31:$B$1048576,0))
+
INDEX(ref_Unit_Balance!$AA$31:$AA$106,MATCH(UnitGradeInfo!B407,ref_Unit_Balance!$B$31:$B$1048576,0))*(D407-1)</f>
        <v>7160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1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INDEX(ref_Unit_Balance!$G$31:$G$106,MATCH(UnitGradeInfo!B408,ref_Unit_Balance!$B$31:$B$1048576,0))</f>
        <v>1250</v>
      </c>
      <c r="F408" s="5">
        <f>INDEX(ref_Unit_Balance!$V$31:$V$106,MATCH(UnitGradeInfo!B408,ref_Unit_Balance!$B$31:$B$1048576,0))
+
INDEX(ref_Unit_Balance!$AB$31:$AB$106,MATCH(UnitGradeInfo!B408,ref_Unit_Balance!$B$31:$B$1048576,0))*(D408-1)</f>
        <v>65200</v>
      </c>
      <c r="G408" s="5">
        <f>INDEX(ref_Unit_Balance!$R$31:$R$106,MATCH(UnitGradeInfo!B408,ref_Unit_Balance!$B$31:$B$1048576,0))
+
INDEX(ref_Unit_Balance!$AA$31:$AA$106,MATCH(UnitGradeInfo!B408,ref_Unit_Balance!$B$31:$B$1048576,0))*(D408-1)</f>
        <v>7280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1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INDEX(ref_Unit_Balance!$G$31:$G$106,MATCH(UnitGradeInfo!B409,ref_Unit_Balance!$B$31:$B$1048576,0))</f>
        <v>500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600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168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1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INDEX(ref_Unit_Balance!$G$31:$G$106,MATCH(UnitGradeInfo!B410,ref_Unit_Balance!$B$31:$B$1048576,0))</f>
        <v>500</v>
      </c>
      <c r="F410" s="5">
        <f>INDEX(ref_Unit_Balance!$V$31:$V$106,MATCH(UnitGradeInfo!B410,ref_Unit_Balance!$B$31:$B$1048576,0))
+
INDEX(ref_Unit_Balance!$AB$31:$AB$106,MATCH(UnitGradeInfo!B410,ref_Unit_Balance!$B$31:$B$1048576,0))*(D410-1)</f>
        <v>800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175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1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INDEX(ref_Unit_Balance!$G$31:$G$106,MATCH(UnitGradeInfo!B411,ref_Unit_Balance!$B$31:$B$1048576,0))</f>
        <v>500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182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1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INDEX(ref_Unit_Balance!$G$31:$G$106,MATCH(UnitGradeInfo!B412,ref_Unit_Balance!$B$31:$B$1048576,0))</f>
        <v>500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189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1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INDEX(ref_Unit_Balance!$G$31:$G$106,MATCH(UnitGradeInfo!B413,ref_Unit_Balance!$B$31:$B$1048576,0))</f>
        <v>500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1400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1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INDEX(ref_Unit_Balance!$G$31:$G$106,MATCH(UnitGradeInfo!B414,ref_Unit_Balance!$B$31:$B$1048576,0))</f>
        <v>500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1600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203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1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INDEX(ref_Unit_Balance!$G$31:$G$106,MATCH(UnitGradeInfo!B415,ref_Unit_Balance!$B$31:$B$1048576,0))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1800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210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1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INDEX(ref_Unit_Balance!$G$31:$G$106,MATCH(UnitGradeInfo!B416,ref_Unit_Balance!$B$31:$B$1048576,0))</f>
        <v>500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2000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217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1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INDEX(ref_Unit_Balance!$G$31:$G$106,MATCH(UnitGradeInfo!B417,ref_Unit_Balance!$B$31:$B$1048576,0))</f>
        <v>500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2200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224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1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INDEX(ref_Unit_Balance!$G$31:$G$106,MATCH(UnitGradeInfo!B418,ref_Unit_Balance!$B$31:$B$1048576,0))</f>
        <v>500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2400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231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1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INDEX(ref_Unit_Balance!$G$31:$G$106,MATCH(UnitGradeInfo!B419,ref_Unit_Balance!$B$31:$B$1048576,0))</f>
        <v>500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2600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238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1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INDEX(ref_Unit_Balance!$G$31:$G$106,MATCH(UnitGradeInfo!B420,ref_Unit_Balance!$B$31:$B$1048576,0))</f>
        <v>500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2800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245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1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INDEX(ref_Unit_Balance!$G$31:$G$106,MATCH(UnitGradeInfo!B421,ref_Unit_Balance!$B$31:$B$1048576,0))</f>
        <v>500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3000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252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1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INDEX(ref_Unit_Balance!$G$31:$G$106,MATCH(UnitGradeInfo!B422,ref_Unit_Balance!$B$31:$B$1048576,0))</f>
        <v>500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3200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259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1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INDEX(ref_Unit_Balance!$G$31:$G$106,MATCH(UnitGradeInfo!B423,ref_Unit_Balance!$B$31:$B$1048576,0))</f>
        <v>500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3400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266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1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INDEX(ref_Unit_Balance!$G$31:$G$106,MATCH(UnitGradeInfo!B424,ref_Unit_Balance!$B$31:$B$1048576,0))</f>
        <v>500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3600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273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1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INDEX(ref_Unit_Balance!$G$31:$G$106,MATCH(UnitGradeInfo!B425,ref_Unit_Balance!$B$31:$B$1048576,0))</f>
        <v>500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3800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280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1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INDEX(ref_Unit_Balance!$G$31:$G$106,MATCH(UnitGradeInfo!B426,ref_Unit_Balance!$B$31:$B$1048576,0))</f>
        <v>500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4000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287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1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INDEX(ref_Unit_Balance!$G$31:$G$106,MATCH(UnitGradeInfo!B427,ref_Unit_Balance!$B$31:$B$1048576,0))</f>
        <v>500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4200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294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1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INDEX(ref_Unit_Balance!$G$31:$G$106,MATCH(UnitGradeInfo!B428,ref_Unit_Balance!$B$31:$B$1048576,0))</f>
        <v>500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4400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301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1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INDEX(ref_Unit_Balance!$G$31:$G$106,MATCH(UnitGradeInfo!B429,ref_Unit_Balance!$B$31:$B$1048576,0))</f>
        <v>500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600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168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1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INDEX(ref_Unit_Balance!$G$31:$G$106,MATCH(UnitGradeInfo!B430,ref_Unit_Balance!$B$31:$B$1048576,0))</f>
        <v>500</v>
      </c>
      <c r="F430" s="5">
        <f>INDEX(ref_Unit_Balance!$V$31:$V$106,MATCH(UnitGradeInfo!B430,ref_Unit_Balance!$B$31:$B$1048576,0))
+
INDEX(ref_Unit_Balance!$AB$31:$AB$106,MATCH(UnitGradeInfo!B430,ref_Unit_Balance!$B$31:$B$1048576,0))*(D430-1)</f>
        <v>800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175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1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INDEX(ref_Unit_Balance!$G$31:$G$106,MATCH(UnitGradeInfo!B431,ref_Unit_Balance!$B$31:$B$1048576,0))</f>
        <v>500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182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1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INDEX(ref_Unit_Balance!$G$31:$G$106,MATCH(UnitGradeInfo!B432,ref_Unit_Balance!$B$31:$B$1048576,0))</f>
        <v>500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189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1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INDEX(ref_Unit_Balance!$G$31:$G$106,MATCH(UnitGradeInfo!B433,ref_Unit_Balance!$B$31:$B$1048576,0))</f>
        <v>500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1400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196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1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INDEX(ref_Unit_Balance!$G$31:$G$106,MATCH(UnitGradeInfo!B434,ref_Unit_Balance!$B$31:$B$1048576,0))</f>
        <v>500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1600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203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1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INDEX(ref_Unit_Balance!$G$31:$G$106,MATCH(UnitGradeInfo!B435,ref_Unit_Balance!$B$31:$B$1048576,0))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1800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210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1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INDEX(ref_Unit_Balance!$G$31:$G$106,MATCH(UnitGradeInfo!B436,ref_Unit_Balance!$B$31:$B$1048576,0))</f>
        <v>500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2000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217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1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INDEX(ref_Unit_Balance!$G$31:$G$106,MATCH(UnitGradeInfo!B437,ref_Unit_Balance!$B$31:$B$1048576,0))</f>
        <v>500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2200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224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1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INDEX(ref_Unit_Balance!$G$31:$G$106,MATCH(UnitGradeInfo!B438,ref_Unit_Balance!$B$31:$B$1048576,0))</f>
        <v>500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2400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231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1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INDEX(ref_Unit_Balance!$G$31:$G$106,MATCH(UnitGradeInfo!B439,ref_Unit_Balance!$B$31:$B$1048576,0))</f>
        <v>500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2600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238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1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INDEX(ref_Unit_Balance!$G$31:$G$106,MATCH(UnitGradeInfo!B440,ref_Unit_Balance!$B$31:$B$1048576,0))</f>
        <v>500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2800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245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1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INDEX(ref_Unit_Balance!$G$31:$G$106,MATCH(UnitGradeInfo!B441,ref_Unit_Balance!$B$31:$B$1048576,0))</f>
        <v>500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3000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252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1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INDEX(ref_Unit_Balance!$G$31:$G$106,MATCH(UnitGradeInfo!B442,ref_Unit_Balance!$B$31:$B$1048576,0))</f>
        <v>500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3200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259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1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INDEX(ref_Unit_Balance!$G$31:$G$106,MATCH(UnitGradeInfo!B443,ref_Unit_Balance!$B$31:$B$1048576,0))</f>
        <v>500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3400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266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1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INDEX(ref_Unit_Balance!$G$31:$G$106,MATCH(UnitGradeInfo!B444,ref_Unit_Balance!$B$31:$B$1048576,0))</f>
        <v>500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3600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273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1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INDEX(ref_Unit_Balance!$G$31:$G$106,MATCH(UnitGradeInfo!B445,ref_Unit_Balance!$B$31:$B$1048576,0))</f>
        <v>500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3800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280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1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INDEX(ref_Unit_Balance!$G$31:$G$106,MATCH(UnitGradeInfo!B446,ref_Unit_Balance!$B$31:$B$1048576,0))</f>
        <v>500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4000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287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1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INDEX(ref_Unit_Balance!$G$31:$G$106,MATCH(UnitGradeInfo!B447,ref_Unit_Balance!$B$31:$B$1048576,0))</f>
        <v>500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4200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294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1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INDEX(ref_Unit_Balance!$G$31:$G$106,MATCH(UnitGradeInfo!B448,ref_Unit_Balance!$B$31:$B$1048576,0))</f>
        <v>500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4400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301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1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INDEX(ref_Unit_Balance!$G$31:$G$106,MATCH(UnitGradeInfo!B449,ref_Unit_Balance!$B$31:$B$1048576,0))</f>
        <v>500</v>
      </c>
      <c r="F449" s="5">
        <f>INDEX(ref_Unit_Balance!$V$31:$V$106,MATCH(UnitGradeInfo!B449,ref_Unit_Balance!$B$31:$B$1048576,0))
+
INDEX(ref_Unit_Balance!$AB$31:$AB$106,MATCH(UnitGradeInfo!B449,ref_Unit_Balance!$B$31:$B$1048576,0))*(D449-1)</f>
        <v>1000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150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1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INDEX(ref_Unit_Balance!$G$31:$G$106,MATCH(UnitGradeInfo!B450,ref_Unit_Balance!$B$31:$B$1048576,0))</f>
        <v>500</v>
      </c>
      <c r="F450" s="5">
        <f>INDEX(ref_Unit_Balance!$V$31:$V$106,MATCH(UnitGradeInfo!B450,ref_Unit_Balance!$B$31:$B$1048576,0))
+
INDEX(ref_Unit_Balance!$AB$31:$AB$106,MATCH(UnitGradeInfo!B450,ref_Unit_Balance!$B$31:$B$1048576,0))*(D450-1)</f>
        <v>1200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157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1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INDEX(ref_Unit_Balance!$G$31:$G$106,MATCH(UnitGradeInfo!B451,ref_Unit_Balance!$B$31:$B$1048576,0))</f>
        <v>500</v>
      </c>
      <c r="F451" s="5">
        <f>INDEX(ref_Unit_Balance!$V$31:$V$106,MATCH(UnitGradeInfo!B451,ref_Unit_Balance!$B$31:$B$1048576,0))
+
INDEX(ref_Unit_Balance!$AB$31:$AB$106,MATCH(UnitGradeInfo!B451,ref_Unit_Balance!$B$31:$B$1048576,0))*(D451-1)</f>
        <v>1400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164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1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INDEX(ref_Unit_Balance!$G$31:$G$106,MATCH(UnitGradeInfo!B452,ref_Unit_Balance!$B$31:$B$1048576,0))</f>
        <v>500</v>
      </c>
      <c r="F452" s="5">
        <f>INDEX(ref_Unit_Balance!$V$31:$V$106,MATCH(UnitGradeInfo!B452,ref_Unit_Balance!$B$31:$B$1048576,0))
+
INDEX(ref_Unit_Balance!$AB$31:$AB$106,MATCH(UnitGradeInfo!B452,ref_Unit_Balance!$B$31:$B$1048576,0))*(D452-1)</f>
        <v>1600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171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1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INDEX(ref_Unit_Balance!$G$31:$G$106,MATCH(UnitGradeInfo!B453,ref_Unit_Balance!$B$31:$B$1048576,0))</f>
        <v>500</v>
      </c>
      <c r="F453" s="5">
        <f>INDEX(ref_Unit_Balance!$V$31:$V$106,MATCH(UnitGradeInfo!B453,ref_Unit_Balance!$B$31:$B$1048576,0))
+
INDEX(ref_Unit_Balance!$AB$31:$AB$106,MATCH(UnitGradeInfo!B453,ref_Unit_Balance!$B$31:$B$1048576,0))*(D453-1)</f>
        <v>1800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178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1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INDEX(ref_Unit_Balance!$G$31:$G$106,MATCH(UnitGradeInfo!B454,ref_Unit_Balance!$B$31:$B$1048576,0))</f>
        <v>500</v>
      </c>
      <c r="F454" s="5">
        <f>INDEX(ref_Unit_Balance!$V$31:$V$106,MATCH(UnitGradeInfo!B454,ref_Unit_Balance!$B$31:$B$1048576,0))
+
INDEX(ref_Unit_Balance!$AB$31:$AB$106,MATCH(UnitGradeInfo!B454,ref_Unit_Balance!$B$31:$B$1048576,0))*(D454-1)</f>
        <v>2000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185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1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INDEX(ref_Unit_Balance!$G$31:$G$106,MATCH(UnitGradeInfo!B455,ref_Unit_Balance!$B$31:$B$1048576,0))</f>
        <v>500</v>
      </c>
      <c r="F455" s="5">
        <f>INDEX(ref_Unit_Balance!$V$31:$V$106,MATCH(UnitGradeInfo!B455,ref_Unit_Balance!$B$31:$B$1048576,0))
+
INDEX(ref_Unit_Balance!$AB$31:$AB$106,MATCH(UnitGradeInfo!B455,ref_Unit_Balance!$B$31:$B$1048576,0))*(D455-1)</f>
        <v>2200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1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INDEX(ref_Unit_Balance!$G$31:$G$106,MATCH(UnitGradeInfo!B456,ref_Unit_Balance!$B$31:$B$1048576,0))</f>
        <v>500</v>
      </c>
      <c r="F456" s="5">
        <f>INDEX(ref_Unit_Balance!$V$31:$V$106,MATCH(UnitGradeInfo!B456,ref_Unit_Balance!$B$31:$B$1048576,0))
+
INDEX(ref_Unit_Balance!$AB$31:$AB$106,MATCH(UnitGradeInfo!B456,ref_Unit_Balance!$B$31:$B$1048576,0))*(D456-1)</f>
        <v>2400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199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1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INDEX(ref_Unit_Balance!$G$31:$G$106,MATCH(UnitGradeInfo!B457,ref_Unit_Balance!$B$31:$B$1048576,0))</f>
        <v>500</v>
      </c>
      <c r="F457" s="5">
        <f>INDEX(ref_Unit_Balance!$V$31:$V$106,MATCH(UnitGradeInfo!B457,ref_Unit_Balance!$B$31:$B$1048576,0))
+
INDEX(ref_Unit_Balance!$AB$31:$AB$106,MATCH(UnitGradeInfo!B457,ref_Unit_Balance!$B$31:$B$1048576,0))*(D457-1)</f>
        <v>2600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206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1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INDEX(ref_Unit_Balance!$G$31:$G$106,MATCH(UnitGradeInfo!B458,ref_Unit_Balance!$B$31:$B$1048576,0))</f>
        <v>500</v>
      </c>
      <c r="F458" s="5">
        <f>INDEX(ref_Unit_Balance!$V$31:$V$106,MATCH(UnitGradeInfo!B458,ref_Unit_Balance!$B$31:$B$1048576,0))
+
INDEX(ref_Unit_Balance!$AB$31:$AB$106,MATCH(UnitGradeInfo!B458,ref_Unit_Balance!$B$31:$B$1048576,0))*(D458-1)</f>
        <v>2800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213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1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INDEX(ref_Unit_Balance!$G$31:$G$106,MATCH(UnitGradeInfo!B459,ref_Unit_Balance!$B$31:$B$1048576,0))</f>
        <v>500</v>
      </c>
      <c r="F459" s="5">
        <f>INDEX(ref_Unit_Balance!$V$31:$V$106,MATCH(UnitGradeInfo!B459,ref_Unit_Balance!$B$31:$B$1048576,0))
+
INDEX(ref_Unit_Balance!$AB$31:$AB$106,MATCH(UnitGradeInfo!B459,ref_Unit_Balance!$B$31:$B$1048576,0))*(D459-1)</f>
        <v>3000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220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1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INDEX(ref_Unit_Balance!$G$31:$G$106,MATCH(UnitGradeInfo!B460,ref_Unit_Balance!$B$31:$B$1048576,0))</f>
        <v>500</v>
      </c>
      <c r="F460" s="5">
        <f>INDEX(ref_Unit_Balance!$V$31:$V$106,MATCH(UnitGradeInfo!B460,ref_Unit_Balance!$B$31:$B$1048576,0))
+
INDEX(ref_Unit_Balance!$AB$31:$AB$106,MATCH(UnitGradeInfo!B460,ref_Unit_Balance!$B$31:$B$1048576,0))*(D460-1)</f>
        <v>3200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227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1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INDEX(ref_Unit_Balance!$G$31:$G$106,MATCH(UnitGradeInfo!B461,ref_Unit_Balance!$B$31:$B$1048576,0))</f>
        <v>500</v>
      </c>
      <c r="F461" s="5">
        <f>INDEX(ref_Unit_Balance!$V$31:$V$106,MATCH(UnitGradeInfo!B461,ref_Unit_Balance!$B$31:$B$1048576,0))
+
INDEX(ref_Unit_Balance!$AB$31:$AB$106,MATCH(UnitGradeInfo!B461,ref_Unit_Balance!$B$31:$B$1048576,0))*(D461-1)</f>
        <v>3400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234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1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INDEX(ref_Unit_Balance!$G$31:$G$106,MATCH(UnitGradeInfo!B462,ref_Unit_Balance!$B$31:$B$1048576,0))</f>
        <v>500</v>
      </c>
      <c r="F462" s="5">
        <f>INDEX(ref_Unit_Balance!$V$31:$V$106,MATCH(UnitGradeInfo!B462,ref_Unit_Balance!$B$31:$B$1048576,0))
+
INDEX(ref_Unit_Balance!$AB$31:$AB$106,MATCH(UnitGradeInfo!B462,ref_Unit_Balance!$B$31:$B$1048576,0))*(D462-1)</f>
        <v>3600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241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1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INDEX(ref_Unit_Balance!$G$31:$G$106,MATCH(UnitGradeInfo!B463,ref_Unit_Balance!$B$31:$B$1048576,0))</f>
        <v>500</v>
      </c>
      <c r="F463" s="5">
        <f>INDEX(ref_Unit_Balance!$V$31:$V$106,MATCH(UnitGradeInfo!B463,ref_Unit_Balance!$B$31:$B$1048576,0))
+
INDEX(ref_Unit_Balance!$AB$31:$AB$106,MATCH(UnitGradeInfo!B463,ref_Unit_Balance!$B$31:$B$1048576,0))*(D463-1)</f>
        <v>3800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248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1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INDEX(ref_Unit_Balance!$G$31:$G$106,MATCH(UnitGradeInfo!B464,ref_Unit_Balance!$B$31:$B$1048576,0))</f>
        <v>500</v>
      </c>
      <c r="F464" s="5">
        <f>INDEX(ref_Unit_Balance!$V$31:$V$106,MATCH(UnitGradeInfo!B464,ref_Unit_Balance!$B$31:$B$1048576,0))
+
INDEX(ref_Unit_Balance!$AB$31:$AB$106,MATCH(UnitGradeInfo!B464,ref_Unit_Balance!$B$31:$B$1048576,0))*(D464-1)</f>
        <v>4000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255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1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INDEX(ref_Unit_Balance!$G$31:$G$106,MATCH(UnitGradeInfo!B465,ref_Unit_Balance!$B$31:$B$1048576,0))</f>
        <v>500</v>
      </c>
      <c r="F465" s="5">
        <f>INDEX(ref_Unit_Balance!$V$31:$V$106,MATCH(UnitGradeInfo!B465,ref_Unit_Balance!$B$31:$B$1048576,0))
+
INDEX(ref_Unit_Balance!$AB$31:$AB$106,MATCH(UnitGradeInfo!B465,ref_Unit_Balance!$B$31:$B$1048576,0))*(D465-1)</f>
        <v>4200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262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1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INDEX(ref_Unit_Balance!$G$31:$G$106,MATCH(UnitGradeInfo!B466,ref_Unit_Balance!$B$31:$B$1048576,0))</f>
        <v>500</v>
      </c>
      <c r="F466" s="5">
        <f>INDEX(ref_Unit_Balance!$V$31:$V$106,MATCH(UnitGradeInfo!B466,ref_Unit_Balance!$B$31:$B$1048576,0))
+
INDEX(ref_Unit_Balance!$AB$31:$AB$106,MATCH(UnitGradeInfo!B466,ref_Unit_Balance!$B$31:$B$1048576,0))*(D466-1)</f>
        <v>4400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269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1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INDEX(ref_Unit_Balance!$G$31:$G$106,MATCH(UnitGradeInfo!B467,ref_Unit_Balance!$B$31:$B$1048576,0))</f>
        <v>500</v>
      </c>
      <c r="F467" s="5">
        <f>INDEX(ref_Unit_Balance!$V$31:$V$106,MATCH(UnitGradeInfo!B467,ref_Unit_Balance!$B$31:$B$1048576,0))
+
INDEX(ref_Unit_Balance!$AB$31:$AB$106,MATCH(UnitGradeInfo!B467,ref_Unit_Balance!$B$31:$B$1048576,0))*(D467-1)</f>
        <v>4600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276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1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INDEX(ref_Unit_Balance!$G$31:$G$106,MATCH(UnitGradeInfo!B468,ref_Unit_Balance!$B$31:$B$1048576,0))</f>
        <v>500</v>
      </c>
      <c r="F468" s="5">
        <f>INDEX(ref_Unit_Balance!$V$31:$V$106,MATCH(UnitGradeInfo!B468,ref_Unit_Balance!$B$31:$B$1048576,0))
+
INDEX(ref_Unit_Balance!$AB$31:$AB$106,MATCH(UnitGradeInfo!B468,ref_Unit_Balance!$B$31:$B$1048576,0))*(D468-1)</f>
        <v>4800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283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1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INDEX(ref_Unit_Balance!$G$31:$G$106,MATCH(UnitGradeInfo!B469,ref_Unit_Balance!$B$31:$B$1048576,0))</f>
        <v>500</v>
      </c>
      <c r="F469" s="5">
        <f>INDEX(ref_Unit_Balance!$V$31:$V$106,MATCH(UnitGradeInfo!B469,ref_Unit_Balance!$B$31:$B$1048576,0))
+
INDEX(ref_Unit_Balance!$AB$31:$AB$106,MATCH(UnitGradeInfo!B469,ref_Unit_Balance!$B$31:$B$1048576,0))*(D469-1)</f>
        <v>1000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150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1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INDEX(ref_Unit_Balance!$G$31:$G$106,MATCH(UnitGradeInfo!B470,ref_Unit_Balance!$B$31:$B$1048576,0))</f>
        <v>500</v>
      </c>
      <c r="F470" s="5">
        <f>INDEX(ref_Unit_Balance!$V$31:$V$106,MATCH(UnitGradeInfo!B470,ref_Unit_Balance!$B$31:$B$1048576,0))
+
INDEX(ref_Unit_Balance!$AB$31:$AB$106,MATCH(UnitGradeInfo!B470,ref_Unit_Balance!$B$31:$B$1048576,0))*(D470-1)</f>
        <v>1200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157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1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INDEX(ref_Unit_Balance!$G$31:$G$106,MATCH(UnitGradeInfo!B471,ref_Unit_Balance!$B$31:$B$1048576,0))</f>
        <v>500</v>
      </c>
      <c r="F471" s="5">
        <f>INDEX(ref_Unit_Balance!$V$31:$V$106,MATCH(UnitGradeInfo!B471,ref_Unit_Balance!$B$31:$B$1048576,0))
+
INDEX(ref_Unit_Balance!$AB$31:$AB$106,MATCH(UnitGradeInfo!B471,ref_Unit_Balance!$B$31:$B$1048576,0))*(D471-1)</f>
        <v>1400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164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1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INDEX(ref_Unit_Balance!$G$31:$G$106,MATCH(UnitGradeInfo!B472,ref_Unit_Balance!$B$31:$B$1048576,0))</f>
        <v>500</v>
      </c>
      <c r="F472" s="5">
        <f>INDEX(ref_Unit_Balance!$V$31:$V$106,MATCH(UnitGradeInfo!B472,ref_Unit_Balance!$B$31:$B$1048576,0))
+
INDEX(ref_Unit_Balance!$AB$31:$AB$106,MATCH(UnitGradeInfo!B472,ref_Unit_Balance!$B$31:$B$1048576,0))*(D472-1)</f>
        <v>1600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171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1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INDEX(ref_Unit_Balance!$G$31:$G$106,MATCH(UnitGradeInfo!B473,ref_Unit_Balance!$B$31:$B$1048576,0))</f>
        <v>500</v>
      </c>
      <c r="F473" s="5">
        <f>INDEX(ref_Unit_Balance!$V$31:$V$106,MATCH(UnitGradeInfo!B473,ref_Unit_Balance!$B$31:$B$1048576,0))
+
INDEX(ref_Unit_Balance!$AB$31:$AB$106,MATCH(UnitGradeInfo!B473,ref_Unit_Balance!$B$31:$B$1048576,0))*(D473-1)</f>
        <v>1800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178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1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INDEX(ref_Unit_Balance!$G$31:$G$106,MATCH(UnitGradeInfo!B474,ref_Unit_Balance!$B$31:$B$1048576,0))</f>
        <v>500</v>
      </c>
      <c r="F474" s="5">
        <f>INDEX(ref_Unit_Balance!$V$31:$V$106,MATCH(UnitGradeInfo!B474,ref_Unit_Balance!$B$31:$B$1048576,0))
+
INDEX(ref_Unit_Balance!$AB$31:$AB$106,MATCH(UnitGradeInfo!B474,ref_Unit_Balance!$B$31:$B$1048576,0))*(D474-1)</f>
        <v>2000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185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1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INDEX(ref_Unit_Balance!$G$31:$G$106,MATCH(UnitGradeInfo!B475,ref_Unit_Balance!$B$31:$B$1048576,0))</f>
        <v>500</v>
      </c>
      <c r="F475" s="5">
        <f>INDEX(ref_Unit_Balance!$V$31:$V$106,MATCH(UnitGradeInfo!B475,ref_Unit_Balance!$B$31:$B$1048576,0))
+
INDEX(ref_Unit_Balance!$AB$31:$AB$106,MATCH(UnitGradeInfo!B475,ref_Unit_Balance!$B$31:$B$1048576,0))*(D475-1)</f>
        <v>2200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1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INDEX(ref_Unit_Balance!$G$31:$G$106,MATCH(UnitGradeInfo!B476,ref_Unit_Balance!$B$31:$B$1048576,0))</f>
        <v>500</v>
      </c>
      <c r="F476" s="5">
        <f>INDEX(ref_Unit_Balance!$V$31:$V$106,MATCH(UnitGradeInfo!B476,ref_Unit_Balance!$B$31:$B$1048576,0))
+
INDEX(ref_Unit_Balance!$AB$31:$AB$106,MATCH(UnitGradeInfo!B476,ref_Unit_Balance!$B$31:$B$1048576,0))*(D476-1)</f>
        <v>2400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199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1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INDEX(ref_Unit_Balance!$G$31:$G$106,MATCH(UnitGradeInfo!B477,ref_Unit_Balance!$B$31:$B$1048576,0))</f>
        <v>500</v>
      </c>
      <c r="F477" s="5">
        <f>INDEX(ref_Unit_Balance!$V$31:$V$106,MATCH(UnitGradeInfo!B477,ref_Unit_Balance!$B$31:$B$1048576,0))
+
INDEX(ref_Unit_Balance!$AB$31:$AB$106,MATCH(UnitGradeInfo!B477,ref_Unit_Balance!$B$31:$B$1048576,0))*(D477-1)</f>
        <v>2600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206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1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INDEX(ref_Unit_Balance!$G$31:$G$106,MATCH(UnitGradeInfo!B478,ref_Unit_Balance!$B$31:$B$1048576,0))</f>
        <v>500</v>
      </c>
      <c r="F478" s="5">
        <f>INDEX(ref_Unit_Balance!$V$31:$V$106,MATCH(UnitGradeInfo!B478,ref_Unit_Balance!$B$31:$B$1048576,0))
+
INDEX(ref_Unit_Balance!$AB$31:$AB$106,MATCH(UnitGradeInfo!B478,ref_Unit_Balance!$B$31:$B$1048576,0))*(D478-1)</f>
        <v>2800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213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1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INDEX(ref_Unit_Balance!$G$31:$G$106,MATCH(UnitGradeInfo!B479,ref_Unit_Balance!$B$31:$B$1048576,0))</f>
        <v>500</v>
      </c>
      <c r="F479" s="5">
        <f>INDEX(ref_Unit_Balance!$V$31:$V$106,MATCH(UnitGradeInfo!B479,ref_Unit_Balance!$B$31:$B$1048576,0))
+
INDEX(ref_Unit_Balance!$AB$31:$AB$106,MATCH(UnitGradeInfo!B479,ref_Unit_Balance!$B$31:$B$1048576,0))*(D479-1)</f>
        <v>3000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220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1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INDEX(ref_Unit_Balance!$G$31:$G$106,MATCH(UnitGradeInfo!B480,ref_Unit_Balance!$B$31:$B$1048576,0))</f>
        <v>500</v>
      </c>
      <c r="F480" s="5">
        <f>INDEX(ref_Unit_Balance!$V$31:$V$106,MATCH(UnitGradeInfo!B480,ref_Unit_Balance!$B$31:$B$1048576,0))
+
INDEX(ref_Unit_Balance!$AB$31:$AB$106,MATCH(UnitGradeInfo!B480,ref_Unit_Balance!$B$31:$B$1048576,0))*(D480-1)</f>
        <v>3200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227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1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INDEX(ref_Unit_Balance!$G$31:$G$106,MATCH(UnitGradeInfo!B481,ref_Unit_Balance!$B$31:$B$1048576,0))</f>
        <v>500</v>
      </c>
      <c r="F481" s="5">
        <f>INDEX(ref_Unit_Balance!$V$31:$V$106,MATCH(UnitGradeInfo!B481,ref_Unit_Balance!$B$31:$B$1048576,0))
+
INDEX(ref_Unit_Balance!$AB$31:$AB$106,MATCH(UnitGradeInfo!B481,ref_Unit_Balance!$B$31:$B$1048576,0))*(D481-1)</f>
        <v>3400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234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1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INDEX(ref_Unit_Balance!$G$31:$G$106,MATCH(UnitGradeInfo!B482,ref_Unit_Balance!$B$31:$B$1048576,0))</f>
        <v>500</v>
      </c>
      <c r="F482" s="5">
        <f>INDEX(ref_Unit_Balance!$V$31:$V$106,MATCH(UnitGradeInfo!B482,ref_Unit_Balance!$B$31:$B$1048576,0))
+
INDEX(ref_Unit_Balance!$AB$31:$AB$106,MATCH(UnitGradeInfo!B482,ref_Unit_Balance!$B$31:$B$1048576,0))*(D482-1)</f>
        <v>3600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241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1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INDEX(ref_Unit_Balance!$G$31:$G$106,MATCH(UnitGradeInfo!B483,ref_Unit_Balance!$B$31:$B$1048576,0))</f>
        <v>500</v>
      </c>
      <c r="F483" s="5">
        <f>INDEX(ref_Unit_Balance!$V$31:$V$106,MATCH(UnitGradeInfo!B483,ref_Unit_Balance!$B$31:$B$1048576,0))
+
INDEX(ref_Unit_Balance!$AB$31:$AB$106,MATCH(UnitGradeInfo!B483,ref_Unit_Balance!$B$31:$B$1048576,0))*(D483-1)</f>
        <v>3800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248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1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INDEX(ref_Unit_Balance!$G$31:$G$106,MATCH(UnitGradeInfo!B484,ref_Unit_Balance!$B$31:$B$1048576,0))</f>
        <v>500</v>
      </c>
      <c r="F484" s="5">
        <f>INDEX(ref_Unit_Balance!$V$31:$V$106,MATCH(UnitGradeInfo!B484,ref_Unit_Balance!$B$31:$B$1048576,0))
+
INDEX(ref_Unit_Balance!$AB$31:$AB$106,MATCH(UnitGradeInfo!B484,ref_Unit_Balance!$B$31:$B$1048576,0))*(D484-1)</f>
        <v>4000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255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1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INDEX(ref_Unit_Balance!$G$31:$G$106,MATCH(UnitGradeInfo!B485,ref_Unit_Balance!$B$31:$B$1048576,0))</f>
        <v>500</v>
      </c>
      <c r="F485" s="5">
        <f>INDEX(ref_Unit_Balance!$V$31:$V$106,MATCH(UnitGradeInfo!B485,ref_Unit_Balance!$B$31:$B$1048576,0))
+
INDEX(ref_Unit_Balance!$AB$31:$AB$106,MATCH(UnitGradeInfo!B485,ref_Unit_Balance!$B$31:$B$1048576,0))*(D485-1)</f>
        <v>4200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262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1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INDEX(ref_Unit_Balance!$G$31:$G$106,MATCH(UnitGradeInfo!B486,ref_Unit_Balance!$B$31:$B$1048576,0))</f>
        <v>500</v>
      </c>
      <c r="F486" s="5">
        <f>INDEX(ref_Unit_Balance!$V$31:$V$106,MATCH(UnitGradeInfo!B486,ref_Unit_Balance!$B$31:$B$1048576,0))
+
INDEX(ref_Unit_Balance!$AB$31:$AB$106,MATCH(UnitGradeInfo!B486,ref_Unit_Balance!$B$31:$B$1048576,0))*(D486-1)</f>
        <v>4400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269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1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INDEX(ref_Unit_Balance!$G$31:$G$106,MATCH(UnitGradeInfo!B487,ref_Unit_Balance!$B$31:$B$1048576,0))</f>
        <v>500</v>
      </c>
      <c r="F487" s="5">
        <f>INDEX(ref_Unit_Balance!$V$31:$V$106,MATCH(UnitGradeInfo!B487,ref_Unit_Balance!$B$31:$B$1048576,0))
+
INDEX(ref_Unit_Balance!$AB$31:$AB$106,MATCH(UnitGradeInfo!B487,ref_Unit_Balance!$B$31:$B$1048576,0))*(D487-1)</f>
        <v>4600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276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1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INDEX(ref_Unit_Balance!$G$31:$G$106,MATCH(UnitGradeInfo!B488,ref_Unit_Balance!$B$31:$B$1048576,0))</f>
        <v>500</v>
      </c>
      <c r="F488" s="5">
        <f>INDEX(ref_Unit_Balance!$V$31:$V$106,MATCH(UnitGradeInfo!B488,ref_Unit_Balance!$B$31:$B$1048576,0))
+
INDEX(ref_Unit_Balance!$AB$31:$AB$106,MATCH(UnitGradeInfo!B488,ref_Unit_Balance!$B$31:$B$1048576,0))*(D488-1)</f>
        <v>4800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283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1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INDEX(ref_Unit_Balance!$G$31:$G$106,MATCH(UnitGradeInfo!B489,ref_Unit_Balance!$B$31:$B$1048576,0))</f>
        <v>1000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288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1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INDEX(ref_Unit_Balance!$G$31:$G$106,MATCH(UnitGradeInfo!B490,ref_Unit_Balance!$B$31:$B$1048576,0))</f>
        <v>1000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295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1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INDEX(ref_Unit_Balance!$G$31:$G$106,MATCH(UnitGradeInfo!B491,ref_Unit_Balance!$B$31:$B$1048576,0))</f>
        <v>1000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302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1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INDEX(ref_Unit_Balance!$G$31:$G$106,MATCH(UnitGradeInfo!B492,ref_Unit_Balance!$B$31:$B$1048576,0))</f>
        <v>1000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309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1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INDEX(ref_Unit_Balance!$G$31:$G$106,MATCH(UnitGradeInfo!B493,ref_Unit_Balance!$B$31:$B$1048576,0))</f>
        <v>1000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316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1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INDEX(ref_Unit_Balance!$G$31:$G$106,MATCH(UnitGradeInfo!B494,ref_Unit_Balance!$B$31:$B$1048576,0))</f>
        <v>1000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323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1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INDEX(ref_Unit_Balance!$G$31:$G$106,MATCH(UnitGradeInfo!B495,ref_Unit_Balance!$B$31:$B$1048576,0))</f>
        <v>1000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330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1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INDEX(ref_Unit_Balance!$G$31:$G$106,MATCH(UnitGradeInfo!B496,ref_Unit_Balance!$B$31:$B$1048576,0))</f>
        <v>1000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337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1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INDEX(ref_Unit_Balance!$G$31:$G$106,MATCH(UnitGradeInfo!B497,ref_Unit_Balance!$B$31:$B$1048576,0))</f>
        <v>1000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344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1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INDEX(ref_Unit_Balance!$G$31:$G$106,MATCH(UnitGradeInfo!B498,ref_Unit_Balance!$B$31:$B$1048576,0))</f>
        <v>1000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351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1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INDEX(ref_Unit_Balance!$G$31:$G$106,MATCH(UnitGradeInfo!B499,ref_Unit_Balance!$B$31:$B$1048576,0))</f>
        <v>1000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358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1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INDEX(ref_Unit_Balance!$G$31:$G$106,MATCH(UnitGradeInfo!B500,ref_Unit_Balance!$B$31:$B$1048576,0))</f>
        <v>1000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365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1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INDEX(ref_Unit_Balance!$G$31:$G$106,MATCH(UnitGradeInfo!B501,ref_Unit_Balance!$B$31:$B$1048576,0))</f>
        <v>1000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372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1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INDEX(ref_Unit_Balance!$G$31:$G$106,MATCH(UnitGradeInfo!B502,ref_Unit_Balance!$B$31:$B$1048576,0))</f>
        <v>1000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379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1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INDEX(ref_Unit_Balance!$G$31:$G$106,MATCH(UnitGradeInfo!B503,ref_Unit_Balance!$B$31:$B$1048576,0))</f>
        <v>1000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386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1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INDEX(ref_Unit_Balance!$G$31:$G$106,MATCH(UnitGradeInfo!B504,ref_Unit_Balance!$B$31:$B$1048576,0))</f>
        <v>1000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393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1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INDEX(ref_Unit_Balance!$G$31:$G$106,MATCH(UnitGradeInfo!B505,ref_Unit_Balance!$B$31:$B$1048576,0))</f>
        <v>1000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400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1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INDEX(ref_Unit_Balance!$G$31:$G$106,MATCH(UnitGradeInfo!B506,ref_Unit_Balance!$B$31:$B$1048576,0))</f>
        <v>1000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407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1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INDEX(ref_Unit_Balance!$G$31:$G$106,MATCH(UnitGradeInfo!B507,ref_Unit_Balance!$B$31:$B$1048576,0))</f>
        <v>1000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414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1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INDEX(ref_Unit_Balance!$G$31:$G$106,MATCH(UnitGradeInfo!B508,ref_Unit_Balance!$B$31:$B$1048576,0))</f>
        <v>1000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421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1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INDEX(ref_Unit_Balance!$G$31:$G$106,MATCH(UnitGradeInfo!B509,ref_Unit_Balance!$B$31:$B$1048576,0))</f>
        <v>1000</v>
      </c>
      <c r="F509" s="5">
        <f>INDEX(ref_Unit_Balance!$V$31:$V$106,MATCH(UnitGradeInfo!B509,ref_Unit_Balance!$B$31:$B$1048576,0))
+
INDEX(ref_Unit_Balance!$AB$31:$AB$106,MATCH(UnitGradeInfo!B509,ref_Unit_Balance!$B$31:$B$1048576,0))*(D509-1)</f>
        <v>2000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300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1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INDEX(ref_Unit_Balance!$G$31:$G$106,MATCH(UnitGradeInfo!B510,ref_Unit_Balance!$B$31:$B$1048576,0))</f>
        <v>1000</v>
      </c>
      <c r="F510" s="5">
        <f>INDEX(ref_Unit_Balance!$V$31:$V$106,MATCH(UnitGradeInfo!B510,ref_Unit_Balance!$B$31:$B$1048576,0))
+
INDEX(ref_Unit_Balance!$AB$31:$AB$106,MATCH(UnitGradeInfo!B510,ref_Unit_Balance!$B$31:$B$1048576,0))*(D510-1)</f>
        <v>2200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307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1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INDEX(ref_Unit_Balance!$G$31:$G$106,MATCH(UnitGradeInfo!B511,ref_Unit_Balance!$B$31:$B$1048576,0))</f>
        <v>1000</v>
      </c>
      <c r="F511" s="5">
        <f>INDEX(ref_Unit_Balance!$V$31:$V$106,MATCH(UnitGradeInfo!B511,ref_Unit_Balance!$B$31:$B$1048576,0))
+
INDEX(ref_Unit_Balance!$AB$31:$AB$106,MATCH(UnitGradeInfo!B511,ref_Unit_Balance!$B$31:$B$1048576,0))*(D511-1)</f>
        <v>2400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314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1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INDEX(ref_Unit_Balance!$G$31:$G$106,MATCH(UnitGradeInfo!B512,ref_Unit_Balance!$B$31:$B$1048576,0))</f>
        <v>1000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2600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321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1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INDEX(ref_Unit_Balance!$G$31:$G$106,MATCH(UnitGradeInfo!B513,ref_Unit_Balance!$B$31:$B$1048576,0))</f>
        <v>1000</v>
      </c>
      <c r="F513" s="5">
        <f>INDEX(ref_Unit_Balance!$V$31:$V$106,MATCH(UnitGradeInfo!B513,ref_Unit_Balance!$B$31:$B$1048576,0))
+
INDEX(ref_Unit_Balance!$AB$31:$AB$106,MATCH(UnitGradeInfo!B513,ref_Unit_Balance!$B$31:$B$1048576,0))*(D513-1)</f>
        <v>2800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328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1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INDEX(ref_Unit_Balance!$G$31:$G$106,MATCH(UnitGradeInfo!B514,ref_Unit_Balance!$B$31:$B$1048576,0))</f>
        <v>1000</v>
      </c>
      <c r="F514" s="5">
        <f>INDEX(ref_Unit_Balance!$V$31:$V$106,MATCH(UnitGradeInfo!B514,ref_Unit_Balance!$B$31:$B$1048576,0))
+
INDEX(ref_Unit_Balance!$AB$31:$AB$106,MATCH(UnitGradeInfo!B514,ref_Unit_Balance!$B$31:$B$1048576,0))*(D514-1)</f>
        <v>3000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335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1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INDEX(ref_Unit_Balance!$G$31:$G$106,MATCH(UnitGradeInfo!B515,ref_Unit_Balance!$B$31:$B$1048576,0))</f>
        <v>1000</v>
      </c>
      <c r="F515" s="5">
        <f>INDEX(ref_Unit_Balance!$V$31:$V$106,MATCH(UnitGradeInfo!B515,ref_Unit_Balance!$B$31:$B$1048576,0))
+
INDEX(ref_Unit_Balance!$AB$31:$AB$106,MATCH(UnitGradeInfo!B515,ref_Unit_Balance!$B$31:$B$1048576,0))*(D515-1)</f>
        <v>3200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342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1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INDEX(ref_Unit_Balance!$G$31:$G$106,MATCH(UnitGradeInfo!B516,ref_Unit_Balance!$B$31:$B$1048576,0))</f>
        <v>1000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3400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349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1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INDEX(ref_Unit_Balance!$G$31:$G$106,MATCH(UnitGradeInfo!B517,ref_Unit_Balance!$B$31:$B$1048576,0))</f>
        <v>1000</v>
      </c>
      <c r="F517" s="5">
        <f>INDEX(ref_Unit_Balance!$V$31:$V$106,MATCH(UnitGradeInfo!B517,ref_Unit_Balance!$B$31:$B$1048576,0))
+
INDEX(ref_Unit_Balance!$AB$31:$AB$106,MATCH(UnitGradeInfo!B517,ref_Unit_Balance!$B$31:$B$1048576,0))*(D517-1)</f>
        <v>3600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356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1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INDEX(ref_Unit_Balance!$G$31:$G$106,MATCH(UnitGradeInfo!B518,ref_Unit_Balance!$B$31:$B$1048576,0))</f>
        <v>1000</v>
      </c>
      <c r="F518" s="5">
        <f>INDEX(ref_Unit_Balance!$V$31:$V$106,MATCH(UnitGradeInfo!B518,ref_Unit_Balance!$B$31:$B$1048576,0))
+
INDEX(ref_Unit_Balance!$AB$31:$AB$106,MATCH(UnitGradeInfo!B518,ref_Unit_Balance!$B$31:$B$1048576,0))*(D518-1)</f>
        <v>3800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363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1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INDEX(ref_Unit_Balance!$G$31:$G$106,MATCH(UnitGradeInfo!B519,ref_Unit_Balance!$B$31:$B$1048576,0))</f>
        <v>1000</v>
      </c>
      <c r="F519" s="5">
        <f>INDEX(ref_Unit_Balance!$V$31:$V$106,MATCH(UnitGradeInfo!B519,ref_Unit_Balance!$B$31:$B$1048576,0))
+
INDEX(ref_Unit_Balance!$AB$31:$AB$106,MATCH(UnitGradeInfo!B519,ref_Unit_Balance!$B$31:$B$1048576,0))*(D519-1)</f>
        <v>4000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370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1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INDEX(ref_Unit_Balance!$G$31:$G$106,MATCH(UnitGradeInfo!B520,ref_Unit_Balance!$B$31:$B$1048576,0))</f>
        <v>1000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4200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377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1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INDEX(ref_Unit_Balance!$G$31:$G$106,MATCH(UnitGradeInfo!B521,ref_Unit_Balance!$B$31:$B$1048576,0))</f>
        <v>1000</v>
      </c>
      <c r="F521" s="5">
        <f>INDEX(ref_Unit_Balance!$V$31:$V$106,MATCH(UnitGradeInfo!B521,ref_Unit_Balance!$B$31:$B$1048576,0))
+
INDEX(ref_Unit_Balance!$AB$31:$AB$106,MATCH(UnitGradeInfo!B521,ref_Unit_Balance!$B$31:$B$1048576,0))*(D521-1)</f>
        <v>4400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384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1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INDEX(ref_Unit_Balance!$G$31:$G$106,MATCH(UnitGradeInfo!B522,ref_Unit_Balance!$B$31:$B$1048576,0))</f>
        <v>1000</v>
      </c>
      <c r="F522" s="5">
        <f>INDEX(ref_Unit_Balance!$V$31:$V$106,MATCH(UnitGradeInfo!B522,ref_Unit_Balance!$B$31:$B$1048576,0))
+
INDEX(ref_Unit_Balance!$AB$31:$AB$106,MATCH(UnitGradeInfo!B522,ref_Unit_Balance!$B$31:$B$1048576,0))*(D522-1)</f>
        <v>4600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391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1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INDEX(ref_Unit_Balance!$G$31:$G$106,MATCH(UnitGradeInfo!B523,ref_Unit_Balance!$B$31:$B$1048576,0))</f>
        <v>1000</v>
      </c>
      <c r="F523" s="5">
        <f>INDEX(ref_Unit_Balance!$V$31:$V$106,MATCH(UnitGradeInfo!B523,ref_Unit_Balance!$B$31:$B$1048576,0))
+
INDEX(ref_Unit_Balance!$AB$31:$AB$106,MATCH(UnitGradeInfo!B523,ref_Unit_Balance!$B$31:$B$1048576,0))*(D523-1)</f>
        <v>4800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398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1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INDEX(ref_Unit_Balance!$G$31:$G$106,MATCH(UnitGradeInfo!B524,ref_Unit_Balance!$B$31:$B$1048576,0))</f>
        <v>1000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5000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405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1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INDEX(ref_Unit_Balance!$G$31:$G$106,MATCH(UnitGradeInfo!B525,ref_Unit_Balance!$B$31:$B$1048576,0))</f>
        <v>1000</v>
      </c>
      <c r="F525" s="5">
        <f>INDEX(ref_Unit_Balance!$V$31:$V$106,MATCH(UnitGradeInfo!B525,ref_Unit_Balance!$B$31:$B$1048576,0))
+
INDEX(ref_Unit_Balance!$AB$31:$AB$106,MATCH(UnitGradeInfo!B525,ref_Unit_Balance!$B$31:$B$1048576,0))*(D525-1)</f>
        <v>5200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412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1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INDEX(ref_Unit_Balance!$G$31:$G$106,MATCH(UnitGradeInfo!B526,ref_Unit_Balance!$B$31:$B$1048576,0))</f>
        <v>1000</v>
      </c>
      <c r="F526" s="5">
        <f>INDEX(ref_Unit_Balance!$V$31:$V$106,MATCH(UnitGradeInfo!B526,ref_Unit_Balance!$B$31:$B$1048576,0))
+
INDEX(ref_Unit_Balance!$AB$31:$AB$106,MATCH(UnitGradeInfo!B526,ref_Unit_Balance!$B$31:$B$1048576,0))*(D526-1)</f>
        <v>5400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419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1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INDEX(ref_Unit_Balance!$G$31:$G$106,MATCH(UnitGradeInfo!B527,ref_Unit_Balance!$B$31:$B$1048576,0))</f>
        <v>1000</v>
      </c>
      <c r="F527" s="5">
        <f>INDEX(ref_Unit_Balance!$V$31:$V$106,MATCH(UnitGradeInfo!B527,ref_Unit_Balance!$B$31:$B$1048576,0))
+
INDEX(ref_Unit_Balance!$AB$31:$AB$106,MATCH(UnitGradeInfo!B527,ref_Unit_Balance!$B$31:$B$1048576,0))*(D527-1)</f>
        <v>5600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426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1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INDEX(ref_Unit_Balance!$G$31:$G$106,MATCH(UnitGradeInfo!B528,ref_Unit_Balance!$B$31:$B$1048576,0))</f>
        <v>1000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5800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433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1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INDEX(ref_Unit_Balance!$G$31:$G$106,MATCH(UnitGradeInfo!B529,ref_Unit_Balance!$B$31:$B$1048576,0))</f>
        <v>1002</v>
      </c>
      <c r="F529" s="5">
        <f>INDEX(ref_Unit_Balance!$V$31:$V$106,MATCH(UnitGradeInfo!B529,ref_Unit_Balance!$B$31:$B$1048576,0))
+
INDEX(ref_Unit_Balance!$AB$31:$AB$106,MATCH(UnitGradeInfo!B529,ref_Unit_Balance!$B$31:$B$1048576,0))*(D529-1)</f>
        <v>4443</v>
      </c>
      <c r="G529" s="5">
        <f>INDEX(ref_Unit_Balance!$R$31:$R$106,MATCH(UnitGradeInfo!B529,ref_Unit_Balance!$B$31:$B$1048576,0))
+
INDEX(ref_Unit_Balance!$AA$31:$AA$106,MATCH(UnitGradeInfo!B529,ref_Unit_Balance!$B$31:$B$1048576,0))*(D529-1)</f>
        <v>444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1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INDEX(ref_Unit_Balance!$G$31:$G$106,MATCH(UnitGradeInfo!B530,ref_Unit_Balance!$B$31:$B$1048576,0))</f>
        <v>1002</v>
      </c>
      <c r="F530" s="5">
        <f>INDEX(ref_Unit_Balance!$V$31:$V$106,MATCH(UnitGradeInfo!B530,ref_Unit_Balance!$B$31:$B$1048576,0))
+
INDEX(ref_Unit_Balance!$AB$31:$AB$106,MATCH(UnitGradeInfo!B530,ref_Unit_Balance!$B$31:$B$1048576,0))*(D530-1)</f>
        <v>4709</v>
      </c>
      <c r="G530" s="5">
        <f>INDEX(ref_Unit_Balance!$R$31:$R$106,MATCH(UnitGradeInfo!B530,ref_Unit_Balance!$B$31:$B$1048576,0))
+
INDEX(ref_Unit_Balance!$AA$31:$AA$106,MATCH(UnitGradeInfo!B530,ref_Unit_Balance!$B$31:$B$1048576,0))*(D530-1)</f>
        <v>457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1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INDEX(ref_Unit_Balance!$G$31:$G$106,MATCH(UnitGradeInfo!B531,ref_Unit_Balance!$B$31:$B$1048576,0))</f>
        <v>1002</v>
      </c>
      <c r="F531" s="5">
        <f>INDEX(ref_Unit_Balance!$V$31:$V$106,MATCH(UnitGradeInfo!B531,ref_Unit_Balance!$B$31:$B$1048576,0))
+
INDEX(ref_Unit_Balance!$AB$31:$AB$106,MATCH(UnitGradeInfo!B531,ref_Unit_Balance!$B$31:$B$1048576,0))*(D531-1)</f>
        <v>4975</v>
      </c>
      <c r="G531" s="5">
        <f>INDEX(ref_Unit_Balance!$R$31:$R$106,MATCH(UnitGradeInfo!B531,ref_Unit_Balance!$B$31:$B$1048576,0))
+
INDEX(ref_Unit_Balance!$AA$31:$AA$106,MATCH(UnitGradeInfo!B531,ref_Unit_Balance!$B$31:$B$1048576,0))*(D531-1)</f>
        <v>470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1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INDEX(ref_Unit_Balance!$G$31:$G$106,MATCH(UnitGradeInfo!B532,ref_Unit_Balance!$B$31:$B$1048576,0))</f>
        <v>1002</v>
      </c>
      <c r="F532" s="5">
        <f>INDEX(ref_Unit_Balance!$V$31:$V$106,MATCH(UnitGradeInfo!B532,ref_Unit_Balance!$B$31:$B$1048576,0))
+
INDEX(ref_Unit_Balance!$AB$31:$AB$106,MATCH(UnitGradeInfo!B532,ref_Unit_Balance!$B$31:$B$1048576,0))*(D532-1)</f>
        <v>5241</v>
      </c>
      <c r="G532" s="5">
        <f>INDEX(ref_Unit_Balance!$R$31:$R$106,MATCH(UnitGradeInfo!B532,ref_Unit_Balance!$B$31:$B$1048576,0))
+
INDEX(ref_Unit_Balance!$AA$31:$AA$106,MATCH(UnitGradeInfo!B532,ref_Unit_Balance!$B$31:$B$1048576,0))*(D532-1)</f>
        <v>483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1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INDEX(ref_Unit_Balance!$G$31:$G$106,MATCH(UnitGradeInfo!B533,ref_Unit_Balance!$B$31:$B$1048576,0))</f>
        <v>1002</v>
      </c>
      <c r="F533" s="5">
        <f>INDEX(ref_Unit_Balance!$V$31:$V$106,MATCH(UnitGradeInfo!B533,ref_Unit_Balance!$B$31:$B$1048576,0))
+
INDEX(ref_Unit_Balance!$AB$31:$AB$106,MATCH(UnitGradeInfo!B533,ref_Unit_Balance!$B$31:$B$1048576,0))*(D533-1)</f>
        <v>5507</v>
      </c>
      <c r="G533" s="5">
        <f>INDEX(ref_Unit_Balance!$R$31:$R$106,MATCH(UnitGradeInfo!B533,ref_Unit_Balance!$B$31:$B$1048576,0))
+
INDEX(ref_Unit_Balance!$AA$31:$AA$106,MATCH(UnitGradeInfo!B533,ref_Unit_Balance!$B$31:$B$1048576,0))*(D533-1)</f>
        <v>496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1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INDEX(ref_Unit_Balance!$G$31:$G$106,MATCH(UnitGradeInfo!B534,ref_Unit_Balance!$B$31:$B$1048576,0))</f>
        <v>1002</v>
      </c>
      <c r="F534" s="5">
        <f>INDEX(ref_Unit_Balance!$V$31:$V$106,MATCH(UnitGradeInfo!B534,ref_Unit_Balance!$B$31:$B$1048576,0))
+
INDEX(ref_Unit_Balance!$AB$31:$AB$106,MATCH(UnitGradeInfo!B534,ref_Unit_Balance!$B$31:$B$1048576,0))*(D534-1)</f>
        <v>5773</v>
      </c>
      <c r="G534" s="5">
        <f>INDEX(ref_Unit_Balance!$R$31:$R$106,MATCH(UnitGradeInfo!B534,ref_Unit_Balance!$B$31:$B$1048576,0))
+
INDEX(ref_Unit_Balance!$AA$31:$AA$106,MATCH(UnitGradeInfo!B534,ref_Unit_Balance!$B$31:$B$1048576,0))*(D534-1)</f>
        <v>509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1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INDEX(ref_Unit_Balance!$G$31:$G$106,MATCH(UnitGradeInfo!B535,ref_Unit_Balance!$B$31:$B$1048576,0))</f>
        <v>1002</v>
      </c>
      <c r="F535" s="5">
        <f>INDEX(ref_Unit_Balance!$V$31:$V$106,MATCH(UnitGradeInfo!B535,ref_Unit_Balance!$B$31:$B$1048576,0))
+
INDEX(ref_Unit_Balance!$AB$31:$AB$106,MATCH(UnitGradeInfo!B535,ref_Unit_Balance!$B$31:$B$1048576,0))*(D535-1)</f>
        <v>6039</v>
      </c>
      <c r="G535" s="5">
        <f>INDEX(ref_Unit_Balance!$R$31:$R$106,MATCH(UnitGradeInfo!B535,ref_Unit_Balance!$B$31:$B$1048576,0))
+
INDEX(ref_Unit_Balance!$AA$31:$AA$106,MATCH(UnitGradeInfo!B535,ref_Unit_Balance!$B$31:$B$1048576,0))*(D535-1)</f>
        <v>522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1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INDEX(ref_Unit_Balance!$G$31:$G$106,MATCH(UnitGradeInfo!B536,ref_Unit_Balance!$B$31:$B$1048576,0))</f>
        <v>1002</v>
      </c>
      <c r="F536" s="5">
        <f>INDEX(ref_Unit_Balance!$V$31:$V$106,MATCH(UnitGradeInfo!B536,ref_Unit_Balance!$B$31:$B$1048576,0))
+
INDEX(ref_Unit_Balance!$AB$31:$AB$106,MATCH(UnitGradeInfo!B536,ref_Unit_Balance!$B$31:$B$1048576,0))*(D536-1)</f>
        <v>6305</v>
      </c>
      <c r="G536" s="5">
        <f>INDEX(ref_Unit_Balance!$R$31:$R$106,MATCH(UnitGradeInfo!B536,ref_Unit_Balance!$B$31:$B$1048576,0))
+
INDEX(ref_Unit_Balance!$AA$31:$AA$106,MATCH(UnitGradeInfo!B536,ref_Unit_Balance!$B$31:$B$1048576,0))*(D536-1)</f>
        <v>535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1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INDEX(ref_Unit_Balance!$G$31:$G$106,MATCH(UnitGradeInfo!B537,ref_Unit_Balance!$B$31:$B$1048576,0))</f>
        <v>1002</v>
      </c>
      <c r="F537" s="5">
        <f>INDEX(ref_Unit_Balance!$V$31:$V$106,MATCH(UnitGradeInfo!B537,ref_Unit_Balance!$B$31:$B$1048576,0))
+
INDEX(ref_Unit_Balance!$AB$31:$AB$106,MATCH(UnitGradeInfo!B537,ref_Unit_Balance!$B$31:$B$1048576,0))*(D537-1)</f>
        <v>6571</v>
      </c>
      <c r="G537" s="5">
        <f>INDEX(ref_Unit_Balance!$R$31:$R$106,MATCH(UnitGradeInfo!B537,ref_Unit_Balance!$B$31:$B$1048576,0))
+
INDEX(ref_Unit_Balance!$AA$31:$AA$106,MATCH(UnitGradeInfo!B537,ref_Unit_Balance!$B$31:$B$1048576,0))*(D537-1)</f>
        <v>548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1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INDEX(ref_Unit_Balance!$G$31:$G$106,MATCH(UnitGradeInfo!B538,ref_Unit_Balance!$B$31:$B$1048576,0))</f>
        <v>1002</v>
      </c>
      <c r="F538" s="5">
        <f>INDEX(ref_Unit_Balance!$V$31:$V$106,MATCH(UnitGradeInfo!B538,ref_Unit_Balance!$B$31:$B$1048576,0))
+
INDEX(ref_Unit_Balance!$AB$31:$AB$106,MATCH(UnitGradeInfo!B538,ref_Unit_Balance!$B$31:$B$1048576,0))*(D538-1)</f>
        <v>6837</v>
      </c>
      <c r="G538" s="5">
        <f>INDEX(ref_Unit_Balance!$R$31:$R$106,MATCH(UnitGradeInfo!B538,ref_Unit_Balance!$B$31:$B$1048576,0))
+
INDEX(ref_Unit_Balance!$AA$31:$AA$106,MATCH(UnitGradeInfo!B538,ref_Unit_Balance!$B$31:$B$1048576,0))*(D538-1)</f>
        <v>561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1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INDEX(ref_Unit_Balance!$G$31:$G$106,MATCH(UnitGradeInfo!B539,ref_Unit_Balance!$B$31:$B$1048576,0))</f>
        <v>1002</v>
      </c>
      <c r="F539" s="5">
        <f>INDEX(ref_Unit_Balance!$V$31:$V$106,MATCH(UnitGradeInfo!B539,ref_Unit_Balance!$B$31:$B$1048576,0))
+
INDEX(ref_Unit_Balance!$AB$31:$AB$106,MATCH(UnitGradeInfo!B539,ref_Unit_Balance!$B$31:$B$1048576,0))*(D539-1)</f>
        <v>7103</v>
      </c>
      <c r="G539" s="5">
        <f>INDEX(ref_Unit_Balance!$R$31:$R$106,MATCH(UnitGradeInfo!B539,ref_Unit_Balance!$B$31:$B$1048576,0))
+
INDEX(ref_Unit_Balance!$AA$31:$AA$106,MATCH(UnitGradeInfo!B539,ref_Unit_Balance!$B$31:$B$1048576,0))*(D539-1)</f>
        <v>574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1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INDEX(ref_Unit_Balance!$G$31:$G$106,MATCH(UnitGradeInfo!B540,ref_Unit_Balance!$B$31:$B$1048576,0))</f>
        <v>1002</v>
      </c>
      <c r="F540" s="5">
        <f>INDEX(ref_Unit_Balance!$V$31:$V$106,MATCH(UnitGradeInfo!B540,ref_Unit_Balance!$B$31:$B$1048576,0))
+
INDEX(ref_Unit_Balance!$AB$31:$AB$106,MATCH(UnitGradeInfo!B540,ref_Unit_Balance!$B$31:$B$1048576,0))*(D540-1)</f>
        <v>7369</v>
      </c>
      <c r="G540" s="5">
        <f>INDEX(ref_Unit_Balance!$R$31:$R$106,MATCH(UnitGradeInfo!B540,ref_Unit_Balance!$B$31:$B$1048576,0))
+
INDEX(ref_Unit_Balance!$AA$31:$AA$106,MATCH(UnitGradeInfo!B540,ref_Unit_Balance!$B$31:$B$1048576,0))*(D540-1)</f>
        <v>587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1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INDEX(ref_Unit_Balance!$G$31:$G$106,MATCH(UnitGradeInfo!B541,ref_Unit_Balance!$B$31:$B$1048576,0))</f>
        <v>1002</v>
      </c>
      <c r="F541" s="5">
        <f>INDEX(ref_Unit_Balance!$V$31:$V$106,MATCH(UnitGradeInfo!B541,ref_Unit_Balance!$B$31:$B$1048576,0))
+
INDEX(ref_Unit_Balance!$AB$31:$AB$106,MATCH(UnitGradeInfo!B541,ref_Unit_Balance!$B$31:$B$1048576,0))*(D541-1)</f>
        <v>7635</v>
      </c>
      <c r="G541" s="5">
        <f>INDEX(ref_Unit_Balance!$R$31:$R$106,MATCH(UnitGradeInfo!B541,ref_Unit_Balance!$B$31:$B$1048576,0))
+
INDEX(ref_Unit_Balance!$AA$31:$AA$106,MATCH(UnitGradeInfo!B541,ref_Unit_Balance!$B$31:$B$1048576,0))*(D541-1)</f>
        <v>600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1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INDEX(ref_Unit_Balance!$G$31:$G$106,MATCH(UnitGradeInfo!B542,ref_Unit_Balance!$B$31:$B$1048576,0))</f>
        <v>1002</v>
      </c>
      <c r="F542" s="5">
        <f>INDEX(ref_Unit_Balance!$V$31:$V$106,MATCH(UnitGradeInfo!B542,ref_Unit_Balance!$B$31:$B$1048576,0))
+
INDEX(ref_Unit_Balance!$AB$31:$AB$106,MATCH(UnitGradeInfo!B542,ref_Unit_Balance!$B$31:$B$1048576,0))*(D542-1)</f>
        <v>7901</v>
      </c>
      <c r="G542" s="5">
        <f>INDEX(ref_Unit_Balance!$R$31:$R$106,MATCH(UnitGradeInfo!B542,ref_Unit_Balance!$B$31:$B$1048576,0))
+
INDEX(ref_Unit_Balance!$AA$31:$AA$106,MATCH(UnitGradeInfo!B542,ref_Unit_Balance!$B$31:$B$1048576,0))*(D542-1)</f>
        <v>613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1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INDEX(ref_Unit_Balance!$G$31:$G$106,MATCH(UnitGradeInfo!B543,ref_Unit_Balance!$B$31:$B$1048576,0))</f>
        <v>1002</v>
      </c>
      <c r="F543" s="5">
        <f>INDEX(ref_Unit_Balance!$V$31:$V$106,MATCH(UnitGradeInfo!B543,ref_Unit_Balance!$B$31:$B$1048576,0))
+
INDEX(ref_Unit_Balance!$AB$31:$AB$106,MATCH(UnitGradeInfo!B543,ref_Unit_Balance!$B$31:$B$1048576,0))*(D543-1)</f>
        <v>8167</v>
      </c>
      <c r="G543" s="5">
        <f>INDEX(ref_Unit_Balance!$R$31:$R$106,MATCH(UnitGradeInfo!B543,ref_Unit_Balance!$B$31:$B$1048576,0))
+
INDEX(ref_Unit_Balance!$AA$31:$AA$106,MATCH(UnitGradeInfo!B543,ref_Unit_Balance!$B$31:$B$1048576,0))*(D543-1)</f>
        <v>626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1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INDEX(ref_Unit_Balance!$G$31:$G$106,MATCH(UnitGradeInfo!B544,ref_Unit_Balance!$B$31:$B$1048576,0))</f>
        <v>1002</v>
      </c>
      <c r="F544" s="5">
        <f>INDEX(ref_Unit_Balance!$V$31:$V$106,MATCH(UnitGradeInfo!B544,ref_Unit_Balance!$B$31:$B$1048576,0))
+
INDEX(ref_Unit_Balance!$AB$31:$AB$106,MATCH(UnitGradeInfo!B544,ref_Unit_Balance!$B$31:$B$1048576,0))*(D544-1)</f>
        <v>8433</v>
      </c>
      <c r="G544" s="5">
        <f>INDEX(ref_Unit_Balance!$R$31:$R$106,MATCH(UnitGradeInfo!B544,ref_Unit_Balance!$B$31:$B$1048576,0))
+
INDEX(ref_Unit_Balance!$AA$31:$AA$106,MATCH(UnitGradeInfo!B544,ref_Unit_Balance!$B$31:$B$1048576,0))*(D544-1)</f>
        <v>639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1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INDEX(ref_Unit_Balance!$G$31:$G$106,MATCH(UnitGradeInfo!B545,ref_Unit_Balance!$B$31:$B$1048576,0))</f>
        <v>1002</v>
      </c>
      <c r="F545" s="5">
        <f>INDEX(ref_Unit_Balance!$V$31:$V$106,MATCH(UnitGradeInfo!B545,ref_Unit_Balance!$B$31:$B$1048576,0))
+
INDEX(ref_Unit_Balance!$AB$31:$AB$106,MATCH(UnitGradeInfo!B545,ref_Unit_Balance!$B$31:$B$1048576,0))*(D545-1)</f>
        <v>8699</v>
      </c>
      <c r="G545" s="5">
        <f>INDEX(ref_Unit_Balance!$R$31:$R$106,MATCH(UnitGradeInfo!B545,ref_Unit_Balance!$B$31:$B$1048576,0))
+
INDEX(ref_Unit_Balance!$AA$31:$AA$106,MATCH(UnitGradeInfo!B545,ref_Unit_Balance!$B$31:$B$1048576,0))*(D545-1)</f>
        <v>652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1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INDEX(ref_Unit_Balance!$G$31:$G$106,MATCH(UnitGradeInfo!B546,ref_Unit_Balance!$B$31:$B$1048576,0))</f>
        <v>1002</v>
      </c>
      <c r="F546" s="5">
        <f>INDEX(ref_Unit_Balance!$V$31:$V$106,MATCH(UnitGradeInfo!B546,ref_Unit_Balance!$B$31:$B$1048576,0))
+
INDEX(ref_Unit_Balance!$AB$31:$AB$106,MATCH(UnitGradeInfo!B546,ref_Unit_Balance!$B$31:$B$1048576,0))*(D546-1)</f>
        <v>8965</v>
      </c>
      <c r="G546" s="5">
        <f>INDEX(ref_Unit_Balance!$R$31:$R$106,MATCH(UnitGradeInfo!B546,ref_Unit_Balance!$B$31:$B$1048576,0))
+
INDEX(ref_Unit_Balance!$AA$31:$AA$106,MATCH(UnitGradeInfo!B546,ref_Unit_Balance!$B$31:$B$1048576,0))*(D546-1)</f>
        <v>665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1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INDEX(ref_Unit_Balance!$G$31:$G$106,MATCH(UnitGradeInfo!B547,ref_Unit_Balance!$B$31:$B$1048576,0))</f>
        <v>1002</v>
      </c>
      <c r="F547" s="5">
        <f>INDEX(ref_Unit_Balance!$V$31:$V$106,MATCH(UnitGradeInfo!B547,ref_Unit_Balance!$B$31:$B$1048576,0))
+
INDEX(ref_Unit_Balance!$AB$31:$AB$106,MATCH(UnitGradeInfo!B547,ref_Unit_Balance!$B$31:$B$1048576,0))*(D547-1)</f>
        <v>9231</v>
      </c>
      <c r="G547" s="5">
        <f>INDEX(ref_Unit_Balance!$R$31:$R$106,MATCH(UnitGradeInfo!B547,ref_Unit_Balance!$B$31:$B$1048576,0))
+
INDEX(ref_Unit_Balance!$AA$31:$AA$106,MATCH(UnitGradeInfo!B547,ref_Unit_Balance!$B$31:$B$1048576,0))*(D547-1)</f>
        <v>678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1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INDEX(ref_Unit_Balance!$G$31:$G$106,MATCH(UnitGradeInfo!B548,ref_Unit_Balance!$B$31:$B$1048576,0))</f>
        <v>1002</v>
      </c>
      <c r="F548" s="5">
        <f>INDEX(ref_Unit_Balance!$V$31:$V$106,MATCH(UnitGradeInfo!B548,ref_Unit_Balance!$B$31:$B$1048576,0))
+
INDEX(ref_Unit_Balance!$AB$31:$AB$106,MATCH(UnitGradeInfo!B548,ref_Unit_Balance!$B$31:$B$1048576,0))*(D548-1)</f>
        <v>9497</v>
      </c>
      <c r="G548" s="5">
        <f>INDEX(ref_Unit_Balance!$R$31:$R$106,MATCH(UnitGradeInfo!B548,ref_Unit_Balance!$B$31:$B$1048576,0))
+
INDEX(ref_Unit_Balance!$AA$31:$AA$106,MATCH(UnitGradeInfo!B548,ref_Unit_Balance!$B$31:$B$1048576,0))*(D548-1)</f>
        <v>691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1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INDEX(ref_Unit_Balance!$G$31:$G$106,MATCH(UnitGradeInfo!B549,ref_Unit_Balance!$B$31:$B$1048576,0))</f>
        <v>750</v>
      </c>
      <c r="F549" s="5">
        <f>INDEX(ref_Unit_Balance!$V$31:$V$106,MATCH(UnitGradeInfo!B549,ref_Unit_Balance!$B$31:$B$1048576,0))
+
INDEX(ref_Unit_Balance!$AB$31:$AB$106,MATCH(UnitGradeInfo!B549,ref_Unit_Balance!$B$31:$B$1048576,0))*(D549-1)</f>
        <v>4666</v>
      </c>
      <c r="G549" s="5">
        <f>INDEX(ref_Unit_Balance!$R$31:$R$106,MATCH(UnitGradeInfo!B549,ref_Unit_Balance!$B$31:$B$1048576,0))
+
INDEX(ref_Unit_Balance!$AA$31:$AA$106,MATCH(UnitGradeInfo!B549,ref_Unit_Balance!$B$31:$B$1048576,0))*(D549-1)</f>
        <v>200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1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INDEX(ref_Unit_Balance!$G$31:$G$106,MATCH(UnitGradeInfo!B550,ref_Unit_Balance!$B$31:$B$1048576,0))</f>
        <v>750</v>
      </c>
      <c r="F550" s="5">
        <f>INDEX(ref_Unit_Balance!$V$31:$V$106,MATCH(UnitGradeInfo!B550,ref_Unit_Balance!$B$31:$B$1048576,0))
+
INDEX(ref_Unit_Balance!$AB$31:$AB$106,MATCH(UnitGradeInfo!B550,ref_Unit_Balance!$B$31:$B$1048576,0))*(D550-1)</f>
        <v>4932</v>
      </c>
      <c r="G550" s="5">
        <f>INDEX(ref_Unit_Balance!$R$31:$R$106,MATCH(UnitGradeInfo!B550,ref_Unit_Balance!$B$31:$B$1048576,0))
+
INDEX(ref_Unit_Balance!$AA$31:$AA$106,MATCH(UnitGradeInfo!B550,ref_Unit_Balance!$B$31:$B$1048576,0))*(D550-1)</f>
        <v>213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1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INDEX(ref_Unit_Balance!$G$31:$G$106,MATCH(UnitGradeInfo!B551,ref_Unit_Balance!$B$31:$B$1048576,0))</f>
        <v>750</v>
      </c>
      <c r="F551" s="5">
        <f>INDEX(ref_Unit_Balance!$V$31:$V$106,MATCH(UnitGradeInfo!B551,ref_Unit_Balance!$B$31:$B$1048576,0))
+
INDEX(ref_Unit_Balance!$AB$31:$AB$106,MATCH(UnitGradeInfo!B551,ref_Unit_Balance!$B$31:$B$1048576,0))*(D551-1)</f>
        <v>5198</v>
      </c>
      <c r="G551" s="5">
        <f>INDEX(ref_Unit_Balance!$R$31:$R$106,MATCH(UnitGradeInfo!B551,ref_Unit_Balance!$B$31:$B$1048576,0))
+
INDEX(ref_Unit_Balance!$AA$31:$AA$106,MATCH(UnitGradeInfo!B551,ref_Unit_Balance!$B$31:$B$1048576,0))*(D551-1)</f>
        <v>226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1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INDEX(ref_Unit_Balance!$G$31:$G$106,MATCH(UnitGradeInfo!B552,ref_Unit_Balance!$B$31:$B$1048576,0))</f>
        <v>750</v>
      </c>
      <c r="F552" s="5">
        <f>INDEX(ref_Unit_Balance!$V$31:$V$106,MATCH(UnitGradeInfo!B552,ref_Unit_Balance!$B$31:$B$1048576,0))
+
INDEX(ref_Unit_Balance!$AB$31:$AB$106,MATCH(UnitGradeInfo!B552,ref_Unit_Balance!$B$31:$B$1048576,0))*(D552-1)</f>
        <v>5464</v>
      </c>
      <c r="G552" s="5">
        <f>INDEX(ref_Unit_Balance!$R$31:$R$106,MATCH(UnitGradeInfo!B552,ref_Unit_Balance!$B$31:$B$1048576,0))
+
INDEX(ref_Unit_Balance!$AA$31:$AA$106,MATCH(UnitGradeInfo!B552,ref_Unit_Balance!$B$31:$B$1048576,0))*(D552-1)</f>
        <v>239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1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INDEX(ref_Unit_Balance!$G$31:$G$106,MATCH(UnitGradeInfo!B553,ref_Unit_Balance!$B$31:$B$1048576,0))</f>
        <v>750</v>
      </c>
      <c r="F553" s="5">
        <f>INDEX(ref_Unit_Balance!$V$31:$V$106,MATCH(UnitGradeInfo!B553,ref_Unit_Balance!$B$31:$B$1048576,0))
+
INDEX(ref_Unit_Balance!$AB$31:$AB$106,MATCH(UnitGradeInfo!B553,ref_Unit_Balance!$B$31:$B$1048576,0))*(D553-1)</f>
        <v>5730</v>
      </c>
      <c r="G553" s="5">
        <f>INDEX(ref_Unit_Balance!$R$31:$R$106,MATCH(UnitGradeInfo!B553,ref_Unit_Balance!$B$31:$B$1048576,0))
+
INDEX(ref_Unit_Balance!$AA$31:$AA$106,MATCH(UnitGradeInfo!B553,ref_Unit_Balance!$B$31:$B$1048576,0))*(D553-1)</f>
        <v>252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1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INDEX(ref_Unit_Balance!$G$31:$G$106,MATCH(UnitGradeInfo!B554,ref_Unit_Balance!$B$31:$B$1048576,0))</f>
        <v>750</v>
      </c>
      <c r="F554" s="5">
        <f>INDEX(ref_Unit_Balance!$V$31:$V$106,MATCH(UnitGradeInfo!B554,ref_Unit_Balance!$B$31:$B$1048576,0))
+
INDEX(ref_Unit_Balance!$AB$31:$AB$106,MATCH(UnitGradeInfo!B554,ref_Unit_Balance!$B$31:$B$1048576,0))*(D554-1)</f>
        <v>5996</v>
      </c>
      <c r="G554" s="5">
        <f>INDEX(ref_Unit_Balance!$R$31:$R$106,MATCH(UnitGradeInfo!B554,ref_Unit_Balance!$B$31:$B$1048576,0))
+
INDEX(ref_Unit_Balance!$AA$31:$AA$106,MATCH(UnitGradeInfo!B554,ref_Unit_Balance!$B$31:$B$1048576,0))*(D554-1)</f>
        <v>265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1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INDEX(ref_Unit_Balance!$G$31:$G$106,MATCH(UnitGradeInfo!B555,ref_Unit_Balance!$B$31:$B$1048576,0))</f>
        <v>750</v>
      </c>
      <c r="F555" s="5">
        <f>INDEX(ref_Unit_Balance!$V$31:$V$106,MATCH(UnitGradeInfo!B555,ref_Unit_Balance!$B$31:$B$1048576,0))
+
INDEX(ref_Unit_Balance!$AB$31:$AB$106,MATCH(UnitGradeInfo!B555,ref_Unit_Balance!$B$31:$B$1048576,0))*(D555-1)</f>
        <v>6262</v>
      </c>
      <c r="G555" s="5">
        <f>INDEX(ref_Unit_Balance!$R$31:$R$106,MATCH(UnitGradeInfo!B555,ref_Unit_Balance!$B$31:$B$1048576,0))
+
INDEX(ref_Unit_Balance!$AA$31:$AA$106,MATCH(UnitGradeInfo!B555,ref_Unit_Balance!$B$31:$B$1048576,0))*(D555-1)</f>
        <v>278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1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INDEX(ref_Unit_Balance!$G$31:$G$106,MATCH(UnitGradeInfo!B556,ref_Unit_Balance!$B$31:$B$1048576,0))</f>
        <v>750</v>
      </c>
      <c r="F556" s="5">
        <f>INDEX(ref_Unit_Balance!$V$31:$V$106,MATCH(UnitGradeInfo!B556,ref_Unit_Balance!$B$31:$B$1048576,0))
+
INDEX(ref_Unit_Balance!$AB$31:$AB$106,MATCH(UnitGradeInfo!B556,ref_Unit_Balance!$B$31:$B$1048576,0))*(D556-1)</f>
        <v>6528</v>
      </c>
      <c r="G556" s="5">
        <f>INDEX(ref_Unit_Balance!$R$31:$R$106,MATCH(UnitGradeInfo!B556,ref_Unit_Balance!$B$31:$B$1048576,0))
+
INDEX(ref_Unit_Balance!$AA$31:$AA$106,MATCH(UnitGradeInfo!B556,ref_Unit_Balance!$B$31:$B$1048576,0))*(D556-1)</f>
        <v>291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1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INDEX(ref_Unit_Balance!$G$31:$G$106,MATCH(UnitGradeInfo!B557,ref_Unit_Balance!$B$31:$B$1048576,0))</f>
        <v>750</v>
      </c>
      <c r="F557" s="5">
        <f>INDEX(ref_Unit_Balance!$V$31:$V$106,MATCH(UnitGradeInfo!B557,ref_Unit_Balance!$B$31:$B$1048576,0))
+
INDEX(ref_Unit_Balance!$AB$31:$AB$106,MATCH(UnitGradeInfo!B557,ref_Unit_Balance!$B$31:$B$1048576,0))*(D557-1)</f>
        <v>6794</v>
      </c>
      <c r="G557" s="5">
        <f>INDEX(ref_Unit_Balance!$R$31:$R$106,MATCH(UnitGradeInfo!B557,ref_Unit_Balance!$B$31:$B$1048576,0))
+
INDEX(ref_Unit_Balance!$AA$31:$AA$106,MATCH(UnitGradeInfo!B557,ref_Unit_Balance!$B$31:$B$1048576,0))*(D557-1)</f>
        <v>304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1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INDEX(ref_Unit_Balance!$G$31:$G$106,MATCH(UnitGradeInfo!B558,ref_Unit_Balance!$B$31:$B$1048576,0))</f>
        <v>750</v>
      </c>
      <c r="F558" s="5">
        <f>INDEX(ref_Unit_Balance!$V$31:$V$106,MATCH(UnitGradeInfo!B558,ref_Unit_Balance!$B$31:$B$1048576,0))
+
INDEX(ref_Unit_Balance!$AB$31:$AB$106,MATCH(UnitGradeInfo!B558,ref_Unit_Balance!$B$31:$B$1048576,0))*(D558-1)</f>
        <v>7060</v>
      </c>
      <c r="G558" s="5">
        <f>INDEX(ref_Unit_Balance!$R$31:$R$106,MATCH(UnitGradeInfo!B558,ref_Unit_Balance!$B$31:$B$1048576,0))
+
INDEX(ref_Unit_Balance!$AA$31:$AA$106,MATCH(UnitGradeInfo!B558,ref_Unit_Balance!$B$31:$B$1048576,0))*(D558-1)</f>
        <v>317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1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INDEX(ref_Unit_Balance!$G$31:$G$106,MATCH(UnitGradeInfo!B559,ref_Unit_Balance!$B$31:$B$1048576,0))</f>
        <v>750</v>
      </c>
      <c r="F559" s="5">
        <f>INDEX(ref_Unit_Balance!$V$31:$V$106,MATCH(UnitGradeInfo!B559,ref_Unit_Balance!$B$31:$B$1048576,0))
+
INDEX(ref_Unit_Balance!$AB$31:$AB$106,MATCH(UnitGradeInfo!B559,ref_Unit_Balance!$B$31:$B$1048576,0))*(D559-1)</f>
        <v>7326</v>
      </c>
      <c r="G559" s="5">
        <f>INDEX(ref_Unit_Balance!$R$31:$R$106,MATCH(UnitGradeInfo!B559,ref_Unit_Balance!$B$31:$B$1048576,0))
+
INDEX(ref_Unit_Balance!$AA$31:$AA$106,MATCH(UnitGradeInfo!B559,ref_Unit_Balance!$B$31:$B$1048576,0))*(D559-1)</f>
        <v>330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1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INDEX(ref_Unit_Balance!$G$31:$G$106,MATCH(UnitGradeInfo!B560,ref_Unit_Balance!$B$31:$B$1048576,0))</f>
        <v>750</v>
      </c>
      <c r="F560" s="5">
        <f>INDEX(ref_Unit_Balance!$V$31:$V$106,MATCH(UnitGradeInfo!B560,ref_Unit_Balance!$B$31:$B$1048576,0))
+
INDEX(ref_Unit_Balance!$AB$31:$AB$106,MATCH(UnitGradeInfo!B560,ref_Unit_Balance!$B$31:$B$1048576,0))*(D560-1)</f>
        <v>7592</v>
      </c>
      <c r="G560" s="5">
        <f>INDEX(ref_Unit_Balance!$R$31:$R$106,MATCH(UnitGradeInfo!B560,ref_Unit_Balance!$B$31:$B$1048576,0))
+
INDEX(ref_Unit_Balance!$AA$31:$AA$106,MATCH(UnitGradeInfo!B560,ref_Unit_Balance!$B$31:$B$1048576,0))*(D560-1)</f>
        <v>343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1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INDEX(ref_Unit_Balance!$G$31:$G$106,MATCH(UnitGradeInfo!B561,ref_Unit_Balance!$B$31:$B$1048576,0))</f>
        <v>750</v>
      </c>
      <c r="F561" s="5">
        <f>INDEX(ref_Unit_Balance!$V$31:$V$106,MATCH(UnitGradeInfo!B561,ref_Unit_Balance!$B$31:$B$1048576,0))
+
INDEX(ref_Unit_Balance!$AB$31:$AB$106,MATCH(UnitGradeInfo!B561,ref_Unit_Balance!$B$31:$B$1048576,0))*(D561-1)</f>
        <v>7858</v>
      </c>
      <c r="G561" s="5">
        <f>INDEX(ref_Unit_Balance!$R$31:$R$106,MATCH(UnitGradeInfo!B561,ref_Unit_Balance!$B$31:$B$1048576,0))
+
INDEX(ref_Unit_Balance!$AA$31:$AA$106,MATCH(UnitGradeInfo!B561,ref_Unit_Balance!$B$31:$B$1048576,0))*(D561-1)</f>
        <v>356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1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INDEX(ref_Unit_Balance!$G$31:$G$106,MATCH(UnitGradeInfo!B562,ref_Unit_Balance!$B$31:$B$1048576,0))</f>
        <v>750</v>
      </c>
      <c r="F562" s="5">
        <f>INDEX(ref_Unit_Balance!$V$31:$V$106,MATCH(UnitGradeInfo!B562,ref_Unit_Balance!$B$31:$B$1048576,0))
+
INDEX(ref_Unit_Balance!$AB$31:$AB$106,MATCH(UnitGradeInfo!B562,ref_Unit_Balance!$B$31:$B$1048576,0))*(D562-1)</f>
        <v>8124</v>
      </c>
      <c r="G562" s="5">
        <f>INDEX(ref_Unit_Balance!$R$31:$R$106,MATCH(UnitGradeInfo!B562,ref_Unit_Balance!$B$31:$B$1048576,0))
+
INDEX(ref_Unit_Balance!$AA$31:$AA$106,MATCH(UnitGradeInfo!B562,ref_Unit_Balance!$B$31:$B$1048576,0))*(D562-1)</f>
        <v>369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1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INDEX(ref_Unit_Balance!$G$31:$G$106,MATCH(UnitGradeInfo!B563,ref_Unit_Balance!$B$31:$B$1048576,0))</f>
        <v>750</v>
      </c>
      <c r="F563" s="5">
        <f>INDEX(ref_Unit_Balance!$V$31:$V$106,MATCH(UnitGradeInfo!B563,ref_Unit_Balance!$B$31:$B$1048576,0))
+
INDEX(ref_Unit_Balance!$AB$31:$AB$106,MATCH(UnitGradeInfo!B563,ref_Unit_Balance!$B$31:$B$1048576,0))*(D563-1)</f>
        <v>8390</v>
      </c>
      <c r="G563" s="5">
        <f>INDEX(ref_Unit_Balance!$R$31:$R$106,MATCH(UnitGradeInfo!B563,ref_Unit_Balance!$B$31:$B$1048576,0))
+
INDEX(ref_Unit_Balance!$AA$31:$AA$106,MATCH(UnitGradeInfo!B563,ref_Unit_Balance!$B$31:$B$1048576,0))*(D563-1)</f>
        <v>382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1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INDEX(ref_Unit_Balance!$G$31:$G$106,MATCH(UnitGradeInfo!B564,ref_Unit_Balance!$B$31:$B$1048576,0))</f>
        <v>750</v>
      </c>
      <c r="F564" s="5">
        <f>INDEX(ref_Unit_Balance!$V$31:$V$106,MATCH(UnitGradeInfo!B564,ref_Unit_Balance!$B$31:$B$1048576,0))
+
INDEX(ref_Unit_Balance!$AB$31:$AB$106,MATCH(UnitGradeInfo!B564,ref_Unit_Balance!$B$31:$B$1048576,0))*(D564-1)</f>
        <v>8656</v>
      </c>
      <c r="G564" s="5">
        <f>INDEX(ref_Unit_Balance!$R$31:$R$106,MATCH(UnitGradeInfo!B564,ref_Unit_Balance!$B$31:$B$1048576,0))
+
INDEX(ref_Unit_Balance!$AA$31:$AA$106,MATCH(UnitGradeInfo!B564,ref_Unit_Balance!$B$31:$B$1048576,0))*(D564-1)</f>
        <v>395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1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INDEX(ref_Unit_Balance!$G$31:$G$106,MATCH(UnitGradeInfo!B565,ref_Unit_Balance!$B$31:$B$1048576,0))</f>
        <v>750</v>
      </c>
      <c r="F565" s="5">
        <f>INDEX(ref_Unit_Balance!$V$31:$V$106,MATCH(UnitGradeInfo!B565,ref_Unit_Balance!$B$31:$B$1048576,0))
+
INDEX(ref_Unit_Balance!$AB$31:$AB$106,MATCH(UnitGradeInfo!B565,ref_Unit_Balance!$B$31:$B$1048576,0))*(D565-1)</f>
        <v>8922</v>
      </c>
      <c r="G565" s="5">
        <f>INDEX(ref_Unit_Balance!$R$31:$R$106,MATCH(UnitGradeInfo!B565,ref_Unit_Balance!$B$31:$B$1048576,0))
+
INDEX(ref_Unit_Balance!$AA$31:$AA$106,MATCH(UnitGradeInfo!B565,ref_Unit_Balance!$B$31:$B$1048576,0))*(D565-1)</f>
        <v>408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1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INDEX(ref_Unit_Balance!$G$31:$G$106,MATCH(UnitGradeInfo!B566,ref_Unit_Balance!$B$31:$B$1048576,0))</f>
        <v>750</v>
      </c>
      <c r="F566" s="5">
        <f>INDEX(ref_Unit_Balance!$V$31:$V$106,MATCH(UnitGradeInfo!B566,ref_Unit_Balance!$B$31:$B$1048576,0))
+
INDEX(ref_Unit_Balance!$AB$31:$AB$106,MATCH(UnitGradeInfo!B566,ref_Unit_Balance!$B$31:$B$1048576,0))*(D566-1)</f>
        <v>9188</v>
      </c>
      <c r="G566" s="5">
        <f>INDEX(ref_Unit_Balance!$R$31:$R$106,MATCH(UnitGradeInfo!B566,ref_Unit_Balance!$B$31:$B$1048576,0))
+
INDEX(ref_Unit_Balance!$AA$31:$AA$106,MATCH(UnitGradeInfo!B566,ref_Unit_Balance!$B$31:$B$1048576,0))*(D566-1)</f>
        <v>421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1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INDEX(ref_Unit_Balance!$G$31:$G$106,MATCH(UnitGradeInfo!B567,ref_Unit_Balance!$B$31:$B$1048576,0))</f>
        <v>750</v>
      </c>
      <c r="F567" s="5">
        <f>INDEX(ref_Unit_Balance!$V$31:$V$106,MATCH(UnitGradeInfo!B567,ref_Unit_Balance!$B$31:$B$1048576,0))
+
INDEX(ref_Unit_Balance!$AB$31:$AB$106,MATCH(UnitGradeInfo!B567,ref_Unit_Balance!$B$31:$B$1048576,0))*(D567-1)</f>
        <v>9454</v>
      </c>
      <c r="G567" s="5">
        <f>INDEX(ref_Unit_Balance!$R$31:$R$106,MATCH(UnitGradeInfo!B567,ref_Unit_Balance!$B$31:$B$1048576,0))
+
INDEX(ref_Unit_Balance!$AA$31:$AA$106,MATCH(UnitGradeInfo!B567,ref_Unit_Balance!$B$31:$B$1048576,0))*(D567-1)</f>
        <v>434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1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INDEX(ref_Unit_Balance!$G$31:$G$106,MATCH(UnitGradeInfo!B568,ref_Unit_Balance!$B$31:$B$1048576,0))</f>
        <v>750</v>
      </c>
      <c r="F568" s="5">
        <f>INDEX(ref_Unit_Balance!$V$31:$V$106,MATCH(UnitGradeInfo!B568,ref_Unit_Balance!$B$31:$B$1048576,0))
+
INDEX(ref_Unit_Balance!$AB$31:$AB$106,MATCH(UnitGradeInfo!B568,ref_Unit_Balance!$B$31:$B$1048576,0))*(D568-1)</f>
        <v>9720</v>
      </c>
      <c r="G568" s="5">
        <f>INDEX(ref_Unit_Balance!$R$31:$R$106,MATCH(UnitGradeInfo!B568,ref_Unit_Balance!$B$31:$B$1048576,0))
+
INDEX(ref_Unit_Balance!$AA$31:$AA$106,MATCH(UnitGradeInfo!B568,ref_Unit_Balance!$B$31:$B$1048576,0))*(D568-1)</f>
        <v>447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1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INDEX(ref_Unit_Balance!$G$31:$G$106,MATCH(UnitGradeInfo!B569,ref_Unit_Balance!$B$31:$B$1048576,0))</f>
        <v>750</v>
      </c>
      <c r="F569" s="5">
        <f>INDEX(ref_Unit_Balance!$V$31:$V$106,MATCH(UnitGradeInfo!B569,ref_Unit_Balance!$B$31:$B$1048576,0))
+
INDEX(ref_Unit_Balance!$AB$31:$AB$106,MATCH(UnitGradeInfo!B569,ref_Unit_Balance!$B$31:$B$1048576,0))*(D569-1)</f>
        <v>4666</v>
      </c>
      <c r="G569" s="5">
        <f>INDEX(ref_Unit_Balance!$R$31:$R$106,MATCH(UnitGradeInfo!B569,ref_Unit_Balance!$B$31:$B$1048576,0))
+
INDEX(ref_Unit_Balance!$AA$31:$AA$106,MATCH(UnitGradeInfo!B569,ref_Unit_Balance!$B$31:$B$1048576,0))*(D569-1)</f>
        <v>200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1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INDEX(ref_Unit_Balance!$G$31:$G$106,MATCH(UnitGradeInfo!B570,ref_Unit_Balance!$B$31:$B$1048576,0))</f>
        <v>750</v>
      </c>
      <c r="F570" s="5">
        <f>INDEX(ref_Unit_Balance!$V$31:$V$106,MATCH(UnitGradeInfo!B570,ref_Unit_Balance!$B$31:$B$1048576,0))
+
INDEX(ref_Unit_Balance!$AB$31:$AB$106,MATCH(UnitGradeInfo!B570,ref_Unit_Balance!$B$31:$B$1048576,0))*(D570-1)</f>
        <v>4932</v>
      </c>
      <c r="G570" s="5">
        <f>INDEX(ref_Unit_Balance!$R$31:$R$106,MATCH(UnitGradeInfo!B570,ref_Unit_Balance!$B$31:$B$1048576,0))
+
INDEX(ref_Unit_Balance!$AA$31:$AA$106,MATCH(UnitGradeInfo!B570,ref_Unit_Balance!$B$31:$B$1048576,0))*(D570-1)</f>
        <v>213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1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INDEX(ref_Unit_Balance!$G$31:$G$106,MATCH(UnitGradeInfo!B571,ref_Unit_Balance!$B$31:$B$1048576,0))</f>
        <v>750</v>
      </c>
      <c r="F571" s="5">
        <f>INDEX(ref_Unit_Balance!$V$31:$V$106,MATCH(UnitGradeInfo!B571,ref_Unit_Balance!$B$31:$B$1048576,0))
+
INDEX(ref_Unit_Balance!$AB$31:$AB$106,MATCH(UnitGradeInfo!B571,ref_Unit_Balance!$B$31:$B$1048576,0))*(D571-1)</f>
        <v>5198</v>
      </c>
      <c r="G571" s="5">
        <f>INDEX(ref_Unit_Balance!$R$31:$R$106,MATCH(UnitGradeInfo!B571,ref_Unit_Balance!$B$31:$B$1048576,0))
+
INDEX(ref_Unit_Balance!$AA$31:$AA$106,MATCH(UnitGradeInfo!B571,ref_Unit_Balance!$B$31:$B$1048576,0))*(D571-1)</f>
        <v>226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1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INDEX(ref_Unit_Balance!$G$31:$G$106,MATCH(UnitGradeInfo!B572,ref_Unit_Balance!$B$31:$B$1048576,0))</f>
        <v>750</v>
      </c>
      <c r="F572" s="5">
        <f>INDEX(ref_Unit_Balance!$V$31:$V$106,MATCH(UnitGradeInfo!B572,ref_Unit_Balance!$B$31:$B$1048576,0))
+
INDEX(ref_Unit_Balance!$AB$31:$AB$106,MATCH(UnitGradeInfo!B572,ref_Unit_Balance!$B$31:$B$1048576,0))*(D572-1)</f>
        <v>5464</v>
      </c>
      <c r="G572" s="5">
        <f>INDEX(ref_Unit_Balance!$R$31:$R$106,MATCH(UnitGradeInfo!B572,ref_Unit_Balance!$B$31:$B$1048576,0))
+
INDEX(ref_Unit_Balance!$AA$31:$AA$106,MATCH(UnitGradeInfo!B572,ref_Unit_Balance!$B$31:$B$1048576,0))*(D572-1)</f>
        <v>239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1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INDEX(ref_Unit_Balance!$G$31:$G$106,MATCH(UnitGradeInfo!B573,ref_Unit_Balance!$B$31:$B$1048576,0))</f>
        <v>750</v>
      </c>
      <c r="F573" s="5">
        <f>INDEX(ref_Unit_Balance!$V$31:$V$106,MATCH(UnitGradeInfo!B573,ref_Unit_Balance!$B$31:$B$1048576,0))
+
INDEX(ref_Unit_Balance!$AB$31:$AB$106,MATCH(UnitGradeInfo!B573,ref_Unit_Balance!$B$31:$B$1048576,0))*(D573-1)</f>
        <v>5730</v>
      </c>
      <c r="G573" s="5">
        <f>INDEX(ref_Unit_Balance!$R$31:$R$106,MATCH(UnitGradeInfo!B573,ref_Unit_Balance!$B$31:$B$1048576,0))
+
INDEX(ref_Unit_Balance!$AA$31:$AA$106,MATCH(UnitGradeInfo!B573,ref_Unit_Balance!$B$31:$B$1048576,0))*(D573-1)</f>
        <v>252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1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INDEX(ref_Unit_Balance!$G$31:$G$106,MATCH(UnitGradeInfo!B574,ref_Unit_Balance!$B$31:$B$1048576,0))</f>
        <v>750</v>
      </c>
      <c r="F574" s="5">
        <f>INDEX(ref_Unit_Balance!$V$31:$V$106,MATCH(UnitGradeInfo!B574,ref_Unit_Balance!$B$31:$B$1048576,0))
+
INDEX(ref_Unit_Balance!$AB$31:$AB$106,MATCH(UnitGradeInfo!B574,ref_Unit_Balance!$B$31:$B$1048576,0))*(D574-1)</f>
        <v>5996</v>
      </c>
      <c r="G574" s="5">
        <f>INDEX(ref_Unit_Balance!$R$31:$R$106,MATCH(UnitGradeInfo!B574,ref_Unit_Balance!$B$31:$B$1048576,0))
+
INDEX(ref_Unit_Balance!$AA$31:$AA$106,MATCH(UnitGradeInfo!B574,ref_Unit_Balance!$B$31:$B$1048576,0))*(D574-1)</f>
        <v>265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1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INDEX(ref_Unit_Balance!$G$31:$G$106,MATCH(UnitGradeInfo!B575,ref_Unit_Balance!$B$31:$B$1048576,0))</f>
        <v>750</v>
      </c>
      <c r="F575" s="5">
        <f>INDEX(ref_Unit_Balance!$V$31:$V$106,MATCH(UnitGradeInfo!B575,ref_Unit_Balance!$B$31:$B$1048576,0))
+
INDEX(ref_Unit_Balance!$AB$31:$AB$106,MATCH(UnitGradeInfo!B575,ref_Unit_Balance!$B$31:$B$1048576,0))*(D575-1)</f>
        <v>6262</v>
      </c>
      <c r="G575" s="5">
        <f>INDEX(ref_Unit_Balance!$R$31:$R$106,MATCH(UnitGradeInfo!B575,ref_Unit_Balance!$B$31:$B$1048576,0))
+
INDEX(ref_Unit_Balance!$AA$31:$AA$106,MATCH(UnitGradeInfo!B575,ref_Unit_Balance!$B$31:$B$1048576,0))*(D575-1)</f>
        <v>278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1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INDEX(ref_Unit_Balance!$G$31:$G$106,MATCH(UnitGradeInfo!B576,ref_Unit_Balance!$B$31:$B$1048576,0))</f>
        <v>750</v>
      </c>
      <c r="F576" s="5">
        <f>INDEX(ref_Unit_Balance!$V$31:$V$106,MATCH(UnitGradeInfo!B576,ref_Unit_Balance!$B$31:$B$1048576,0))
+
INDEX(ref_Unit_Balance!$AB$31:$AB$106,MATCH(UnitGradeInfo!B576,ref_Unit_Balance!$B$31:$B$1048576,0))*(D576-1)</f>
        <v>6528</v>
      </c>
      <c r="G576" s="5">
        <f>INDEX(ref_Unit_Balance!$R$31:$R$106,MATCH(UnitGradeInfo!B576,ref_Unit_Balance!$B$31:$B$1048576,0))
+
INDEX(ref_Unit_Balance!$AA$31:$AA$106,MATCH(UnitGradeInfo!B576,ref_Unit_Balance!$B$31:$B$1048576,0))*(D576-1)</f>
        <v>291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1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INDEX(ref_Unit_Balance!$G$31:$G$106,MATCH(UnitGradeInfo!B577,ref_Unit_Balance!$B$31:$B$1048576,0))</f>
        <v>750</v>
      </c>
      <c r="F577" s="5">
        <f>INDEX(ref_Unit_Balance!$V$31:$V$106,MATCH(UnitGradeInfo!B577,ref_Unit_Balance!$B$31:$B$1048576,0))
+
INDEX(ref_Unit_Balance!$AB$31:$AB$106,MATCH(UnitGradeInfo!B577,ref_Unit_Balance!$B$31:$B$1048576,0))*(D577-1)</f>
        <v>6794</v>
      </c>
      <c r="G577" s="5">
        <f>INDEX(ref_Unit_Balance!$R$31:$R$106,MATCH(UnitGradeInfo!B577,ref_Unit_Balance!$B$31:$B$1048576,0))
+
INDEX(ref_Unit_Balance!$AA$31:$AA$106,MATCH(UnitGradeInfo!B577,ref_Unit_Balance!$B$31:$B$1048576,0))*(D577-1)</f>
        <v>304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1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INDEX(ref_Unit_Balance!$G$31:$G$106,MATCH(UnitGradeInfo!B578,ref_Unit_Balance!$B$31:$B$1048576,0))</f>
        <v>750</v>
      </c>
      <c r="F578" s="5">
        <f>INDEX(ref_Unit_Balance!$V$31:$V$106,MATCH(UnitGradeInfo!B578,ref_Unit_Balance!$B$31:$B$1048576,0))
+
INDEX(ref_Unit_Balance!$AB$31:$AB$106,MATCH(UnitGradeInfo!B578,ref_Unit_Balance!$B$31:$B$1048576,0))*(D578-1)</f>
        <v>7060</v>
      </c>
      <c r="G578" s="5">
        <f>INDEX(ref_Unit_Balance!$R$31:$R$106,MATCH(UnitGradeInfo!B578,ref_Unit_Balance!$B$31:$B$1048576,0))
+
INDEX(ref_Unit_Balance!$AA$31:$AA$106,MATCH(UnitGradeInfo!B578,ref_Unit_Balance!$B$31:$B$1048576,0))*(D578-1)</f>
        <v>317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1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INDEX(ref_Unit_Balance!$G$31:$G$106,MATCH(UnitGradeInfo!B579,ref_Unit_Balance!$B$31:$B$1048576,0))</f>
        <v>750</v>
      </c>
      <c r="F579" s="5">
        <f>INDEX(ref_Unit_Balance!$V$31:$V$106,MATCH(UnitGradeInfo!B579,ref_Unit_Balance!$B$31:$B$1048576,0))
+
INDEX(ref_Unit_Balance!$AB$31:$AB$106,MATCH(UnitGradeInfo!B579,ref_Unit_Balance!$B$31:$B$1048576,0))*(D579-1)</f>
        <v>7326</v>
      </c>
      <c r="G579" s="5">
        <f>INDEX(ref_Unit_Balance!$R$31:$R$106,MATCH(UnitGradeInfo!B579,ref_Unit_Balance!$B$31:$B$1048576,0))
+
INDEX(ref_Unit_Balance!$AA$31:$AA$106,MATCH(UnitGradeInfo!B579,ref_Unit_Balance!$B$31:$B$1048576,0))*(D579-1)</f>
        <v>330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1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INDEX(ref_Unit_Balance!$G$31:$G$106,MATCH(UnitGradeInfo!B580,ref_Unit_Balance!$B$31:$B$1048576,0))</f>
        <v>750</v>
      </c>
      <c r="F580" s="5">
        <f>INDEX(ref_Unit_Balance!$V$31:$V$106,MATCH(UnitGradeInfo!B580,ref_Unit_Balance!$B$31:$B$1048576,0))
+
INDEX(ref_Unit_Balance!$AB$31:$AB$106,MATCH(UnitGradeInfo!B580,ref_Unit_Balance!$B$31:$B$1048576,0))*(D580-1)</f>
        <v>7592</v>
      </c>
      <c r="G580" s="5">
        <f>INDEX(ref_Unit_Balance!$R$31:$R$106,MATCH(UnitGradeInfo!B580,ref_Unit_Balance!$B$31:$B$1048576,0))
+
INDEX(ref_Unit_Balance!$AA$31:$AA$106,MATCH(UnitGradeInfo!B580,ref_Unit_Balance!$B$31:$B$1048576,0))*(D580-1)</f>
        <v>343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1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INDEX(ref_Unit_Balance!$G$31:$G$106,MATCH(UnitGradeInfo!B581,ref_Unit_Balance!$B$31:$B$1048576,0))</f>
        <v>750</v>
      </c>
      <c r="F581" s="5">
        <f>INDEX(ref_Unit_Balance!$V$31:$V$106,MATCH(UnitGradeInfo!B581,ref_Unit_Balance!$B$31:$B$1048576,0))
+
INDEX(ref_Unit_Balance!$AB$31:$AB$106,MATCH(UnitGradeInfo!B581,ref_Unit_Balance!$B$31:$B$1048576,0))*(D581-1)</f>
        <v>7858</v>
      </c>
      <c r="G581" s="5">
        <f>INDEX(ref_Unit_Balance!$R$31:$R$106,MATCH(UnitGradeInfo!B581,ref_Unit_Balance!$B$31:$B$1048576,0))
+
INDEX(ref_Unit_Balance!$AA$31:$AA$106,MATCH(UnitGradeInfo!B581,ref_Unit_Balance!$B$31:$B$1048576,0))*(D581-1)</f>
        <v>356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1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INDEX(ref_Unit_Balance!$G$31:$G$106,MATCH(UnitGradeInfo!B582,ref_Unit_Balance!$B$31:$B$1048576,0))</f>
        <v>750</v>
      </c>
      <c r="F582" s="5">
        <f>INDEX(ref_Unit_Balance!$V$31:$V$106,MATCH(UnitGradeInfo!B582,ref_Unit_Balance!$B$31:$B$1048576,0))
+
INDEX(ref_Unit_Balance!$AB$31:$AB$106,MATCH(UnitGradeInfo!B582,ref_Unit_Balance!$B$31:$B$1048576,0))*(D582-1)</f>
        <v>8124</v>
      </c>
      <c r="G582" s="5">
        <f>INDEX(ref_Unit_Balance!$R$31:$R$106,MATCH(UnitGradeInfo!B582,ref_Unit_Balance!$B$31:$B$1048576,0))
+
INDEX(ref_Unit_Balance!$AA$31:$AA$106,MATCH(UnitGradeInfo!B582,ref_Unit_Balance!$B$31:$B$1048576,0))*(D582-1)</f>
        <v>369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1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INDEX(ref_Unit_Balance!$G$31:$G$106,MATCH(UnitGradeInfo!B583,ref_Unit_Balance!$B$31:$B$1048576,0))</f>
        <v>750</v>
      </c>
      <c r="F583" s="5">
        <f>INDEX(ref_Unit_Balance!$V$31:$V$106,MATCH(UnitGradeInfo!B583,ref_Unit_Balance!$B$31:$B$1048576,0))
+
INDEX(ref_Unit_Balance!$AB$31:$AB$106,MATCH(UnitGradeInfo!B583,ref_Unit_Balance!$B$31:$B$1048576,0))*(D583-1)</f>
        <v>8390</v>
      </c>
      <c r="G583" s="5">
        <f>INDEX(ref_Unit_Balance!$R$31:$R$106,MATCH(UnitGradeInfo!B583,ref_Unit_Balance!$B$31:$B$1048576,0))
+
INDEX(ref_Unit_Balance!$AA$31:$AA$106,MATCH(UnitGradeInfo!B583,ref_Unit_Balance!$B$31:$B$1048576,0))*(D583-1)</f>
        <v>382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1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INDEX(ref_Unit_Balance!$G$31:$G$106,MATCH(UnitGradeInfo!B584,ref_Unit_Balance!$B$31:$B$1048576,0))</f>
        <v>750</v>
      </c>
      <c r="F584" s="5">
        <f>INDEX(ref_Unit_Balance!$V$31:$V$106,MATCH(UnitGradeInfo!B584,ref_Unit_Balance!$B$31:$B$1048576,0))
+
INDEX(ref_Unit_Balance!$AB$31:$AB$106,MATCH(UnitGradeInfo!B584,ref_Unit_Balance!$B$31:$B$1048576,0))*(D584-1)</f>
        <v>8656</v>
      </c>
      <c r="G584" s="5">
        <f>INDEX(ref_Unit_Balance!$R$31:$R$106,MATCH(UnitGradeInfo!B584,ref_Unit_Balance!$B$31:$B$1048576,0))
+
INDEX(ref_Unit_Balance!$AA$31:$AA$106,MATCH(UnitGradeInfo!B584,ref_Unit_Balance!$B$31:$B$1048576,0))*(D584-1)</f>
        <v>395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1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INDEX(ref_Unit_Balance!$G$31:$G$106,MATCH(UnitGradeInfo!B585,ref_Unit_Balance!$B$31:$B$1048576,0))</f>
        <v>750</v>
      </c>
      <c r="F585" s="5">
        <f>INDEX(ref_Unit_Balance!$V$31:$V$106,MATCH(UnitGradeInfo!B585,ref_Unit_Balance!$B$31:$B$1048576,0))
+
INDEX(ref_Unit_Balance!$AB$31:$AB$106,MATCH(UnitGradeInfo!B585,ref_Unit_Balance!$B$31:$B$1048576,0))*(D585-1)</f>
        <v>8922</v>
      </c>
      <c r="G585" s="5">
        <f>INDEX(ref_Unit_Balance!$R$31:$R$106,MATCH(UnitGradeInfo!B585,ref_Unit_Balance!$B$31:$B$1048576,0))
+
INDEX(ref_Unit_Balance!$AA$31:$AA$106,MATCH(UnitGradeInfo!B585,ref_Unit_Balance!$B$31:$B$1048576,0))*(D585-1)</f>
        <v>408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1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INDEX(ref_Unit_Balance!$G$31:$G$106,MATCH(UnitGradeInfo!B586,ref_Unit_Balance!$B$31:$B$1048576,0))</f>
        <v>750</v>
      </c>
      <c r="F586" s="5">
        <f>INDEX(ref_Unit_Balance!$V$31:$V$106,MATCH(UnitGradeInfo!B586,ref_Unit_Balance!$B$31:$B$1048576,0))
+
INDEX(ref_Unit_Balance!$AB$31:$AB$106,MATCH(UnitGradeInfo!B586,ref_Unit_Balance!$B$31:$B$1048576,0))*(D586-1)</f>
        <v>9188</v>
      </c>
      <c r="G586" s="5">
        <f>INDEX(ref_Unit_Balance!$R$31:$R$106,MATCH(UnitGradeInfo!B586,ref_Unit_Balance!$B$31:$B$1048576,0))
+
INDEX(ref_Unit_Balance!$AA$31:$AA$106,MATCH(UnitGradeInfo!B586,ref_Unit_Balance!$B$31:$B$1048576,0))*(D586-1)</f>
        <v>421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1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INDEX(ref_Unit_Balance!$G$31:$G$106,MATCH(UnitGradeInfo!B587,ref_Unit_Balance!$B$31:$B$1048576,0))</f>
        <v>750</v>
      </c>
      <c r="F587" s="5">
        <f>INDEX(ref_Unit_Balance!$V$31:$V$106,MATCH(UnitGradeInfo!B587,ref_Unit_Balance!$B$31:$B$1048576,0))
+
INDEX(ref_Unit_Balance!$AB$31:$AB$106,MATCH(UnitGradeInfo!B587,ref_Unit_Balance!$B$31:$B$1048576,0))*(D587-1)</f>
        <v>9454</v>
      </c>
      <c r="G587" s="5">
        <f>INDEX(ref_Unit_Balance!$R$31:$R$106,MATCH(UnitGradeInfo!B587,ref_Unit_Balance!$B$31:$B$1048576,0))
+
INDEX(ref_Unit_Balance!$AA$31:$AA$106,MATCH(UnitGradeInfo!B587,ref_Unit_Balance!$B$31:$B$1048576,0))*(D587-1)</f>
        <v>434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1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INDEX(ref_Unit_Balance!$G$31:$G$106,MATCH(UnitGradeInfo!B588,ref_Unit_Balance!$B$31:$B$1048576,0))</f>
        <v>750</v>
      </c>
      <c r="F588" s="5">
        <f>INDEX(ref_Unit_Balance!$V$31:$V$106,MATCH(UnitGradeInfo!B588,ref_Unit_Balance!$B$31:$B$1048576,0))
+
INDEX(ref_Unit_Balance!$AB$31:$AB$106,MATCH(UnitGradeInfo!B588,ref_Unit_Balance!$B$31:$B$1048576,0))*(D588-1)</f>
        <v>9720</v>
      </c>
      <c r="G588" s="5">
        <f>INDEX(ref_Unit_Balance!$R$31:$R$106,MATCH(UnitGradeInfo!B588,ref_Unit_Balance!$B$31:$B$1048576,0))
+
INDEX(ref_Unit_Balance!$AA$31:$AA$106,MATCH(UnitGradeInfo!B588,ref_Unit_Balance!$B$31:$B$1048576,0))*(D588-1)</f>
        <v>447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1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INDEX(ref_Unit_Balance!$G$31:$G$106,MATCH(UnitGradeInfo!B589,ref_Unit_Balance!$B$31:$B$1048576,0))</f>
        <v>750</v>
      </c>
      <c r="F589" s="5">
        <f>INDEX(ref_Unit_Balance!$V$31:$V$106,MATCH(UnitGradeInfo!B589,ref_Unit_Balance!$B$31:$B$1048576,0))
+
INDEX(ref_Unit_Balance!$AB$31:$AB$106,MATCH(UnitGradeInfo!B589,ref_Unit_Balance!$B$31:$B$1048576,0))*(D589-1)</f>
        <v>4666</v>
      </c>
      <c r="G589" s="5">
        <f>INDEX(ref_Unit_Balance!$R$31:$R$106,MATCH(UnitGradeInfo!B589,ref_Unit_Balance!$B$31:$B$1048576,0))
+
INDEX(ref_Unit_Balance!$AA$31:$AA$106,MATCH(UnitGradeInfo!B589,ref_Unit_Balance!$B$31:$B$1048576,0))*(D589-1)</f>
        <v>200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1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INDEX(ref_Unit_Balance!$G$31:$G$106,MATCH(UnitGradeInfo!B590,ref_Unit_Balance!$B$31:$B$1048576,0))</f>
        <v>750</v>
      </c>
      <c r="F590" s="5">
        <f>INDEX(ref_Unit_Balance!$V$31:$V$106,MATCH(UnitGradeInfo!B590,ref_Unit_Balance!$B$31:$B$1048576,0))
+
INDEX(ref_Unit_Balance!$AB$31:$AB$106,MATCH(UnitGradeInfo!B590,ref_Unit_Balance!$B$31:$B$1048576,0))*(D590-1)</f>
        <v>4932</v>
      </c>
      <c r="G590" s="5">
        <f>INDEX(ref_Unit_Balance!$R$31:$R$106,MATCH(UnitGradeInfo!B590,ref_Unit_Balance!$B$31:$B$1048576,0))
+
INDEX(ref_Unit_Balance!$AA$31:$AA$106,MATCH(UnitGradeInfo!B590,ref_Unit_Balance!$B$31:$B$1048576,0))*(D590-1)</f>
        <v>213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1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INDEX(ref_Unit_Balance!$G$31:$G$106,MATCH(UnitGradeInfo!B591,ref_Unit_Balance!$B$31:$B$1048576,0))</f>
        <v>750</v>
      </c>
      <c r="F591" s="5">
        <f>INDEX(ref_Unit_Balance!$V$31:$V$106,MATCH(UnitGradeInfo!B591,ref_Unit_Balance!$B$31:$B$1048576,0))
+
INDEX(ref_Unit_Balance!$AB$31:$AB$106,MATCH(UnitGradeInfo!B591,ref_Unit_Balance!$B$31:$B$1048576,0))*(D591-1)</f>
        <v>5198</v>
      </c>
      <c r="G591" s="5">
        <f>INDEX(ref_Unit_Balance!$R$31:$R$106,MATCH(UnitGradeInfo!B591,ref_Unit_Balance!$B$31:$B$1048576,0))
+
INDEX(ref_Unit_Balance!$AA$31:$AA$106,MATCH(UnitGradeInfo!B591,ref_Unit_Balance!$B$31:$B$1048576,0))*(D591-1)</f>
        <v>226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1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INDEX(ref_Unit_Balance!$G$31:$G$106,MATCH(UnitGradeInfo!B592,ref_Unit_Balance!$B$31:$B$1048576,0))</f>
        <v>750</v>
      </c>
      <c r="F592" s="5">
        <f>INDEX(ref_Unit_Balance!$V$31:$V$106,MATCH(UnitGradeInfo!B592,ref_Unit_Balance!$B$31:$B$1048576,0))
+
INDEX(ref_Unit_Balance!$AB$31:$AB$106,MATCH(UnitGradeInfo!B592,ref_Unit_Balance!$B$31:$B$1048576,0))*(D592-1)</f>
        <v>5464</v>
      </c>
      <c r="G592" s="5">
        <f>INDEX(ref_Unit_Balance!$R$31:$R$106,MATCH(UnitGradeInfo!B592,ref_Unit_Balance!$B$31:$B$1048576,0))
+
INDEX(ref_Unit_Balance!$AA$31:$AA$106,MATCH(UnitGradeInfo!B592,ref_Unit_Balance!$B$31:$B$1048576,0))*(D592-1)</f>
        <v>239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1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INDEX(ref_Unit_Balance!$G$31:$G$106,MATCH(UnitGradeInfo!B593,ref_Unit_Balance!$B$31:$B$1048576,0))</f>
        <v>750</v>
      </c>
      <c r="F593" s="5">
        <f>INDEX(ref_Unit_Balance!$V$31:$V$106,MATCH(UnitGradeInfo!B593,ref_Unit_Balance!$B$31:$B$1048576,0))
+
INDEX(ref_Unit_Balance!$AB$31:$AB$106,MATCH(UnitGradeInfo!B593,ref_Unit_Balance!$B$31:$B$1048576,0))*(D593-1)</f>
        <v>5730</v>
      </c>
      <c r="G593" s="5">
        <f>INDEX(ref_Unit_Balance!$R$31:$R$106,MATCH(UnitGradeInfo!B593,ref_Unit_Balance!$B$31:$B$1048576,0))
+
INDEX(ref_Unit_Balance!$AA$31:$AA$106,MATCH(UnitGradeInfo!B593,ref_Unit_Balance!$B$31:$B$1048576,0))*(D593-1)</f>
        <v>252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1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INDEX(ref_Unit_Balance!$G$31:$G$106,MATCH(UnitGradeInfo!B594,ref_Unit_Balance!$B$31:$B$1048576,0))</f>
        <v>750</v>
      </c>
      <c r="F594" s="5">
        <f>INDEX(ref_Unit_Balance!$V$31:$V$106,MATCH(UnitGradeInfo!B594,ref_Unit_Balance!$B$31:$B$1048576,0))
+
INDEX(ref_Unit_Balance!$AB$31:$AB$106,MATCH(UnitGradeInfo!B594,ref_Unit_Balance!$B$31:$B$1048576,0))*(D594-1)</f>
        <v>5996</v>
      </c>
      <c r="G594" s="5">
        <f>INDEX(ref_Unit_Balance!$R$31:$R$106,MATCH(UnitGradeInfo!B594,ref_Unit_Balance!$B$31:$B$1048576,0))
+
INDEX(ref_Unit_Balance!$AA$31:$AA$106,MATCH(UnitGradeInfo!B594,ref_Unit_Balance!$B$31:$B$1048576,0))*(D594-1)</f>
        <v>265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1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INDEX(ref_Unit_Balance!$G$31:$G$106,MATCH(UnitGradeInfo!B595,ref_Unit_Balance!$B$31:$B$1048576,0))</f>
        <v>750</v>
      </c>
      <c r="F595" s="5">
        <f>INDEX(ref_Unit_Balance!$V$31:$V$106,MATCH(UnitGradeInfo!B595,ref_Unit_Balance!$B$31:$B$1048576,0))
+
INDEX(ref_Unit_Balance!$AB$31:$AB$106,MATCH(UnitGradeInfo!B595,ref_Unit_Balance!$B$31:$B$1048576,0))*(D595-1)</f>
        <v>6262</v>
      </c>
      <c r="G595" s="5">
        <f>INDEX(ref_Unit_Balance!$R$31:$R$106,MATCH(UnitGradeInfo!B595,ref_Unit_Balance!$B$31:$B$1048576,0))
+
INDEX(ref_Unit_Balance!$AA$31:$AA$106,MATCH(UnitGradeInfo!B595,ref_Unit_Balance!$B$31:$B$1048576,0))*(D595-1)</f>
        <v>278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1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INDEX(ref_Unit_Balance!$G$31:$G$106,MATCH(UnitGradeInfo!B596,ref_Unit_Balance!$B$31:$B$1048576,0))</f>
        <v>750</v>
      </c>
      <c r="F596" s="5">
        <f>INDEX(ref_Unit_Balance!$V$31:$V$106,MATCH(UnitGradeInfo!B596,ref_Unit_Balance!$B$31:$B$1048576,0))
+
INDEX(ref_Unit_Balance!$AB$31:$AB$106,MATCH(UnitGradeInfo!B596,ref_Unit_Balance!$B$31:$B$1048576,0))*(D596-1)</f>
        <v>6528</v>
      </c>
      <c r="G596" s="5">
        <f>INDEX(ref_Unit_Balance!$R$31:$R$106,MATCH(UnitGradeInfo!B596,ref_Unit_Balance!$B$31:$B$1048576,0))
+
INDEX(ref_Unit_Balance!$AA$31:$AA$106,MATCH(UnitGradeInfo!B596,ref_Unit_Balance!$B$31:$B$1048576,0))*(D596-1)</f>
        <v>291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1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INDEX(ref_Unit_Balance!$G$31:$G$106,MATCH(UnitGradeInfo!B597,ref_Unit_Balance!$B$31:$B$1048576,0))</f>
        <v>750</v>
      </c>
      <c r="F597" s="5">
        <f>INDEX(ref_Unit_Balance!$V$31:$V$106,MATCH(UnitGradeInfo!B597,ref_Unit_Balance!$B$31:$B$1048576,0))
+
INDEX(ref_Unit_Balance!$AB$31:$AB$106,MATCH(UnitGradeInfo!B597,ref_Unit_Balance!$B$31:$B$1048576,0))*(D597-1)</f>
        <v>6794</v>
      </c>
      <c r="G597" s="5">
        <f>INDEX(ref_Unit_Balance!$R$31:$R$106,MATCH(UnitGradeInfo!B597,ref_Unit_Balance!$B$31:$B$1048576,0))
+
INDEX(ref_Unit_Balance!$AA$31:$AA$106,MATCH(UnitGradeInfo!B597,ref_Unit_Balance!$B$31:$B$1048576,0))*(D597-1)</f>
        <v>304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1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INDEX(ref_Unit_Balance!$G$31:$G$106,MATCH(UnitGradeInfo!B598,ref_Unit_Balance!$B$31:$B$1048576,0))</f>
        <v>750</v>
      </c>
      <c r="F598" s="5">
        <f>INDEX(ref_Unit_Balance!$V$31:$V$106,MATCH(UnitGradeInfo!B598,ref_Unit_Balance!$B$31:$B$1048576,0))
+
INDEX(ref_Unit_Balance!$AB$31:$AB$106,MATCH(UnitGradeInfo!B598,ref_Unit_Balance!$B$31:$B$1048576,0))*(D598-1)</f>
        <v>7060</v>
      </c>
      <c r="G598" s="5">
        <f>INDEX(ref_Unit_Balance!$R$31:$R$106,MATCH(UnitGradeInfo!B598,ref_Unit_Balance!$B$31:$B$1048576,0))
+
INDEX(ref_Unit_Balance!$AA$31:$AA$106,MATCH(UnitGradeInfo!B598,ref_Unit_Balance!$B$31:$B$1048576,0))*(D598-1)</f>
        <v>317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1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INDEX(ref_Unit_Balance!$G$31:$G$106,MATCH(UnitGradeInfo!B599,ref_Unit_Balance!$B$31:$B$1048576,0))</f>
        <v>750</v>
      </c>
      <c r="F599" s="5">
        <f>INDEX(ref_Unit_Balance!$V$31:$V$106,MATCH(UnitGradeInfo!B599,ref_Unit_Balance!$B$31:$B$1048576,0))
+
INDEX(ref_Unit_Balance!$AB$31:$AB$106,MATCH(UnitGradeInfo!B599,ref_Unit_Balance!$B$31:$B$1048576,0))*(D599-1)</f>
        <v>7326</v>
      </c>
      <c r="G599" s="5">
        <f>INDEX(ref_Unit_Balance!$R$31:$R$106,MATCH(UnitGradeInfo!B599,ref_Unit_Balance!$B$31:$B$1048576,0))
+
INDEX(ref_Unit_Balance!$AA$31:$AA$106,MATCH(UnitGradeInfo!B599,ref_Unit_Balance!$B$31:$B$1048576,0))*(D599-1)</f>
        <v>330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1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INDEX(ref_Unit_Balance!$G$31:$G$106,MATCH(UnitGradeInfo!B600,ref_Unit_Balance!$B$31:$B$1048576,0))</f>
        <v>750</v>
      </c>
      <c r="F600" s="5">
        <f>INDEX(ref_Unit_Balance!$V$31:$V$106,MATCH(UnitGradeInfo!B600,ref_Unit_Balance!$B$31:$B$1048576,0))
+
INDEX(ref_Unit_Balance!$AB$31:$AB$106,MATCH(UnitGradeInfo!B600,ref_Unit_Balance!$B$31:$B$1048576,0))*(D600-1)</f>
        <v>7592</v>
      </c>
      <c r="G600" s="5">
        <f>INDEX(ref_Unit_Balance!$R$31:$R$106,MATCH(UnitGradeInfo!B600,ref_Unit_Balance!$B$31:$B$1048576,0))
+
INDEX(ref_Unit_Balance!$AA$31:$AA$106,MATCH(UnitGradeInfo!B600,ref_Unit_Balance!$B$31:$B$1048576,0))*(D600-1)</f>
        <v>343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1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INDEX(ref_Unit_Balance!$G$31:$G$106,MATCH(UnitGradeInfo!B601,ref_Unit_Balance!$B$31:$B$1048576,0))</f>
        <v>750</v>
      </c>
      <c r="F601" s="5">
        <f>INDEX(ref_Unit_Balance!$V$31:$V$106,MATCH(UnitGradeInfo!B601,ref_Unit_Balance!$B$31:$B$1048576,0))
+
INDEX(ref_Unit_Balance!$AB$31:$AB$106,MATCH(UnitGradeInfo!B601,ref_Unit_Balance!$B$31:$B$1048576,0))*(D601-1)</f>
        <v>7858</v>
      </c>
      <c r="G601" s="5">
        <f>INDEX(ref_Unit_Balance!$R$31:$R$106,MATCH(UnitGradeInfo!B601,ref_Unit_Balance!$B$31:$B$1048576,0))
+
INDEX(ref_Unit_Balance!$AA$31:$AA$106,MATCH(UnitGradeInfo!B601,ref_Unit_Balance!$B$31:$B$1048576,0))*(D601-1)</f>
        <v>356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1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INDEX(ref_Unit_Balance!$G$31:$G$106,MATCH(UnitGradeInfo!B602,ref_Unit_Balance!$B$31:$B$1048576,0))</f>
        <v>750</v>
      </c>
      <c r="F602" s="5">
        <f>INDEX(ref_Unit_Balance!$V$31:$V$106,MATCH(UnitGradeInfo!B602,ref_Unit_Balance!$B$31:$B$1048576,0))
+
INDEX(ref_Unit_Balance!$AB$31:$AB$106,MATCH(UnitGradeInfo!B602,ref_Unit_Balance!$B$31:$B$1048576,0))*(D602-1)</f>
        <v>8124</v>
      </c>
      <c r="G602" s="5">
        <f>INDEX(ref_Unit_Balance!$R$31:$R$106,MATCH(UnitGradeInfo!B602,ref_Unit_Balance!$B$31:$B$1048576,0))
+
INDEX(ref_Unit_Balance!$AA$31:$AA$106,MATCH(UnitGradeInfo!B602,ref_Unit_Balance!$B$31:$B$1048576,0))*(D602-1)</f>
        <v>369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1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INDEX(ref_Unit_Balance!$G$31:$G$106,MATCH(UnitGradeInfo!B603,ref_Unit_Balance!$B$31:$B$1048576,0))</f>
        <v>750</v>
      </c>
      <c r="F603" s="5">
        <f>INDEX(ref_Unit_Balance!$V$31:$V$106,MATCH(UnitGradeInfo!B603,ref_Unit_Balance!$B$31:$B$1048576,0))
+
INDEX(ref_Unit_Balance!$AB$31:$AB$106,MATCH(UnitGradeInfo!B603,ref_Unit_Balance!$B$31:$B$1048576,0))*(D603-1)</f>
        <v>8390</v>
      </c>
      <c r="G603" s="5">
        <f>INDEX(ref_Unit_Balance!$R$31:$R$106,MATCH(UnitGradeInfo!B603,ref_Unit_Balance!$B$31:$B$1048576,0))
+
INDEX(ref_Unit_Balance!$AA$31:$AA$106,MATCH(UnitGradeInfo!B603,ref_Unit_Balance!$B$31:$B$1048576,0))*(D603-1)</f>
        <v>382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1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INDEX(ref_Unit_Balance!$G$31:$G$106,MATCH(UnitGradeInfo!B604,ref_Unit_Balance!$B$31:$B$1048576,0))</f>
        <v>750</v>
      </c>
      <c r="F604" s="5">
        <f>INDEX(ref_Unit_Balance!$V$31:$V$106,MATCH(UnitGradeInfo!B604,ref_Unit_Balance!$B$31:$B$1048576,0))
+
INDEX(ref_Unit_Balance!$AB$31:$AB$106,MATCH(UnitGradeInfo!B604,ref_Unit_Balance!$B$31:$B$1048576,0))*(D604-1)</f>
        <v>8656</v>
      </c>
      <c r="G604" s="5">
        <f>INDEX(ref_Unit_Balance!$R$31:$R$106,MATCH(UnitGradeInfo!B604,ref_Unit_Balance!$B$31:$B$1048576,0))
+
INDEX(ref_Unit_Balance!$AA$31:$AA$106,MATCH(UnitGradeInfo!B604,ref_Unit_Balance!$B$31:$B$1048576,0))*(D604-1)</f>
        <v>395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1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INDEX(ref_Unit_Balance!$G$31:$G$106,MATCH(UnitGradeInfo!B605,ref_Unit_Balance!$B$31:$B$1048576,0))</f>
        <v>750</v>
      </c>
      <c r="F605" s="5">
        <f>INDEX(ref_Unit_Balance!$V$31:$V$106,MATCH(UnitGradeInfo!B605,ref_Unit_Balance!$B$31:$B$1048576,0))
+
INDEX(ref_Unit_Balance!$AB$31:$AB$106,MATCH(UnitGradeInfo!B605,ref_Unit_Balance!$B$31:$B$1048576,0))*(D605-1)</f>
        <v>8922</v>
      </c>
      <c r="G605" s="5">
        <f>INDEX(ref_Unit_Balance!$R$31:$R$106,MATCH(UnitGradeInfo!B605,ref_Unit_Balance!$B$31:$B$1048576,0))
+
INDEX(ref_Unit_Balance!$AA$31:$AA$106,MATCH(UnitGradeInfo!B605,ref_Unit_Balance!$B$31:$B$1048576,0))*(D605-1)</f>
        <v>408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1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INDEX(ref_Unit_Balance!$G$31:$G$106,MATCH(UnitGradeInfo!B606,ref_Unit_Balance!$B$31:$B$1048576,0))</f>
        <v>750</v>
      </c>
      <c r="F606" s="5">
        <f>INDEX(ref_Unit_Balance!$V$31:$V$106,MATCH(UnitGradeInfo!B606,ref_Unit_Balance!$B$31:$B$1048576,0))
+
INDEX(ref_Unit_Balance!$AB$31:$AB$106,MATCH(UnitGradeInfo!B606,ref_Unit_Balance!$B$31:$B$1048576,0))*(D606-1)</f>
        <v>9188</v>
      </c>
      <c r="G606" s="5">
        <f>INDEX(ref_Unit_Balance!$R$31:$R$106,MATCH(UnitGradeInfo!B606,ref_Unit_Balance!$B$31:$B$1048576,0))
+
INDEX(ref_Unit_Balance!$AA$31:$AA$106,MATCH(UnitGradeInfo!B606,ref_Unit_Balance!$B$31:$B$1048576,0))*(D606-1)</f>
        <v>421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1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INDEX(ref_Unit_Balance!$G$31:$G$106,MATCH(UnitGradeInfo!B607,ref_Unit_Balance!$B$31:$B$1048576,0))</f>
        <v>750</v>
      </c>
      <c r="F607" s="5">
        <f>INDEX(ref_Unit_Balance!$V$31:$V$106,MATCH(UnitGradeInfo!B607,ref_Unit_Balance!$B$31:$B$1048576,0))
+
INDEX(ref_Unit_Balance!$AB$31:$AB$106,MATCH(UnitGradeInfo!B607,ref_Unit_Balance!$B$31:$B$1048576,0))*(D607-1)</f>
        <v>9454</v>
      </c>
      <c r="G607" s="5">
        <f>INDEX(ref_Unit_Balance!$R$31:$R$106,MATCH(UnitGradeInfo!B607,ref_Unit_Balance!$B$31:$B$1048576,0))
+
INDEX(ref_Unit_Balance!$AA$31:$AA$106,MATCH(UnitGradeInfo!B607,ref_Unit_Balance!$B$31:$B$1048576,0))*(D607-1)</f>
        <v>434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1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INDEX(ref_Unit_Balance!$G$31:$G$106,MATCH(UnitGradeInfo!B608,ref_Unit_Balance!$B$31:$B$1048576,0))</f>
        <v>750</v>
      </c>
      <c r="F608" s="5">
        <f>INDEX(ref_Unit_Balance!$V$31:$V$106,MATCH(UnitGradeInfo!B608,ref_Unit_Balance!$B$31:$B$1048576,0))
+
INDEX(ref_Unit_Balance!$AB$31:$AB$106,MATCH(UnitGradeInfo!B608,ref_Unit_Balance!$B$31:$B$1048576,0))*(D608-1)</f>
        <v>9720</v>
      </c>
      <c r="G608" s="5">
        <f>INDEX(ref_Unit_Balance!$R$31:$R$106,MATCH(UnitGradeInfo!B608,ref_Unit_Balance!$B$31:$B$1048576,0))
+
INDEX(ref_Unit_Balance!$AA$31:$AA$106,MATCH(UnitGradeInfo!B608,ref_Unit_Balance!$B$31:$B$1048576,0))*(D608-1)</f>
        <v>447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1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INDEX(ref_Unit_Balance!$G$31:$G$106,MATCH(UnitGradeInfo!B609,ref_Unit_Balance!$B$31:$B$1048576,0))</f>
        <v>750</v>
      </c>
      <c r="F609" s="5">
        <f>INDEX(ref_Unit_Balance!$V$31:$V$106,MATCH(UnitGradeInfo!B609,ref_Unit_Balance!$B$31:$B$1048576,0))
+
INDEX(ref_Unit_Balance!$AB$31:$AB$106,MATCH(UnitGradeInfo!B609,ref_Unit_Balance!$B$31:$B$1048576,0))*(D609-1)</f>
        <v>1200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216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1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INDEX(ref_Unit_Balance!$G$31:$G$106,MATCH(UnitGradeInfo!B610,ref_Unit_Balance!$B$31:$B$1048576,0))</f>
        <v>750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1400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223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1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INDEX(ref_Unit_Balance!$G$31:$G$106,MATCH(UnitGradeInfo!B611,ref_Unit_Balance!$B$31:$B$1048576,0))</f>
        <v>750</v>
      </c>
      <c r="F611" s="5">
        <f>INDEX(ref_Unit_Balance!$V$31:$V$106,MATCH(UnitGradeInfo!B611,ref_Unit_Balance!$B$31:$B$1048576,0))
+
INDEX(ref_Unit_Balance!$AB$31:$AB$106,MATCH(UnitGradeInfo!B611,ref_Unit_Balance!$B$31:$B$1048576,0))*(D611-1)</f>
        <v>1600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230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1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INDEX(ref_Unit_Balance!$G$31:$G$106,MATCH(UnitGradeInfo!B612,ref_Unit_Balance!$B$31:$B$1048576,0))</f>
        <v>750</v>
      </c>
      <c r="F612" s="5">
        <f>INDEX(ref_Unit_Balance!$V$31:$V$106,MATCH(UnitGradeInfo!B612,ref_Unit_Balance!$B$31:$B$1048576,0))
+
INDEX(ref_Unit_Balance!$AB$31:$AB$106,MATCH(UnitGradeInfo!B612,ref_Unit_Balance!$B$31:$B$1048576,0))*(D612-1)</f>
        <v>1800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237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1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INDEX(ref_Unit_Balance!$G$31:$G$106,MATCH(UnitGradeInfo!B613,ref_Unit_Balance!$B$31:$B$1048576,0))</f>
        <v>750</v>
      </c>
      <c r="F613" s="5">
        <f>INDEX(ref_Unit_Balance!$V$31:$V$106,MATCH(UnitGradeInfo!B613,ref_Unit_Balance!$B$31:$B$1048576,0))
+
INDEX(ref_Unit_Balance!$AB$31:$AB$106,MATCH(UnitGradeInfo!B613,ref_Unit_Balance!$B$31:$B$1048576,0))*(D613-1)</f>
        <v>2000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244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1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INDEX(ref_Unit_Balance!$G$31:$G$106,MATCH(UnitGradeInfo!B614,ref_Unit_Balance!$B$31:$B$1048576,0))</f>
        <v>750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2200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251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1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INDEX(ref_Unit_Balance!$G$31:$G$106,MATCH(UnitGradeInfo!B615,ref_Unit_Balance!$B$31:$B$1048576,0))</f>
        <v>750</v>
      </c>
      <c r="F615" s="5">
        <f>INDEX(ref_Unit_Balance!$V$31:$V$106,MATCH(UnitGradeInfo!B615,ref_Unit_Balance!$B$31:$B$1048576,0))
+
INDEX(ref_Unit_Balance!$AB$31:$AB$106,MATCH(UnitGradeInfo!B615,ref_Unit_Balance!$B$31:$B$1048576,0))*(D615-1)</f>
        <v>2400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258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1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INDEX(ref_Unit_Balance!$G$31:$G$106,MATCH(UnitGradeInfo!B616,ref_Unit_Balance!$B$31:$B$1048576,0))</f>
        <v>750</v>
      </c>
      <c r="F616" s="5">
        <f>INDEX(ref_Unit_Balance!$V$31:$V$106,MATCH(UnitGradeInfo!B616,ref_Unit_Balance!$B$31:$B$1048576,0))
+
INDEX(ref_Unit_Balance!$AB$31:$AB$106,MATCH(UnitGradeInfo!B616,ref_Unit_Balance!$B$31:$B$1048576,0))*(D616-1)</f>
        <v>2600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265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1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INDEX(ref_Unit_Balance!$G$31:$G$106,MATCH(UnitGradeInfo!B617,ref_Unit_Balance!$B$31:$B$1048576,0))</f>
        <v>750</v>
      </c>
      <c r="F617" s="5">
        <f>INDEX(ref_Unit_Balance!$V$31:$V$106,MATCH(UnitGradeInfo!B617,ref_Unit_Balance!$B$31:$B$1048576,0))
+
INDEX(ref_Unit_Balance!$AB$31:$AB$106,MATCH(UnitGradeInfo!B617,ref_Unit_Balance!$B$31:$B$1048576,0))*(D617-1)</f>
        <v>2800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272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1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INDEX(ref_Unit_Balance!$G$31:$G$106,MATCH(UnitGradeInfo!B618,ref_Unit_Balance!$B$31:$B$1048576,0))</f>
        <v>750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3000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279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1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INDEX(ref_Unit_Balance!$G$31:$G$106,MATCH(UnitGradeInfo!B619,ref_Unit_Balance!$B$31:$B$1048576,0))</f>
        <v>750</v>
      </c>
      <c r="F619" s="5">
        <f>INDEX(ref_Unit_Balance!$V$31:$V$106,MATCH(UnitGradeInfo!B619,ref_Unit_Balance!$B$31:$B$1048576,0))
+
INDEX(ref_Unit_Balance!$AB$31:$AB$106,MATCH(UnitGradeInfo!B619,ref_Unit_Balance!$B$31:$B$1048576,0))*(D619-1)</f>
        <v>3200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286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1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INDEX(ref_Unit_Balance!$G$31:$G$106,MATCH(UnitGradeInfo!B620,ref_Unit_Balance!$B$31:$B$1048576,0))</f>
        <v>750</v>
      </c>
      <c r="F620" s="5">
        <f>INDEX(ref_Unit_Balance!$V$31:$V$106,MATCH(UnitGradeInfo!B620,ref_Unit_Balance!$B$31:$B$1048576,0))
+
INDEX(ref_Unit_Balance!$AB$31:$AB$106,MATCH(UnitGradeInfo!B620,ref_Unit_Balance!$B$31:$B$1048576,0))*(D620-1)</f>
        <v>3400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293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1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INDEX(ref_Unit_Balance!$G$31:$G$106,MATCH(UnitGradeInfo!B621,ref_Unit_Balance!$B$31:$B$1048576,0))</f>
        <v>750</v>
      </c>
      <c r="F621" s="5">
        <f>INDEX(ref_Unit_Balance!$V$31:$V$106,MATCH(UnitGradeInfo!B621,ref_Unit_Balance!$B$31:$B$1048576,0))
+
INDEX(ref_Unit_Balance!$AB$31:$AB$106,MATCH(UnitGradeInfo!B621,ref_Unit_Balance!$B$31:$B$1048576,0))*(D621-1)</f>
        <v>3600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300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1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INDEX(ref_Unit_Balance!$G$31:$G$106,MATCH(UnitGradeInfo!B622,ref_Unit_Balance!$B$31:$B$1048576,0))</f>
        <v>750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3800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307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1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INDEX(ref_Unit_Balance!$G$31:$G$106,MATCH(UnitGradeInfo!B623,ref_Unit_Balance!$B$31:$B$1048576,0))</f>
        <v>750</v>
      </c>
      <c r="F623" s="5">
        <f>INDEX(ref_Unit_Balance!$V$31:$V$106,MATCH(UnitGradeInfo!B623,ref_Unit_Balance!$B$31:$B$1048576,0))
+
INDEX(ref_Unit_Balance!$AB$31:$AB$106,MATCH(UnitGradeInfo!B623,ref_Unit_Balance!$B$31:$B$1048576,0))*(D623-1)</f>
        <v>4000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314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1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INDEX(ref_Unit_Balance!$G$31:$G$106,MATCH(UnitGradeInfo!B624,ref_Unit_Balance!$B$31:$B$1048576,0))</f>
        <v>750</v>
      </c>
      <c r="F624" s="5">
        <f>INDEX(ref_Unit_Balance!$V$31:$V$106,MATCH(UnitGradeInfo!B624,ref_Unit_Balance!$B$31:$B$1048576,0))
+
INDEX(ref_Unit_Balance!$AB$31:$AB$106,MATCH(UnitGradeInfo!B624,ref_Unit_Balance!$B$31:$B$1048576,0))*(D624-1)</f>
        <v>4200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321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1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INDEX(ref_Unit_Balance!$G$31:$G$106,MATCH(UnitGradeInfo!B625,ref_Unit_Balance!$B$31:$B$1048576,0))</f>
        <v>750</v>
      </c>
      <c r="F625" s="5">
        <f>INDEX(ref_Unit_Balance!$V$31:$V$106,MATCH(UnitGradeInfo!B625,ref_Unit_Balance!$B$31:$B$1048576,0))
+
INDEX(ref_Unit_Balance!$AB$31:$AB$106,MATCH(UnitGradeInfo!B625,ref_Unit_Balance!$B$31:$B$1048576,0))*(D625-1)</f>
        <v>4400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328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1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INDEX(ref_Unit_Balance!$G$31:$G$106,MATCH(UnitGradeInfo!B626,ref_Unit_Balance!$B$31:$B$1048576,0))</f>
        <v>750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4600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335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1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INDEX(ref_Unit_Balance!$G$31:$G$106,MATCH(UnitGradeInfo!B627,ref_Unit_Balance!$B$31:$B$1048576,0))</f>
        <v>750</v>
      </c>
      <c r="F627" s="5">
        <f>INDEX(ref_Unit_Balance!$V$31:$V$106,MATCH(UnitGradeInfo!B627,ref_Unit_Balance!$B$31:$B$1048576,0))
+
INDEX(ref_Unit_Balance!$AB$31:$AB$106,MATCH(UnitGradeInfo!B627,ref_Unit_Balance!$B$31:$B$1048576,0))*(D627-1)</f>
        <v>4800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342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1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INDEX(ref_Unit_Balance!$G$31:$G$106,MATCH(UnitGradeInfo!B628,ref_Unit_Balance!$B$31:$B$1048576,0))</f>
        <v>750</v>
      </c>
      <c r="F628" s="5">
        <f>INDEX(ref_Unit_Balance!$V$31:$V$106,MATCH(UnitGradeInfo!B628,ref_Unit_Balance!$B$31:$B$1048576,0))
+
INDEX(ref_Unit_Balance!$AB$31:$AB$106,MATCH(UnitGradeInfo!B628,ref_Unit_Balance!$B$31:$B$1048576,0))*(D628-1)</f>
        <v>5000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349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1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INDEX(ref_Unit_Balance!$G$31:$G$106,MATCH(UnitGradeInfo!B629,ref_Unit_Balance!$B$31:$B$1048576,0))</f>
        <v>752</v>
      </c>
      <c r="F629" s="5">
        <f>INDEX(ref_Unit_Balance!$V$31:$V$106,MATCH(UnitGradeInfo!B629,ref_Unit_Balance!$B$31:$B$1048576,0))
+
INDEX(ref_Unit_Balance!$AB$31:$AB$106,MATCH(UnitGradeInfo!B629,ref_Unit_Balance!$B$31:$B$1048576,0))*(D629-1)</f>
        <v>1500</v>
      </c>
      <c r="G629" s="5">
        <f>INDEX(ref_Unit_Balance!$R$31:$R$106,MATCH(UnitGradeInfo!B629,ref_Unit_Balance!$B$31:$B$1048576,0))
+
INDEX(ref_Unit_Balance!$AA$31:$AA$106,MATCH(UnitGradeInfo!B629,ref_Unit_Balance!$B$31:$B$1048576,0))*(D629-1)</f>
        <v>225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1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INDEX(ref_Unit_Balance!$G$31:$G$106,MATCH(UnitGradeInfo!B630,ref_Unit_Balance!$B$31:$B$1048576,0))</f>
        <v>752</v>
      </c>
      <c r="F630" s="5">
        <f>INDEX(ref_Unit_Balance!$V$31:$V$106,MATCH(UnitGradeInfo!B630,ref_Unit_Balance!$B$31:$B$1048576,0))
+
INDEX(ref_Unit_Balance!$AB$31:$AB$106,MATCH(UnitGradeInfo!B630,ref_Unit_Balance!$B$31:$B$1048576,0))*(D630-1)</f>
        <v>1700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232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1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INDEX(ref_Unit_Balance!$G$31:$G$106,MATCH(UnitGradeInfo!B631,ref_Unit_Balance!$B$31:$B$1048576,0))</f>
        <v>752</v>
      </c>
      <c r="F631" s="5">
        <f>INDEX(ref_Unit_Balance!$V$31:$V$106,MATCH(UnitGradeInfo!B631,ref_Unit_Balance!$B$31:$B$1048576,0))
+
INDEX(ref_Unit_Balance!$AB$31:$AB$106,MATCH(UnitGradeInfo!B631,ref_Unit_Balance!$B$31:$B$1048576,0))*(D631-1)</f>
        <v>1900</v>
      </c>
      <c r="G631" s="5">
        <f>INDEX(ref_Unit_Balance!$R$31:$R$106,MATCH(UnitGradeInfo!B631,ref_Unit_Balance!$B$31:$B$1048576,0))
+
INDEX(ref_Unit_Balance!$AA$31:$AA$106,MATCH(UnitGradeInfo!B631,ref_Unit_Balance!$B$31:$B$1048576,0))*(D631-1)</f>
        <v>239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1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INDEX(ref_Unit_Balance!$G$31:$G$106,MATCH(UnitGradeInfo!B632,ref_Unit_Balance!$B$31:$B$1048576,0))</f>
        <v>752</v>
      </c>
      <c r="F632" s="5">
        <f>INDEX(ref_Unit_Balance!$V$31:$V$106,MATCH(UnitGradeInfo!B632,ref_Unit_Balance!$B$31:$B$1048576,0))
+
INDEX(ref_Unit_Balance!$AB$31:$AB$106,MATCH(UnitGradeInfo!B632,ref_Unit_Balance!$B$31:$B$1048576,0))*(D632-1)</f>
        <v>2100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246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1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INDEX(ref_Unit_Balance!$G$31:$G$106,MATCH(UnitGradeInfo!B633,ref_Unit_Balance!$B$31:$B$1048576,0))</f>
        <v>752</v>
      </c>
      <c r="F633" s="5">
        <f>INDEX(ref_Unit_Balance!$V$31:$V$106,MATCH(UnitGradeInfo!B633,ref_Unit_Balance!$B$31:$B$1048576,0))
+
INDEX(ref_Unit_Balance!$AB$31:$AB$106,MATCH(UnitGradeInfo!B633,ref_Unit_Balance!$B$31:$B$1048576,0))*(D633-1)</f>
        <v>2300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253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1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INDEX(ref_Unit_Balance!$G$31:$G$106,MATCH(UnitGradeInfo!B634,ref_Unit_Balance!$B$31:$B$1048576,0))</f>
        <v>752</v>
      </c>
      <c r="F634" s="5">
        <f>INDEX(ref_Unit_Balance!$V$31:$V$106,MATCH(UnitGradeInfo!B634,ref_Unit_Balance!$B$31:$B$1048576,0))
+
INDEX(ref_Unit_Balance!$AB$31:$AB$106,MATCH(UnitGradeInfo!B634,ref_Unit_Balance!$B$31:$B$1048576,0))*(D634-1)</f>
        <v>2500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260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1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INDEX(ref_Unit_Balance!$G$31:$G$106,MATCH(UnitGradeInfo!B635,ref_Unit_Balance!$B$31:$B$1048576,0))</f>
        <v>752</v>
      </c>
      <c r="F635" s="5">
        <f>INDEX(ref_Unit_Balance!$V$31:$V$106,MATCH(UnitGradeInfo!B635,ref_Unit_Balance!$B$31:$B$1048576,0))
+
INDEX(ref_Unit_Balance!$AB$31:$AB$106,MATCH(UnitGradeInfo!B635,ref_Unit_Balance!$B$31:$B$1048576,0))*(D635-1)</f>
        <v>2700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267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1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INDEX(ref_Unit_Balance!$G$31:$G$106,MATCH(UnitGradeInfo!B636,ref_Unit_Balance!$B$31:$B$1048576,0))</f>
        <v>752</v>
      </c>
      <c r="F636" s="5">
        <f>INDEX(ref_Unit_Balance!$V$31:$V$106,MATCH(UnitGradeInfo!B636,ref_Unit_Balance!$B$31:$B$1048576,0))
+
INDEX(ref_Unit_Balance!$AB$31:$AB$106,MATCH(UnitGradeInfo!B636,ref_Unit_Balance!$B$31:$B$1048576,0))*(D636-1)</f>
        <v>2900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274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1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INDEX(ref_Unit_Balance!$G$31:$G$106,MATCH(UnitGradeInfo!B637,ref_Unit_Balance!$B$31:$B$1048576,0))</f>
        <v>752</v>
      </c>
      <c r="F637" s="5">
        <f>INDEX(ref_Unit_Balance!$V$31:$V$106,MATCH(UnitGradeInfo!B637,ref_Unit_Balance!$B$31:$B$1048576,0))
+
INDEX(ref_Unit_Balance!$AB$31:$AB$106,MATCH(UnitGradeInfo!B637,ref_Unit_Balance!$B$31:$B$1048576,0))*(D637-1)</f>
        <v>3100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281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1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INDEX(ref_Unit_Balance!$G$31:$G$106,MATCH(UnitGradeInfo!B638,ref_Unit_Balance!$B$31:$B$1048576,0))</f>
        <v>752</v>
      </c>
      <c r="F638" s="5">
        <f>INDEX(ref_Unit_Balance!$V$31:$V$106,MATCH(UnitGradeInfo!B638,ref_Unit_Balance!$B$31:$B$1048576,0))
+
INDEX(ref_Unit_Balance!$AB$31:$AB$106,MATCH(UnitGradeInfo!B638,ref_Unit_Balance!$B$31:$B$1048576,0))*(D638-1)</f>
        <v>3300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288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1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INDEX(ref_Unit_Balance!$G$31:$G$106,MATCH(UnitGradeInfo!B639,ref_Unit_Balance!$B$31:$B$1048576,0))</f>
        <v>752</v>
      </c>
      <c r="F639" s="5">
        <f>INDEX(ref_Unit_Balance!$V$31:$V$106,MATCH(UnitGradeInfo!B639,ref_Unit_Balance!$B$31:$B$1048576,0))
+
INDEX(ref_Unit_Balance!$AB$31:$AB$106,MATCH(UnitGradeInfo!B639,ref_Unit_Balance!$B$31:$B$1048576,0))*(D639-1)</f>
        <v>3500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295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1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INDEX(ref_Unit_Balance!$G$31:$G$106,MATCH(UnitGradeInfo!B640,ref_Unit_Balance!$B$31:$B$1048576,0))</f>
        <v>752</v>
      </c>
      <c r="F640" s="5">
        <f>INDEX(ref_Unit_Balance!$V$31:$V$106,MATCH(UnitGradeInfo!B640,ref_Unit_Balance!$B$31:$B$1048576,0))
+
INDEX(ref_Unit_Balance!$AB$31:$AB$106,MATCH(UnitGradeInfo!B640,ref_Unit_Balance!$B$31:$B$1048576,0))*(D640-1)</f>
        <v>3700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302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1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INDEX(ref_Unit_Balance!$G$31:$G$106,MATCH(UnitGradeInfo!B641,ref_Unit_Balance!$B$31:$B$1048576,0))</f>
        <v>752</v>
      </c>
      <c r="F641" s="5">
        <f>INDEX(ref_Unit_Balance!$V$31:$V$106,MATCH(UnitGradeInfo!B641,ref_Unit_Balance!$B$31:$B$1048576,0))
+
INDEX(ref_Unit_Balance!$AB$31:$AB$106,MATCH(UnitGradeInfo!B641,ref_Unit_Balance!$B$31:$B$1048576,0))*(D641-1)</f>
        <v>3900</v>
      </c>
      <c r="G641" s="5">
        <f>INDEX(ref_Unit_Balance!$R$31:$R$106,MATCH(UnitGradeInfo!B641,ref_Unit_Balance!$B$31:$B$1048576,0))
+
INDEX(ref_Unit_Balance!$AA$31:$AA$106,MATCH(UnitGradeInfo!B641,ref_Unit_Balance!$B$31:$B$1048576,0))*(D641-1)</f>
        <v>309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1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INDEX(ref_Unit_Balance!$G$31:$G$106,MATCH(UnitGradeInfo!B642,ref_Unit_Balance!$B$31:$B$1048576,0))</f>
        <v>752</v>
      </c>
      <c r="F642" s="5">
        <f>INDEX(ref_Unit_Balance!$V$31:$V$106,MATCH(UnitGradeInfo!B642,ref_Unit_Balance!$B$31:$B$1048576,0))
+
INDEX(ref_Unit_Balance!$AB$31:$AB$106,MATCH(UnitGradeInfo!B642,ref_Unit_Balance!$B$31:$B$1048576,0))*(D642-1)</f>
        <v>4100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316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1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INDEX(ref_Unit_Balance!$G$31:$G$106,MATCH(UnitGradeInfo!B643,ref_Unit_Balance!$B$31:$B$1048576,0))</f>
        <v>752</v>
      </c>
      <c r="F643" s="5">
        <f>INDEX(ref_Unit_Balance!$V$31:$V$106,MATCH(UnitGradeInfo!B643,ref_Unit_Balance!$B$31:$B$1048576,0))
+
INDEX(ref_Unit_Balance!$AB$31:$AB$106,MATCH(UnitGradeInfo!B643,ref_Unit_Balance!$B$31:$B$1048576,0))*(D643-1)</f>
        <v>4300</v>
      </c>
      <c r="G643" s="5">
        <f>INDEX(ref_Unit_Balance!$R$31:$R$106,MATCH(UnitGradeInfo!B643,ref_Unit_Balance!$B$31:$B$1048576,0))
+
INDEX(ref_Unit_Balance!$AA$31:$AA$106,MATCH(UnitGradeInfo!B643,ref_Unit_Balance!$B$31:$B$1048576,0))*(D643-1)</f>
        <v>323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1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INDEX(ref_Unit_Balance!$G$31:$G$106,MATCH(UnitGradeInfo!B644,ref_Unit_Balance!$B$31:$B$1048576,0))</f>
        <v>752</v>
      </c>
      <c r="F644" s="5">
        <f>INDEX(ref_Unit_Balance!$V$31:$V$106,MATCH(UnitGradeInfo!B644,ref_Unit_Balance!$B$31:$B$1048576,0))
+
INDEX(ref_Unit_Balance!$AB$31:$AB$106,MATCH(UnitGradeInfo!B644,ref_Unit_Balance!$B$31:$B$1048576,0))*(D644-1)</f>
        <v>4500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330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1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INDEX(ref_Unit_Balance!$G$31:$G$106,MATCH(UnitGradeInfo!B645,ref_Unit_Balance!$B$31:$B$1048576,0))</f>
        <v>752</v>
      </c>
      <c r="F645" s="5">
        <f>INDEX(ref_Unit_Balance!$V$31:$V$106,MATCH(UnitGradeInfo!B645,ref_Unit_Balance!$B$31:$B$1048576,0))
+
INDEX(ref_Unit_Balance!$AB$31:$AB$106,MATCH(UnitGradeInfo!B645,ref_Unit_Balance!$B$31:$B$1048576,0))*(D645-1)</f>
        <v>4700</v>
      </c>
      <c r="G645" s="5">
        <f>INDEX(ref_Unit_Balance!$R$31:$R$106,MATCH(UnitGradeInfo!B645,ref_Unit_Balance!$B$31:$B$1048576,0))
+
INDEX(ref_Unit_Balance!$AA$31:$AA$106,MATCH(UnitGradeInfo!B645,ref_Unit_Balance!$B$31:$B$1048576,0))*(D645-1)</f>
        <v>337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1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INDEX(ref_Unit_Balance!$G$31:$G$106,MATCH(UnitGradeInfo!B646,ref_Unit_Balance!$B$31:$B$1048576,0))</f>
        <v>752</v>
      </c>
      <c r="F646" s="5">
        <f>INDEX(ref_Unit_Balance!$V$31:$V$106,MATCH(UnitGradeInfo!B646,ref_Unit_Balance!$B$31:$B$1048576,0))
+
INDEX(ref_Unit_Balance!$AB$31:$AB$106,MATCH(UnitGradeInfo!B646,ref_Unit_Balance!$B$31:$B$1048576,0))*(D646-1)</f>
        <v>4900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344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1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INDEX(ref_Unit_Balance!$G$31:$G$106,MATCH(UnitGradeInfo!B647,ref_Unit_Balance!$B$31:$B$1048576,0))</f>
        <v>752</v>
      </c>
      <c r="F647" s="5">
        <f>INDEX(ref_Unit_Balance!$V$31:$V$106,MATCH(UnitGradeInfo!B647,ref_Unit_Balance!$B$31:$B$1048576,0))
+
INDEX(ref_Unit_Balance!$AB$31:$AB$106,MATCH(UnitGradeInfo!B647,ref_Unit_Balance!$B$31:$B$1048576,0))*(D647-1)</f>
        <v>5100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351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1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INDEX(ref_Unit_Balance!$G$31:$G$106,MATCH(UnitGradeInfo!B648,ref_Unit_Balance!$B$31:$B$1048576,0))</f>
        <v>752</v>
      </c>
      <c r="F648" s="5">
        <f>INDEX(ref_Unit_Balance!$V$31:$V$106,MATCH(UnitGradeInfo!B648,ref_Unit_Balance!$B$31:$B$1048576,0))
+
INDEX(ref_Unit_Balance!$AB$31:$AB$106,MATCH(UnitGradeInfo!B648,ref_Unit_Balance!$B$31:$B$1048576,0))*(D648-1)</f>
        <v>5300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358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1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INDEX(ref_Unit_Balance!$G$31:$G$106,MATCH(UnitGradeInfo!B649,ref_Unit_Balance!$B$31:$B$1048576,0))</f>
        <v>750</v>
      </c>
      <c r="F649" s="5">
        <f>INDEX(ref_Unit_Balance!$V$31:$V$106,MATCH(UnitGradeInfo!B649,ref_Unit_Balance!$B$31:$B$1048576,0))
+
INDEX(ref_Unit_Balance!$AB$31:$AB$106,MATCH(UnitGradeInfo!B649,ref_Unit_Balance!$B$31:$B$1048576,0))*(D649-1)</f>
        <v>3333</v>
      </c>
      <c r="G649" s="5">
        <f>INDEX(ref_Unit_Balance!$R$31:$R$106,MATCH(UnitGradeInfo!B649,ref_Unit_Balance!$B$31:$B$1048576,0))
+
INDEX(ref_Unit_Balance!$AA$31:$AA$106,MATCH(UnitGradeInfo!B649,ref_Unit_Balance!$B$31:$B$1048576,0))*(D649-1)</f>
        <v>333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1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INDEX(ref_Unit_Balance!$G$31:$G$106,MATCH(UnitGradeInfo!B650,ref_Unit_Balance!$B$31:$B$1048576,0))</f>
        <v>750</v>
      </c>
      <c r="F650" s="5">
        <f>INDEX(ref_Unit_Balance!$V$31:$V$106,MATCH(UnitGradeInfo!B650,ref_Unit_Balance!$B$31:$B$1048576,0))
+
INDEX(ref_Unit_Balance!$AB$31:$AB$106,MATCH(UnitGradeInfo!B650,ref_Unit_Balance!$B$31:$B$1048576,0))*(D650-1)</f>
        <v>3599</v>
      </c>
      <c r="G650" s="5">
        <f>INDEX(ref_Unit_Balance!$R$31:$R$106,MATCH(UnitGradeInfo!B650,ref_Unit_Balance!$B$31:$B$1048576,0))
+
INDEX(ref_Unit_Balance!$AA$31:$AA$106,MATCH(UnitGradeInfo!B650,ref_Unit_Balance!$B$31:$B$1048576,0))*(D650-1)</f>
        <v>346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1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INDEX(ref_Unit_Balance!$G$31:$G$106,MATCH(UnitGradeInfo!B651,ref_Unit_Balance!$B$31:$B$1048576,0))</f>
        <v>750</v>
      </c>
      <c r="F651" s="5">
        <f>INDEX(ref_Unit_Balance!$V$31:$V$106,MATCH(UnitGradeInfo!B651,ref_Unit_Balance!$B$31:$B$1048576,0))
+
INDEX(ref_Unit_Balance!$AB$31:$AB$106,MATCH(UnitGradeInfo!B651,ref_Unit_Balance!$B$31:$B$1048576,0))*(D651-1)</f>
        <v>3865</v>
      </c>
      <c r="G651" s="5">
        <f>INDEX(ref_Unit_Balance!$R$31:$R$106,MATCH(UnitGradeInfo!B651,ref_Unit_Balance!$B$31:$B$1048576,0))
+
INDEX(ref_Unit_Balance!$AA$31:$AA$106,MATCH(UnitGradeInfo!B651,ref_Unit_Balance!$B$31:$B$1048576,0))*(D651-1)</f>
        <v>359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1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INDEX(ref_Unit_Balance!$G$31:$G$106,MATCH(UnitGradeInfo!B652,ref_Unit_Balance!$B$31:$B$1048576,0))</f>
        <v>750</v>
      </c>
      <c r="F652" s="5">
        <f>INDEX(ref_Unit_Balance!$V$31:$V$106,MATCH(UnitGradeInfo!B652,ref_Unit_Balance!$B$31:$B$1048576,0))
+
INDEX(ref_Unit_Balance!$AB$31:$AB$106,MATCH(UnitGradeInfo!B652,ref_Unit_Balance!$B$31:$B$1048576,0))*(D652-1)</f>
        <v>4131</v>
      </c>
      <c r="G652" s="5">
        <f>INDEX(ref_Unit_Balance!$R$31:$R$106,MATCH(UnitGradeInfo!B652,ref_Unit_Balance!$B$31:$B$1048576,0))
+
INDEX(ref_Unit_Balance!$AA$31:$AA$106,MATCH(UnitGradeInfo!B652,ref_Unit_Balance!$B$31:$B$1048576,0))*(D652-1)</f>
        <v>372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1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INDEX(ref_Unit_Balance!$G$31:$G$106,MATCH(UnitGradeInfo!B653,ref_Unit_Balance!$B$31:$B$1048576,0))</f>
        <v>750</v>
      </c>
      <c r="F653" s="5">
        <f>INDEX(ref_Unit_Balance!$V$31:$V$106,MATCH(UnitGradeInfo!B653,ref_Unit_Balance!$B$31:$B$1048576,0))
+
INDEX(ref_Unit_Balance!$AB$31:$AB$106,MATCH(UnitGradeInfo!B653,ref_Unit_Balance!$B$31:$B$1048576,0))*(D653-1)</f>
        <v>4397</v>
      </c>
      <c r="G653" s="5">
        <f>INDEX(ref_Unit_Balance!$R$31:$R$106,MATCH(UnitGradeInfo!B653,ref_Unit_Balance!$B$31:$B$1048576,0))
+
INDEX(ref_Unit_Balance!$AA$31:$AA$106,MATCH(UnitGradeInfo!B653,ref_Unit_Balance!$B$31:$B$1048576,0))*(D653-1)</f>
        <v>385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1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INDEX(ref_Unit_Balance!$G$31:$G$106,MATCH(UnitGradeInfo!B654,ref_Unit_Balance!$B$31:$B$1048576,0))</f>
        <v>750</v>
      </c>
      <c r="F654" s="5">
        <f>INDEX(ref_Unit_Balance!$V$31:$V$106,MATCH(UnitGradeInfo!B654,ref_Unit_Balance!$B$31:$B$1048576,0))
+
INDEX(ref_Unit_Balance!$AB$31:$AB$106,MATCH(UnitGradeInfo!B654,ref_Unit_Balance!$B$31:$B$1048576,0))*(D654-1)</f>
        <v>4663</v>
      </c>
      <c r="G654" s="5">
        <f>INDEX(ref_Unit_Balance!$R$31:$R$106,MATCH(UnitGradeInfo!B654,ref_Unit_Balance!$B$31:$B$1048576,0))
+
INDEX(ref_Unit_Balance!$AA$31:$AA$106,MATCH(UnitGradeInfo!B654,ref_Unit_Balance!$B$31:$B$1048576,0))*(D654-1)</f>
        <v>398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1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INDEX(ref_Unit_Balance!$G$31:$G$106,MATCH(UnitGradeInfo!B655,ref_Unit_Balance!$B$31:$B$1048576,0))</f>
        <v>750</v>
      </c>
      <c r="F655" s="5">
        <f>INDEX(ref_Unit_Balance!$V$31:$V$106,MATCH(UnitGradeInfo!B655,ref_Unit_Balance!$B$31:$B$1048576,0))
+
INDEX(ref_Unit_Balance!$AB$31:$AB$106,MATCH(UnitGradeInfo!B655,ref_Unit_Balance!$B$31:$B$1048576,0))*(D655-1)</f>
        <v>4929</v>
      </c>
      <c r="G655" s="5">
        <f>INDEX(ref_Unit_Balance!$R$31:$R$106,MATCH(UnitGradeInfo!B655,ref_Unit_Balance!$B$31:$B$1048576,0))
+
INDEX(ref_Unit_Balance!$AA$31:$AA$106,MATCH(UnitGradeInfo!B655,ref_Unit_Balance!$B$31:$B$1048576,0))*(D655-1)</f>
        <v>411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1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INDEX(ref_Unit_Balance!$G$31:$G$106,MATCH(UnitGradeInfo!B656,ref_Unit_Balance!$B$31:$B$1048576,0))</f>
        <v>750</v>
      </c>
      <c r="F656" s="5">
        <f>INDEX(ref_Unit_Balance!$V$31:$V$106,MATCH(UnitGradeInfo!B656,ref_Unit_Balance!$B$31:$B$1048576,0))
+
INDEX(ref_Unit_Balance!$AB$31:$AB$106,MATCH(UnitGradeInfo!B656,ref_Unit_Balance!$B$31:$B$1048576,0))*(D656-1)</f>
        <v>5195</v>
      </c>
      <c r="G656" s="5">
        <f>INDEX(ref_Unit_Balance!$R$31:$R$106,MATCH(UnitGradeInfo!B656,ref_Unit_Balance!$B$31:$B$1048576,0))
+
INDEX(ref_Unit_Balance!$AA$31:$AA$106,MATCH(UnitGradeInfo!B656,ref_Unit_Balance!$B$31:$B$1048576,0))*(D656-1)</f>
        <v>424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1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INDEX(ref_Unit_Balance!$G$31:$G$106,MATCH(UnitGradeInfo!B657,ref_Unit_Balance!$B$31:$B$1048576,0))</f>
        <v>750</v>
      </c>
      <c r="F657" s="5">
        <f>INDEX(ref_Unit_Balance!$V$31:$V$106,MATCH(UnitGradeInfo!B657,ref_Unit_Balance!$B$31:$B$1048576,0))
+
INDEX(ref_Unit_Balance!$AB$31:$AB$106,MATCH(UnitGradeInfo!B657,ref_Unit_Balance!$B$31:$B$1048576,0))*(D657-1)</f>
        <v>5461</v>
      </c>
      <c r="G657" s="5">
        <f>INDEX(ref_Unit_Balance!$R$31:$R$106,MATCH(UnitGradeInfo!B657,ref_Unit_Balance!$B$31:$B$1048576,0))
+
INDEX(ref_Unit_Balance!$AA$31:$AA$106,MATCH(UnitGradeInfo!B657,ref_Unit_Balance!$B$31:$B$1048576,0))*(D657-1)</f>
        <v>437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1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INDEX(ref_Unit_Balance!$G$31:$G$106,MATCH(UnitGradeInfo!B658,ref_Unit_Balance!$B$31:$B$1048576,0))</f>
        <v>750</v>
      </c>
      <c r="F658" s="5">
        <f>INDEX(ref_Unit_Balance!$V$31:$V$106,MATCH(UnitGradeInfo!B658,ref_Unit_Balance!$B$31:$B$1048576,0))
+
INDEX(ref_Unit_Balance!$AB$31:$AB$106,MATCH(UnitGradeInfo!B658,ref_Unit_Balance!$B$31:$B$1048576,0))*(D658-1)</f>
        <v>5727</v>
      </c>
      <c r="G658" s="5">
        <f>INDEX(ref_Unit_Balance!$R$31:$R$106,MATCH(UnitGradeInfo!B658,ref_Unit_Balance!$B$31:$B$1048576,0))
+
INDEX(ref_Unit_Balance!$AA$31:$AA$106,MATCH(UnitGradeInfo!B658,ref_Unit_Balance!$B$31:$B$1048576,0))*(D658-1)</f>
        <v>450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1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INDEX(ref_Unit_Balance!$G$31:$G$106,MATCH(UnitGradeInfo!B659,ref_Unit_Balance!$B$31:$B$1048576,0))</f>
        <v>750</v>
      </c>
      <c r="F659" s="5">
        <f>INDEX(ref_Unit_Balance!$V$31:$V$106,MATCH(UnitGradeInfo!B659,ref_Unit_Balance!$B$31:$B$1048576,0))
+
INDEX(ref_Unit_Balance!$AB$31:$AB$106,MATCH(UnitGradeInfo!B659,ref_Unit_Balance!$B$31:$B$1048576,0))*(D659-1)</f>
        <v>5993</v>
      </c>
      <c r="G659" s="5">
        <f>INDEX(ref_Unit_Balance!$R$31:$R$106,MATCH(UnitGradeInfo!B659,ref_Unit_Balance!$B$31:$B$1048576,0))
+
INDEX(ref_Unit_Balance!$AA$31:$AA$106,MATCH(UnitGradeInfo!B659,ref_Unit_Balance!$B$31:$B$1048576,0))*(D659-1)</f>
        <v>463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1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INDEX(ref_Unit_Balance!$G$31:$G$106,MATCH(UnitGradeInfo!B660,ref_Unit_Balance!$B$31:$B$1048576,0))</f>
        <v>750</v>
      </c>
      <c r="F660" s="5">
        <f>INDEX(ref_Unit_Balance!$V$31:$V$106,MATCH(UnitGradeInfo!B660,ref_Unit_Balance!$B$31:$B$1048576,0))
+
INDEX(ref_Unit_Balance!$AB$31:$AB$106,MATCH(UnitGradeInfo!B660,ref_Unit_Balance!$B$31:$B$1048576,0))*(D660-1)</f>
        <v>6259</v>
      </c>
      <c r="G660" s="5">
        <f>INDEX(ref_Unit_Balance!$R$31:$R$106,MATCH(UnitGradeInfo!B660,ref_Unit_Balance!$B$31:$B$1048576,0))
+
INDEX(ref_Unit_Balance!$AA$31:$AA$106,MATCH(UnitGradeInfo!B660,ref_Unit_Balance!$B$31:$B$1048576,0))*(D660-1)</f>
        <v>476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1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INDEX(ref_Unit_Balance!$G$31:$G$106,MATCH(UnitGradeInfo!B661,ref_Unit_Balance!$B$31:$B$1048576,0))</f>
        <v>750</v>
      </c>
      <c r="F661" s="5">
        <f>INDEX(ref_Unit_Balance!$V$31:$V$106,MATCH(UnitGradeInfo!B661,ref_Unit_Balance!$B$31:$B$1048576,0))
+
INDEX(ref_Unit_Balance!$AB$31:$AB$106,MATCH(UnitGradeInfo!B661,ref_Unit_Balance!$B$31:$B$1048576,0))*(D661-1)</f>
        <v>6525</v>
      </c>
      <c r="G661" s="5">
        <f>INDEX(ref_Unit_Balance!$R$31:$R$106,MATCH(UnitGradeInfo!B661,ref_Unit_Balance!$B$31:$B$1048576,0))
+
INDEX(ref_Unit_Balance!$AA$31:$AA$106,MATCH(UnitGradeInfo!B661,ref_Unit_Balance!$B$31:$B$1048576,0))*(D661-1)</f>
        <v>489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1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INDEX(ref_Unit_Balance!$G$31:$G$106,MATCH(UnitGradeInfo!B662,ref_Unit_Balance!$B$31:$B$1048576,0))</f>
        <v>750</v>
      </c>
      <c r="F662" s="5">
        <f>INDEX(ref_Unit_Balance!$V$31:$V$106,MATCH(UnitGradeInfo!B662,ref_Unit_Balance!$B$31:$B$1048576,0))
+
INDEX(ref_Unit_Balance!$AB$31:$AB$106,MATCH(UnitGradeInfo!B662,ref_Unit_Balance!$B$31:$B$1048576,0))*(D662-1)</f>
        <v>6791</v>
      </c>
      <c r="G662" s="5">
        <f>INDEX(ref_Unit_Balance!$R$31:$R$106,MATCH(UnitGradeInfo!B662,ref_Unit_Balance!$B$31:$B$1048576,0))
+
INDEX(ref_Unit_Balance!$AA$31:$AA$106,MATCH(UnitGradeInfo!B662,ref_Unit_Balance!$B$31:$B$1048576,0))*(D662-1)</f>
        <v>502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1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INDEX(ref_Unit_Balance!$G$31:$G$106,MATCH(UnitGradeInfo!B663,ref_Unit_Balance!$B$31:$B$1048576,0))</f>
        <v>750</v>
      </c>
      <c r="F663" s="5">
        <f>INDEX(ref_Unit_Balance!$V$31:$V$106,MATCH(UnitGradeInfo!B663,ref_Unit_Balance!$B$31:$B$1048576,0))
+
INDEX(ref_Unit_Balance!$AB$31:$AB$106,MATCH(UnitGradeInfo!B663,ref_Unit_Balance!$B$31:$B$1048576,0))*(D663-1)</f>
        <v>7057</v>
      </c>
      <c r="G663" s="5">
        <f>INDEX(ref_Unit_Balance!$R$31:$R$106,MATCH(UnitGradeInfo!B663,ref_Unit_Balance!$B$31:$B$1048576,0))
+
INDEX(ref_Unit_Balance!$AA$31:$AA$106,MATCH(UnitGradeInfo!B663,ref_Unit_Balance!$B$31:$B$1048576,0))*(D663-1)</f>
        <v>515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1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INDEX(ref_Unit_Balance!$G$31:$G$106,MATCH(UnitGradeInfo!B664,ref_Unit_Balance!$B$31:$B$1048576,0))</f>
        <v>750</v>
      </c>
      <c r="F664" s="5">
        <f>INDEX(ref_Unit_Balance!$V$31:$V$106,MATCH(UnitGradeInfo!B664,ref_Unit_Balance!$B$31:$B$1048576,0))
+
INDEX(ref_Unit_Balance!$AB$31:$AB$106,MATCH(UnitGradeInfo!B664,ref_Unit_Balance!$B$31:$B$1048576,0))*(D664-1)</f>
        <v>7323</v>
      </c>
      <c r="G664" s="5">
        <f>INDEX(ref_Unit_Balance!$R$31:$R$106,MATCH(UnitGradeInfo!B664,ref_Unit_Balance!$B$31:$B$1048576,0))
+
INDEX(ref_Unit_Balance!$AA$31:$AA$106,MATCH(UnitGradeInfo!B664,ref_Unit_Balance!$B$31:$B$1048576,0))*(D664-1)</f>
        <v>528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1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INDEX(ref_Unit_Balance!$G$31:$G$106,MATCH(UnitGradeInfo!B665,ref_Unit_Balance!$B$31:$B$1048576,0))</f>
        <v>750</v>
      </c>
      <c r="F665" s="5">
        <f>INDEX(ref_Unit_Balance!$V$31:$V$106,MATCH(UnitGradeInfo!B665,ref_Unit_Balance!$B$31:$B$1048576,0))
+
INDEX(ref_Unit_Balance!$AB$31:$AB$106,MATCH(UnitGradeInfo!B665,ref_Unit_Balance!$B$31:$B$1048576,0))*(D665-1)</f>
        <v>7589</v>
      </c>
      <c r="G665" s="5">
        <f>INDEX(ref_Unit_Balance!$R$31:$R$106,MATCH(UnitGradeInfo!B665,ref_Unit_Balance!$B$31:$B$1048576,0))
+
INDEX(ref_Unit_Balance!$AA$31:$AA$106,MATCH(UnitGradeInfo!B665,ref_Unit_Balance!$B$31:$B$1048576,0))*(D665-1)</f>
        <v>541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1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INDEX(ref_Unit_Balance!$G$31:$G$106,MATCH(UnitGradeInfo!B666,ref_Unit_Balance!$B$31:$B$1048576,0))</f>
        <v>750</v>
      </c>
      <c r="F666" s="5">
        <f>INDEX(ref_Unit_Balance!$V$31:$V$106,MATCH(UnitGradeInfo!B666,ref_Unit_Balance!$B$31:$B$1048576,0))
+
INDEX(ref_Unit_Balance!$AB$31:$AB$106,MATCH(UnitGradeInfo!B666,ref_Unit_Balance!$B$31:$B$1048576,0))*(D666-1)</f>
        <v>7855</v>
      </c>
      <c r="G666" s="5">
        <f>INDEX(ref_Unit_Balance!$R$31:$R$106,MATCH(UnitGradeInfo!B666,ref_Unit_Balance!$B$31:$B$1048576,0))
+
INDEX(ref_Unit_Balance!$AA$31:$AA$106,MATCH(UnitGradeInfo!B666,ref_Unit_Balance!$B$31:$B$1048576,0))*(D666-1)</f>
        <v>554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1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INDEX(ref_Unit_Balance!$G$31:$G$106,MATCH(UnitGradeInfo!B667,ref_Unit_Balance!$B$31:$B$1048576,0))</f>
        <v>750</v>
      </c>
      <c r="F667" s="5">
        <f>INDEX(ref_Unit_Balance!$V$31:$V$106,MATCH(UnitGradeInfo!B667,ref_Unit_Balance!$B$31:$B$1048576,0))
+
INDEX(ref_Unit_Balance!$AB$31:$AB$106,MATCH(UnitGradeInfo!B667,ref_Unit_Balance!$B$31:$B$1048576,0))*(D667-1)</f>
        <v>8121</v>
      </c>
      <c r="G667" s="5">
        <f>INDEX(ref_Unit_Balance!$R$31:$R$106,MATCH(UnitGradeInfo!B667,ref_Unit_Balance!$B$31:$B$1048576,0))
+
INDEX(ref_Unit_Balance!$AA$31:$AA$106,MATCH(UnitGradeInfo!B667,ref_Unit_Balance!$B$31:$B$1048576,0))*(D667-1)</f>
        <v>567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1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INDEX(ref_Unit_Balance!$G$31:$G$106,MATCH(UnitGradeInfo!B668,ref_Unit_Balance!$B$31:$B$1048576,0))</f>
        <v>750</v>
      </c>
      <c r="F668" s="5">
        <f>INDEX(ref_Unit_Balance!$V$31:$V$106,MATCH(UnitGradeInfo!B668,ref_Unit_Balance!$B$31:$B$1048576,0))
+
INDEX(ref_Unit_Balance!$AB$31:$AB$106,MATCH(UnitGradeInfo!B668,ref_Unit_Balance!$B$31:$B$1048576,0))*(D668-1)</f>
        <v>8387</v>
      </c>
      <c r="G668" s="5">
        <f>INDEX(ref_Unit_Balance!$R$31:$R$106,MATCH(UnitGradeInfo!B668,ref_Unit_Balance!$B$31:$B$1048576,0))
+
INDEX(ref_Unit_Balance!$AA$31:$AA$106,MATCH(UnitGradeInfo!B668,ref_Unit_Balance!$B$31:$B$1048576,0))*(D668-1)</f>
        <v>580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1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67" zoomScale="85" zoomScaleNormal="85" workbookViewId="0">
      <selection activeCell="K100" sqref="K100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3" t="s">
        <v>377</v>
      </c>
      <c r="C4" s="123" t="s">
        <v>376</v>
      </c>
      <c r="D4" s="123" t="s">
        <v>378</v>
      </c>
      <c r="E4" s="123" t="s">
        <v>379</v>
      </c>
      <c r="F4" s="123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2000</v>
      </c>
      <c r="D5">
        <f>ref_Unit_Balance!G20</f>
        <v>350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3000</v>
      </c>
      <c r="D6">
        <f>ref_Unit_Balance!G21</f>
        <v>400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4000</v>
      </c>
      <c r="D7">
        <f>ref_Unit_Balance!G22</f>
        <v>450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5000</v>
      </c>
      <c r="D8">
        <f>ref_Unit_Balance!G23</f>
        <v>500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2000</v>
      </c>
      <c r="D15" s="5">
        <f t="shared" ref="D15:F30" si="1">INDEX($C$5:$C$8,MATCH(D$14,$B$5:$B$8,0))+INDEX($D$5:$D$8,MATCH(D$14,$B$5:$B$8,0))*($B15-1)</f>
        <v>3000</v>
      </c>
      <c r="E15" s="5">
        <f>INDEX($C$5:$C$8,MATCH(E$14,$B$5:$B$8,0))+INDEX($D$5:$D$8,MATCH(E$14,$B$5:$B$8,0))*($B15-1)</f>
        <v>4000</v>
      </c>
      <c r="F15" s="5">
        <f t="shared" si="1"/>
        <v>5000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2350</v>
      </c>
      <c r="D16" s="5">
        <f t="shared" si="1"/>
        <v>3400</v>
      </c>
      <c r="E16" s="5">
        <f t="shared" si="1"/>
        <v>4450</v>
      </c>
      <c r="F16" s="5">
        <f t="shared" si="1"/>
        <v>5500</v>
      </c>
    </row>
    <row r="17" spans="1:6">
      <c r="A17">
        <v>1</v>
      </c>
      <c r="B17" s="67">
        <v>3</v>
      </c>
      <c r="C17" s="5">
        <f t="shared" si="2"/>
        <v>2700</v>
      </c>
      <c r="D17" s="5">
        <f t="shared" si="1"/>
        <v>3800</v>
      </c>
      <c r="E17" s="5">
        <f t="shared" si="1"/>
        <v>4900</v>
      </c>
      <c r="F17" s="5">
        <f t="shared" si="1"/>
        <v>6000</v>
      </c>
    </row>
    <row r="18" spans="1:6">
      <c r="A18">
        <v>1</v>
      </c>
      <c r="B18" s="67">
        <v>4</v>
      </c>
      <c r="C18" s="5">
        <f t="shared" si="2"/>
        <v>3050</v>
      </c>
      <c r="D18" s="5">
        <f t="shared" si="1"/>
        <v>4200</v>
      </c>
      <c r="E18" s="5">
        <f t="shared" si="1"/>
        <v>5350</v>
      </c>
      <c r="F18" s="5">
        <f t="shared" si="1"/>
        <v>6500</v>
      </c>
    </row>
    <row r="19" spans="1:6">
      <c r="A19">
        <v>1</v>
      </c>
      <c r="B19" s="67">
        <v>5</v>
      </c>
      <c r="C19" s="5">
        <f t="shared" si="2"/>
        <v>3400</v>
      </c>
      <c r="D19" s="5">
        <f t="shared" si="1"/>
        <v>4600</v>
      </c>
      <c r="E19" s="5">
        <f t="shared" si="1"/>
        <v>5800</v>
      </c>
      <c r="F19" s="5">
        <f t="shared" si="1"/>
        <v>7000</v>
      </c>
    </row>
    <row r="20" spans="1:6">
      <c r="A20">
        <v>1</v>
      </c>
      <c r="B20" s="67">
        <v>6</v>
      </c>
      <c r="C20" s="5">
        <f t="shared" si="2"/>
        <v>3750</v>
      </c>
      <c r="D20" s="5">
        <f t="shared" si="1"/>
        <v>5000</v>
      </c>
      <c r="E20" s="5">
        <f t="shared" si="1"/>
        <v>6250</v>
      </c>
      <c r="F20" s="5">
        <f t="shared" si="1"/>
        <v>7500</v>
      </c>
    </row>
    <row r="21" spans="1:6">
      <c r="A21">
        <v>1</v>
      </c>
      <c r="B21" s="67">
        <v>7</v>
      </c>
      <c r="C21" s="5">
        <f t="shared" si="2"/>
        <v>4100</v>
      </c>
      <c r="D21" s="5">
        <f t="shared" si="1"/>
        <v>5400</v>
      </c>
      <c r="E21" s="5">
        <f t="shared" si="1"/>
        <v>6700</v>
      </c>
      <c r="F21" s="5">
        <f t="shared" si="1"/>
        <v>8000</v>
      </c>
    </row>
    <row r="22" spans="1:6">
      <c r="A22">
        <v>1</v>
      </c>
      <c r="B22" s="67">
        <v>8</v>
      </c>
      <c r="C22" s="5">
        <f t="shared" si="2"/>
        <v>4450</v>
      </c>
      <c r="D22" s="5">
        <f t="shared" si="1"/>
        <v>5800</v>
      </c>
      <c r="E22" s="5">
        <f t="shared" si="1"/>
        <v>7150</v>
      </c>
      <c r="F22" s="5">
        <f t="shared" si="1"/>
        <v>8500</v>
      </c>
    </row>
    <row r="23" spans="1:6">
      <c r="A23">
        <v>1</v>
      </c>
      <c r="B23" s="67">
        <v>9</v>
      </c>
      <c r="C23" s="5">
        <f t="shared" si="2"/>
        <v>4800</v>
      </c>
      <c r="D23" s="5">
        <f t="shared" si="1"/>
        <v>6200</v>
      </c>
      <c r="E23" s="5">
        <f t="shared" si="1"/>
        <v>7600</v>
      </c>
      <c r="F23" s="5">
        <f t="shared" si="1"/>
        <v>9000</v>
      </c>
    </row>
    <row r="24" spans="1:6">
      <c r="A24">
        <v>1</v>
      </c>
      <c r="B24" s="67">
        <v>10</v>
      </c>
      <c r="C24" s="5">
        <f t="shared" si="2"/>
        <v>5150</v>
      </c>
      <c r="D24" s="5">
        <f t="shared" si="1"/>
        <v>6600</v>
      </c>
      <c r="E24" s="5">
        <f t="shared" si="1"/>
        <v>8050</v>
      </c>
      <c r="F24" s="5">
        <f t="shared" si="1"/>
        <v>9500</v>
      </c>
    </row>
    <row r="25" spans="1:6">
      <c r="A25">
        <v>1</v>
      </c>
      <c r="B25" s="67">
        <v>11</v>
      </c>
      <c r="C25" s="5">
        <f t="shared" si="2"/>
        <v>5500</v>
      </c>
      <c r="D25" s="5">
        <f t="shared" si="1"/>
        <v>7000</v>
      </c>
      <c r="E25" s="5">
        <f t="shared" si="1"/>
        <v>8500</v>
      </c>
      <c r="F25" s="5">
        <f t="shared" si="1"/>
        <v>10000</v>
      </c>
    </row>
    <row r="26" spans="1:6">
      <c r="A26">
        <v>1</v>
      </c>
      <c r="B26" s="67">
        <v>12</v>
      </c>
      <c r="C26" s="5">
        <f t="shared" si="2"/>
        <v>5850</v>
      </c>
      <c r="D26" s="5">
        <f t="shared" si="1"/>
        <v>7400</v>
      </c>
      <c r="E26" s="5">
        <f t="shared" si="1"/>
        <v>8950</v>
      </c>
      <c r="F26" s="5">
        <f t="shared" si="1"/>
        <v>10500</v>
      </c>
    </row>
    <row r="27" spans="1:6">
      <c r="A27">
        <v>1</v>
      </c>
      <c r="B27" s="67">
        <v>13</v>
      </c>
      <c r="C27" s="5">
        <f t="shared" si="2"/>
        <v>6200</v>
      </c>
      <c r="D27" s="5">
        <f t="shared" si="1"/>
        <v>7800</v>
      </c>
      <c r="E27" s="5">
        <f t="shared" si="1"/>
        <v>9400</v>
      </c>
      <c r="F27" s="5">
        <f t="shared" si="1"/>
        <v>11000</v>
      </c>
    </row>
    <row r="28" spans="1:6">
      <c r="A28">
        <v>1</v>
      </c>
      <c r="B28" s="67">
        <v>14</v>
      </c>
      <c r="C28" s="5">
        <f t="shared" si="2"/>
        <v>6550</v>
      </c>
      <c r="D28" s="5">
        <f t="shared" si="1"/>
        <v>8200</v>
      </c>
      <c r="E28" s="5">
        <f t="shared" si="1"/>
        <v>9850</v>
      </c>
      <c r="F28" s="5">
        <f t="shared" si="1"/>
        <v>11500</v>
      </c>
    </row>
    <row r="29" spans="1:6">
      <c r="A29">
        <v>1</v>
      </c>
      <c r="B29" s="67">
        <v>15</v>
      </c>
      <c r="C29" s="5">
        <f t="shared" si="2"/>
        <v>6900</v>
      </c>
      <c r="D29" s="5">
        <f t="shared" si="1"/>
        <v>8600</v>
      </c>
      <c r="E29" s="5">
        <f t="shared" si="1"/>
        <v>10300</v>
      </c>
      <c r="F29" s="5">
        <f t="shared" si="1"/>
        <v>12000</v>
      </c>
    </row>
    <row r="30" spans="1:6">
      <c r="A30">
        <v>1</v>
      </c>
      <c r="B30" s="67">
        <v>16</v>
      </c>
      <c r="C30" s="5">
        <f t="shared" si="2"/>
        <v>7250</v>
      </c>
      <c r="D30" s="5">
        <f t="shared" si="1"/>
        <v>9000</v>
      </c>
      <c r="E30" s="5">
        <f t="shared" si="1"/>
        <v>10750</v>
      </c>
      <c r="F30" s="5">
        <f t="shared" si="1"/>
        <v>12500</v>
      </c>
    </row>
    <row r="31" spans="1:6">
      <c r="A31">
        <v>1</v>
      </c>
      <c r="B31" s="67">
        <v>17</v>
      </c>
      <c r="C31" s="5">
        <f t="shared" si="2"/>
        <v>7600</v>
      </c>
      <c r="D31" s="5">
        <f t="shared" si="2"/>
        <v>9400</v>
      </c>
      <c r="E31" s="5">
        <f t="shared" si="2"/>
        <v>11200</v>
      </c>
      <c r="F31" s="5">
        <f t="shared" si="2"/>
        <v>13000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7950</v>
      </c>
      <c r="D32" s="5">
        <f t="shared" si="3"/>
        <v>9800</v>
      </c>
      <c r="E32" s="5">
        <f t="shared" si="3"/>
        <v>11650</v>
      </c>
      <c r="F32" s="5">
        <f t="shared" si="3"/>
        <v>13500</v>
      </c>
    </row>
    <row r="33" spans="1:6">
      <c r="A33">
        <v>1</v>
      </c>
      <c r="B33" s="67">
        <v>19</v>
      </c>
      <c r="C33" s="5">
        <f t="shared" si="3"/>
        <v>8300</v>
      </c>
      <c r="D33" s="5">
        <f t="shared" si="3"/>
        <v>10200</v>
      </c>
      <c r="E33" s="5">
        <f t="shared" si="3"/>
        <v>12100</v>
      </c>
      <c r="F33" s="5">
        <f t="shared" si="3"/>
        <v>14000</v>
      </c>
    </row>
    <row r="34" spans="1:6">
      <c r="A34">
        <v>1</v>
      </c>
      <c r="B34" s="67">
        <v>20</v>
      </c>
      <c r="C34" s="5">
        <f t="shared" si="3"/>
        <v>8650</v>
      </c>
      <c r="D34" s="5">
        <f t="shared" si="3"/>
        <v>10600</v>
      </c>
      <c r="E34" s="5">
        <f t="shared" si="3"/>
        <v>12550</v>
      </c>
      <c r="F34" s="5">
        <f t="shared" si="3"/>
        <v>14500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70" zoomScale="85" zoomScaleNormal="85" workbookViewId="0">
      <selection activeCell="G24" sqref="G24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8" t="s">
        <v>366</v>
      </c>
      <c r="D2" s="139"/>
      <c r="E2" s="138" t="s">
        <v>365</v>
      </c>
      <c r="F2" s="139"/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120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120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1000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700</v>
      </c>
      <c r="N10" s="59">
        <f>ROUND(MIN($N$9/$M$6,$M$9/$N$6)*N6,0)*$N$4</f>
        <v>600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7</v>
      </c>
      <c r="N11" s="59">
        <f>ROUND(M9/N6,0)*$N$4</f>
        <v>5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300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359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5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300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2000</v>
      </c>
      <c r="G20" s="51">
        <v>350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3000</v>
      </c>
      <c r="G21" s="84">
        <v>400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4000</v>
      </c>
      <c r="G22" s="84">
        <v>450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5000</v>
      </c>
      <c r="G23" s="84">
        <v>500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</row>
    <row r="60" spans="1:28" ht="15.75" customHeight="1">
      <c r="A60" s="51">
        <v>1</v>
      </c>
      <c r="B60" s="103">
        <v>1064</v>
      </c>
      <c r="C60" s="104" t="s">
        <v>229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3600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800</v>
      </c>
    </row>
    <row r="61" spans="1:28" ht="15.75" customHeight="1">
      <c r="A61" s="51">
        <v>1</v>
      </c>
      <c r="B61" s="107">
        <v>1065</v>
      </c>
      <c r="C61" s="108" t="s">
        <v>230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4500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1000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231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4500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800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400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s="106" customFormat="1" ht="15.75" customHeight="1">
      <c r="A64" s="106">
        <v>1</v>
      </c>
      <c r="B64" s="107">
        <v>11002</v>
      </c>
      <c r="C64" s="109" t="s">
        <v>401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</row>
    <row r="65" spans="1:28" s="106" customFormat="1" ht="15.75" customHeight="1">
      <c r="A65" s="106">
        <v>1</v>
      </c>
      <c r="B65" s="107">
        <v>11003</v>
      </c>
      <c r="C65" s="109" t="s">
        <v>402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s="106" customFormat="1" ht="15.75" customHeight="1">
      <c r="A66" s="106">
        <v>1</v>
      </c>
      <c r="B66" s="107">
        <v>11004</v>
      </c>
      <c r="C66" s="109" t="s">
        <v>403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</row>
    <row r="67" spans="1:28" s="106" customFormat="1" ht="15.75" customHeight="1">
      <c r="A67" s="106">
        <v>1</v>
      </c>
      <c r="B67" s="107">
        <v>11005</v>
      </c>
      <c r="C67" s="109" t="s">
        <v>404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s="106" customFormat="1" ht="15.75" customHeight="1">
      <c r="A68" s="106">
        <v>1</v>
      </c>
      <c r="B68" s="107">
        <v>11006</v>
      </c>
      <c r="C68" s="109" t="s">
        <v>405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s="106" customFormat="1" ht="15.75" customHeight="1">
      <c r="A69" s="106">
        <v>1</v>
      </c>
      <c r="B69" s="107">
        <v>11007</v>
      </c>
      <c r="C69" s="109" t="s">
        <v>406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s="106" customFormat="1" ht="15.75" customHeight="1">
      <c r="A70" s="106">
        <v>1</v>
      </c>
      <c r="B70" s="107">
        <v>11008</v>
      </c>
      <c r="C70" s="109" t="s">
        <v>407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s="106" customFormat="1" ht="15.75" customHeight="1">
      <c r="A72" s="106">
        <v>1</v>
      </c>
      <c r="B72" s="107">
        <v>11010</v>
      </c>
      <c r="C72" s="109" t="s">
        <v>408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s="106" customFormat="1" ht="15.75" customHeight="1">
      <c r="A73" s="106">
        <v>1</v>
      </c>
      <c r="B73" s="107">
        <v>11011</v>
      </c>
      <c r="C73" s="109" t="s">
        <v>409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410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1000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1000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335</v>
      </c>
      <c r="D75" s="111">
        <v>1</v>
      </c>
      <c r="E75" s="111">
        <v>0</v>
      </c>
      <c r="F75" s="54">
        <f t="shared" si="1"/>
        <v>400</v>
      </c>
      <c r="G75" s="54">
        <f>ROUNDUP(F75*$C$25,0)*I75</f>
        <v>500</v>
      </c>
      <c r="H75" s="111">
        <f t="shared" si="3"/>
        <v>120</v>
      </c>
      <c r="I75" s="111">
        <v>5</v>
      </c>
      <c r="J75" s="111">
        <v>0</v>
      </c>
      <c r="L75" s="111">
        <f t="shared" ref="L75:L92" si="15">10-SUM(M75:P75)</f>
        <v>5</v>
      </c>
      <c r="M75" s="111">
        <v>0</v>
      </c>
      <c r="N75" s="111">
        <v>0</v>
      </c>
      <c r="O75" s="111">
        <v>0</v>
      </c>
      <c r="P75" s="111">
        <v>5</v>
      </c>
      <c r="Q75" s="113"/>
      <c r="R75" s="111">
        <f t="shared" si="4"/>
        <v>120</v>
      </c>
      <c r="S75" s="111">
        <v>1000</v>
      </c>
      <c r="T75" s="111">
        <f t="shared" si="5"/>
        <v>0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1000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5" t="s">
        <v>334</v>
      </c>
      <c r="D76" s="55">
        <v>1</v>
      </c>
      <c r="E76" s="55">
        <v>0</v>
      </c>
      <c r="F76" s="54">
        <f t="shared" si="1"/>
        <v>500</v>
      </c>
      <c r="G76" s="54">
        <f t="shared" si="2"/>
        <v>500</v>
      </c>
      <c r="H76" s="55">
        <f t="shared" si="3"/>
        <v>150</v>
      </c>
      <c r="I76" s="55">
        <v>4</v>
      </c>
      <c r="J76" s="55">
        <v>1</v>
      </c>
      <c r="L76" s="107">
        <f t="shared" si="15"/>
        <v>6</v>
      </c>
      <c r="M76" s="107">
        <v>0</v>
      </c>
      <c r="N76" s="107">
        <v>0</v>
      </c>
      <c r="O76" s="107">
        <v>0</v>
      </c>
      <c r="P76" s="107">
        <v>4</v>
      </c>
      <c r="Q76" s="110"/>
      <c r="R76" s="107">
        <f t="shared" si="4"/>
        <v>150</v>
      </c>
      <c r="S76" s="107">
        <v>1000</v>
      </c>
      <c r="T76" s="107">
        <f t="shared" si="5"/>
        <v>0</v>
      </c>
      <c r="U76" s="107">
        <v>10</v>
      </c>
      <c r="V76" s="54">
        <f t="shared" si="6"/>
        <v>1000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200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400</v>
      </c>
      <c r="G77" s="54">
        <f t="shared" si="2"/>
        <v>500</v>
      </c>
      <c r="H77" s="54">
        <f t="shared" si="3"/>
        <v>96</v>
      </c>
      <c r="I77" s="54">
        <v>5</v>
      </c>
      <c r="J77" s="54">
        <v>0</v>
      </c>
      <c r="L77" s="55">
        <f t="shared" si="15"/>
        <v>4</v>
      </c>
      <c r="M77" s="55">
        <v>0</v>
      </c>
      <c r="N77" s="55">
        <v>0</v>
      </c>
      <c r="O77" s="55">
        <v>0</v>
      </c>
      <c r="P77" s="55">
        <v>6</v>
      </c>
      <c r="R77" s="55">
        <f t="shared" si="4"/>
        <v>96</v>
      </c>
      <c r="S77" s="55">
        <v>1000</v>
      </c>
      <c r="T77" s="55">
        <f t="shared" si="5"/>
        <v>0</v>
      </c>
      <c r="U77" s="55">
        <v>10</v>
      </c>
      <c r="V77" s="54">
        <f t="shared" si="6"/>
        <v>1200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500</v>
      </c>
      <c r="G78" s="54">
        <f t="shared" si="2"/>
        <v>500</v>
      </c>
      <c r="H78" s="54">
        <f t="shared" si="3"/>
        <v>125</v>
      </c>
      <c r="I78" s="54">
        <v>4</v>
      </c>
      <c r="J78" s="54">
        <v>1</v>
      </c>
      <c r="L78" s="54">
        <f t="shared" si="15"/>
        <v>5</v>
      </c>
      <c r="M78" s="54">
        <v>0</v>
      </c>
      <c r="N78" s="54">
        <v>0</v>
      </c>
      <c r="O78" s="54">
        <v>0</v>
      </c>
      <c r="P78" s="54">
        <v>5</v>
      </c>
      <c r="R78" s="54">
        <f t="shared" si="4"/>
        <v>125</v>
      </c>
      <c r="S78" s="54">
        <v>1000</v>
      </c>
      <c r="T78" s="54">
        <f t="shared" si="5"/>
        <v>0</v>
      </c>
      <c r="U78" s="54">
        <v>10</v>
      </c>
      <c r="V78" s="54">
        <f t="shared" si="6"/>
        <v>1250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666</v>
      </c>
      <c r="G79" s="54">
        <f t="shared" si="2"/>
        <v>501</v>
      </c>
      <c r="H79" s="54">
        <f t="shared" si="3"/>
        <v>266</v>
      </c>
      <c r="I79" s="54">
        <v>3</v>
      </c>
      <c r="J79" s="54">
        <v>1</v>
      </c>
      <c r="L79" s="54">
        <f t="shared" si="15"/>
        <v>6</v>
      </c>
      <c r="M79" s="54">
        <v>0</v>
      </c>
      <c r="N79" s="54">
        <v>0</v>
      </c>
      <c r="O79" s="54">
        <v>0</v>
      </c>
      <c r="P79" s="54">
        <v>4</v>
      </c>
      <c r="R79" s="54">
        <f t="shared" si="4"/>
        <v>266</v>
      </c>
      <c r="S79" s="54">
        <v>1000</v>
      </c>
      <c r="T79" s="54">
        <f t="shared" si="5"/>
        <v>0</v>
      </c>
      <c r="U79" s="54">
        <v>10</v>
      </c>
      <c r="V79" s="54">
        <f t="shared" si="6"/>
        <v>1776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266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400</v>
      </c>
      <c r="G80" s="54">
        <f t="shared" si="2"/>
        <v>500</v>
      </c>
      <c r="H80" s="54">
        <f t="shared" si="3"/>
        <v>216</v>
      </c>
      <c r="I80" s="54">
        <v>5</v>
      </c>
      <c r="J80" s="54">
        <v>0</v>
      </c>
      <c r="L80" s="54">
        <f t="shared" si="15"/>
        <v>9</v>
      </c>
      <c r="M80" s="54">
        <v>0</v>
      </c>
      <c r="N80" s="54">
        <v>0</v>
      </c>
      <c r="O80" s="54">
        <v>0</v>
      </c>
      <c r="P80" s="54">
        <v>1</v>
      </c>
      <c r="R80" s="54">
        <f t="shared" si="4"/>
        <v>216</v>
      </c>
      <c r="S80" s="54">
        <v>1000</v>
      </c>
      <c r="T80" s="54">
        <f t="shared" si="5"/>
        <v>0</v>
      </c>
      <c r="U80" s="54">
        <v>10</v>
      </c>
      <c r="V80" s="54">
        <f t="shared" si="6"/>
        <v>200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666</v>
      </c>
      <c r="G81" s="54">
        <f t="shared" si="2"/>
        <v>501</v>
      </c>
      <c r="H81" s="54">
        <f t="shared" si="3"/>
        <v>66</v>
      </c>
      <c r="I81" s="54">
        <v>3</v>
      </c>
      <c r="J81" s="54">
        <v>0</v>
      </c>
      <c r="L81" s="54">
        <f t="shared" si="15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66</v>
      </c>
      <c r="S81" s="54">
        <v>1000</v>
      </c>
      <c r="T81" s="54">
        <f t="shared" si="5"/>
        <v>0</v>
      </c>
      <c r="U81" s="54">
        <v>10</v>
      </c>
      <c r="V81" s="54">
        <f t="shared" si="6"/>
        <v>4995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666</v>
      </c>
      <c r="G82" s="54">
        <f t="shared" si="2"/>
        <v>501</v>
      </c>
      <c r="H82" s="54">
        <f t="shared" si="3"/>
        <v>399</v>
      </c>
      <c r="I82" s="54">
        <v>3</v>
      </c>
      <c r="J82" s="54">
        <v>0</v>
      </c>
      <c r="L82" s="54">
        <f t="shared" si="15"/>
        <v>6</v>
      </c>
      <c r="M82" s="54">
        <v>0</v>
      </c>
      <c r="N82" s="54">
        <v>0</v>
      </c>
      <c r="O82" s="54">
        <v>0</v>
      </c>
      <c r="P82" s="54">
        <v>4</v>
      </c>
      <c r="R82" s="54">
        <f t="shared" si="4"/>
        <v>399</v>
      </c>
      <c r="S82" s="54">
        <v>1000</v>
      </c>
      <c r="T82" s="54">
        <f t="shared" si="5"/>
        <v>0</v>
      </c>
      <c r="U82" s="54">
        <v>10</v>
      </c>
      <c r="V82" s="54">
        <f t="shared" si="6"/>
        <v>2220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4000</v>
      </c>
      <c r="G83" s="54">
        <f t="shared" si="2"/>
        <v>1000</v>
      </c>
      <c r="H83" s="54">
        <f t="shared" si="3"/>
        <v>4800</v>
      </c>
      <c r="I83" s="54">
        <v>1</v>
      </c>
      <c r="J83" s="54">
        <v>1</v>
      </c>
      <c r="L83" s="54">
        <f t="shared" si="15"/>
        <v>6</v>
      </c>
      <c r="M83" s="54">
        <v>0</v>
      </c>
      <c r="N83" s="54">
        <v>0</v>
      </c>
      <c r="O83" s="54">
        <v>0</v>
      </c>
      <c r="P83" s="54">
        <v>4</v>
      </c>
      <c r="R83" s="54">
        <f t="shared" si="4"/>
        <v>4800</v>
      </c>
      <c r="S83" s="54">
        <v>1000</v>
      </c>
      <c r="T83" s="54">
        <f t="shared" si="5"/>
        <v>0</v>
      </c>
      <c r="U83" s="54">
        <v>10</v>
      </c>
      <c r="V83" s="54">
        <f t="shared" si="6"/>
        <v>32000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4000</v>
      </c>
      <c r="G84" s="54">
        <f t="shared" si="2"/>
        <v>1000</v>
      </c>
      <c r="H84" s="54">
        <f t="shared" si="3"/>
        <v>3200</v>
      </c>
      <c r="I84" s="54">
        <v>1</v>
      </c>
      <c r="J84" s="54">
        <v>1</v>
      </c>
      <c r="L84" s="54">
        <f t="shared" si="15"/>
        <v>4</v>
      </c>
      <c r="M84" s="54">
        <v>0</v>
      </c>
      <c r="N84" s="54">
        <v>0</v>
      </c>
      <c r="O84" s="54">
        <v>0</v>
      </c>
      <c r="P84" s="54">
        <v>6</v>
      </c>
      <c r="R84" s="54">
        <f t="shared" si="4"/>
        <v>3200</v>
      </c>
      <c r="S84" s="54">
        <v>1000</v>
      </c>
      <c r="T84" s="54">
        <f t="shared" si="5"/>
        <v>0</v>
      </c>
      <c r="U84" s="54">
        <v>10</v>
      </c>
      <c r="V84" s="54">
        <f t="shared" si="6"/>
        <v>48000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4000</v>
      </c>
      <c r="G85" s="54">
        <f t="shared" si="2"/>
        <v>1000</v>
      </c>
      <c r="H85" s="54">
        <f t="shared" si="3"/>
        <v>4000</v>
      </c>
      <c r="I85" s="54">
        <v>1</v>
      </c>
      <c r="J85" s="54">
        <v>1</v>
      </c>
      <c r="L85" s="54">
        <f t="shared" si="15"/>
        <v>5</v>
      </c>
      <c r="M85" s="54">
        <v>0</v>
      </c>
      <c r="N85" s="54">
        <v>0</v>
      </c>
      <c r="O85" s="54">
        <v>0</v>
      </c>
      <c r="P85" s="54">
        <v>5</v>
      </c>
      <c r="R85" s="54">
        <f t="shared" si="4"/>
        <v>4000</v>
      </c>
      <c r="S85" s="54">
        <v>1000</v>
      </c>
      <c r="T85" s="54">
        <f t="shared" si="5"/>
        <v>0</v>
      </c>
      <c r="U85" s="54">
        <v>10</v>
      </c>
      <c r="V85" s="54">
        <f t="shared" si="6"/>
        <v>40000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1000</v>
      </c>
      <c r="G86" s="54">
        <f t="shared" si="2"/>
        <v>750</v>
      </c>
      <c r="H86" s="54">
        <f t="shared" si="3"/>
        <v>466</v>
      </c>
      <c r="I86" s="54">
        <v>3</v>
      </c>
      <c r="J86" s="54">
        <v>1</v>
      </c>
      <c r="L86" s="54">
        <f t="shared" si="15"/>
        <v>7</v>
      </c>
      <c r="M86" s="54">
        <v>0</v>
      </c>
      <c r="N86" s="54">
        <v>0</v>
      </c>
      <c r="O86" s="54">
        <v>0</v>
      </c>
      <c r="P86" s="54">
        <v>3</v>
      </c>
      <c r="R86" s="54">
        <f t="shared" si="4"/>
        <v>466</v>
      </c>
      <c r="S86" s="54">
        <v>1000</v>
      </c>
      <c r="T86" s="54">
        <f t="shared" si="5"/>
        <v>0</v>
      </c>
      <c r="U86" s="54">
        <v>10</v>
      </c>
      <c r="V86" s="54">
        <f t="shared" si="6"/>
        <v>2000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1000</v>
      </c>
      <c r="G87" s="54">
        <f t="shared" si="2"/>
        <v>750</v>
      </c>
      <c r="H87" s="54">
        <f t="shared" si="3"/>
        <v>500</v>
      </c>
      <c r="I87" s="54">
        <v>3</v>
      </c>
      <c r="J87" s="54">
        <v>0</v>
      </c>
      <c r="L87" s="54">
        <f t="shared" si="15"/>
        <v>5</v>
      </c>
      <c r="M87" s="54">
        <v>0</v>
      </c>
      <c r="N87" s="54">
        <v>0</v>
      </c>
      <c r="O87" s="54">
        <v>0</v>
      </c>
      <c r="P87" s="54">
        <v>5</v>
      </c>
      <c r="R87" s="54">
        <f t="shared" si="4"/>
        <v>500</v>
      </c>
      <c r="S87" s="54">
        <v>1000</v>
      </c>
      <c r="T87" s="54">
        <f t="shared" si="5"/>
        <v>0</v>
      </c>
      <c r="U87" s="54">
        <v>10</v>
      </c>
      <c r="V87" s="54">
        <f t="shared" si="6"/>
        <v>4166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750</v>
      </c>
      <c r="G88" s="54">
        <f t="shared" si="2"/>
        <v>752</v>
      </c>
      <c r="H88" s="54">
        <f t="shared" si="3"/>
        <v>393</v>
      </c>
      <c r="I88" s="54">
        <v>4</v>
      </c>
      <c r="J88" s="54">
        <v>0</v>
      </c>
      <c r="L88" s="54">
        <f t="shared" si="15"/>
        <v>7</v>
      </c>
      <c r="M88" s="54">
        <v>0</v>
      </c>
      <c r="N88" s="54">
        <v>0</v>
      </c>
      <c r="O88" s="54">
        <v>0</v>
      </c>
      <c r="P88" s="54">
        <v>3</v>
      </c>
      <c r="R88" s="54">
        <f t="shared" si="4"/>
        <v>393</v>
      </c>
      <c r="S88" s="54">
        <v>1000</v>
      </c>
      <c r="T88" s="54">
        <f t="shared" si="5"/>
        <v>0</v>
      </c>
      <c r="U88" s="54">
        <v>10</v>
      </c>
      <c r="V88" s="54">
        <f t="shared" si="6"/>
        <v>1406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2000</v>
      </c>
      <c r="G89" s="54">
        <f t="shared" si="2"/>
        <v>1000</v>
      </c>
      <c r="H89" s="54">
        <f t="shared" si="3"/>
        <v>1000</v>
      </c>
      <c r="I89" s="54">
        <v>2</v>
      </c>
      <c r="J89" s="54">
        <v>1</v>
      </c>
      <c r="L89" s="54">
        <f t="shared" si="15"/>
        <v>5</v>
      </c>
      <c r="M89" s="54">
        <v>0</v>
      </c>
      <c r="N89" s="54">
        <v>0</v>
      </c>
      <c r="O89" s="54">
        <v>0</v>
      </c>
      <c r="P89" s="54">
        <v>5</v>
      </c>
      <c r="R89" s="54">
        <f t="shared" si="4"/>
        <v>1000</v>
      </c>
      <c r="S89" s="54">
        <v>1000</v>
      </c>
      <c r="T89" s="54">
        <f t="shared" si="5"/>
        <v>0</v>
      </c>
      <c r="U89" s="54">
        <v>10</v>
      </c>
      <c r="V89" s="54">
        <f t="shared" si="6"/>
        <v>10000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2000</v>
      </c>
      <c r="G90" s="54">
        <f t="shared" si="2"/>
        <v>1000</v>
      </c>
      <c r="H90" s="54">
        <f t="shared" si="3"/>
        <v>600</v>
      </c>
      <c r="I90" s="54">
        <v>2</v>
      </c>
      <c r="J90" s="54">
        <v>0</v>
      </c>
      <c r="L90" s="54">
        <f t="shared" si="15"/>
        <v>2</v>
      </c>
      <c r="M90" s="54">
        <v>0</v>
      </c>
      <c r="N90" s="54">
        <v>1</v>
      </c>
      <c r="O90" s="54">
        <v>0</v>
      </c>
      <c r="P90" s="54">
        <v>7</v>
      </c>
      <c r="R90" s="54">
        <f t="shared" si="4"/>
        <v>600</v>
      </c>
      <c r="S90" s="54">
        <v>1000</v>
      </c>
      <c r="T90" s="54">
        <f t="shared" si="5"/>
        <v>5</v>
      </c>
      <c r="U90" s="54">
        <v>10</v>
      </c>
      <c r="V90" s="54">
        <f t="shared" si="6"/>
        <v>17500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5000</v>
      </c>
      <c r="G91" s="54">
        <f t="shared" si="2"/>
        <v>1250</v>
      </c>
      <c r="H91" s="54">
        <f t="shared" si="3"/>
        <v>6000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6000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50000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5000</v>
      </c>
      <c r="G92" s="54">
        <f t="shared" si="2"/>
        <v>1250</v>
      </c>
      <c r="H92" s="54">
        <f t="shared" si="3"/>
        <v>5000</v>
      </c>
      <c r="I92" s="54">
        <v>1</v>
      </c>
      <c r="J92" s="54">
        <v>1</v>
      </c>
      <c r="L92" s="54">
        <f t="shared" si="15"/>
        <v>5</v>
      </c>
      <c r="M92" s="54">
        <v>0</v>
      </c>
      <c r="N92" s="54">
        <v>0</v>
      </c>
      <c r="O92" s="54">
        <v>0</v>
      </c>
      <c r="P92" s="54">
        <v>5</v>
      </c>
      <c r="R92" s="54">
        <f t="shared" si="4"/>
        <v>5000</v>
      </c>
      <c r="S92" s="54">
        <v>1000</v>
      </c>
      <c r="T92" s="54">
        <f t="shared" si="5"/>
        <v>0</v>
      </c>
      <c r="U92" s="54">
        <v>10</v>
      </c>
      <c r="V92" s="54">
        <f t="shared" si="6"/>
        <v>50000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800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400</v>
      </c>
      <c r="G93" s="54">
        <f t="shared" si="2"/>
        <v>500</v>
      </c>
      <c r="H93" s="54">
        <f t="shared" ref="H93:H101" si="16">R93/(S93/1000)</f>
        <v>168</v>
      </c>
      <c r="I93" s="54">
        <v>5</v>
      </c>
      <c r="J93" s="54">
        <v>0</v>
      </c>
      <c r="L93" s="54">
        <f t="shared" ref="L93:L101" si="17">10-SUM(M93:P93)</f>
        <v>7</v>
      </c>
      <c r="M93" s="54">
        <v>0</v>
      </c>
      <c r="N93" s="54">
        <v>0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168</v>
      </c>
      <c r="S93" s="54">
        <v>1000</v>
      </c>
      <c r="T93" s="54">
        <f t="shared" ref="T93:T101" si="19">N93*5</f>
        <v>0</v>
      </c>
      <c r="U93" s="54">
        <v>10</v>
      </c>
      <c r="V93" s="54">
        <f t="shared" si="6"/>
        <v>600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400</v>
      </c>
      <c r="G94" s="54">
        <f t="shared" si="2"/>
        <v>500</v>
      </c>
      <c r="H94" s="54">
        <f t="shared" si="16"/>
        <v>168</v>
      </c>
      <c r="I94" s="54">
        <v>5</v>
      </c>
      <c r="J94" s="54">
        <v>0</v>
      </c>
      <c r="L94" s="54">
        <f t="shared" si="17"/>
        <v>7</v>
      </c>
      <c r="M94" s="54">
        <v>0</v>
      </c>
      <c r="N94" s="54">
        <v>0</v>
      </c>
      <c r="O94" s="54">
        <v>0</v>
      </c>
      <c r="P94" s="54">
        <v>3</v>
      </c>
      <c r="R94" s="54">
        <f t="shared" si="18"/>
        <v>168</v>
      </c>
      <c r="S94" s="54">
        <v>1000</v>
      </c>
      <c r="T94" s="54">
        <f t="shared" si="19"/>
        <v>0</v>
      </c>
      <c r="U94" s="54">
        <v>10</v>
      </c>
      <c r="V94" s="54">
        <f t="shared" si="6"/>
        <v>600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500</v>
      </c>
      <c r="G95" s="54">
        <f t="shared" si="2"/>
        <v>500</v>
      </c>
      <c r="H95" s="54">
        <f t="shared" si="16"/>
        <v>150</v>
      </c>
      <c r="I95" s="54">
        <v>4</v>
      </c>
      <c r="J95" s="54">
        <v>1</v>
      </c>
      <c r="L95" s="54">
        <f t="shared" si="17"/>
        <v>6</v>
      </c>
      <c r="M95" s="54">
        <v>0</v>
      </c>
      <c r="N95" s="54">
        <v>0</v>
      </c>
      <c r="O95" s="54">
        <v>0</v>
      </c>
      <c r="P95" s="54">
        <v>4</v>
      </c>
      <c r="R95" s="54">
        <f t="shared" si="18"/>
        <v>150</v>
      </c>
      <c r="S95" s="54">
        <v>1000</v>
      </c>
      <c r="T95" s="54">
        <f t="shared" si="19"/>
        <v>0</v>
      </c>
      <c r="U95" s="54">
        <v>10</v>
      </c>
      <c r="V95" s="54">
        <f t="shared" si="6"/>
        <v>1000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200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500</v>
      </c>
      <c r="G96" s="54">
        <f t="shared" ref="G96:G105" si="20">ROUNDUP(F96*$C$25,0)*I96</f>
        <v>500</v>
      </c>
      <c r="H96" s="54">
        <f t="shared" si="16"/>
        <v>150</v>
      </c>
      <c r="I96" s="54">
        <v>4</v>
      </c>
      <c r="J96" s="54">
        <v>1</v>
      </c>
      <c r="L96" s="54">
        <f t="shared" si="17"/>
        <v>6</v>
      </c>
      <c r="M96" s="54">
        <v>0</v>
      </c>
      <c r="N96" s="54">
        <v>0</v>
      </c>
      <c r="O96" s="54">
        <v>0</v>
      </c>
      <c r="P96" s="54">
        <v>4</v>
      </c>
      <c r="R96" s="54">
        <f t="shared" si="18"/>
        <v>150</v>
      </c>
      <c r="S96" s="54">
        <v>1000</v>
      </c>
      <c r="T96" s="54">
        <f t="shared" si="19"/>
        <v>0</v>
      </c>
      <c r="U96" s="54">
        <v>10</v>
      </c>
      <c r="V96" s="54">
        <f t="shared" ref="V96:V105" si="21">ROUNDDOWN(IF($J96=0,INDEX($C$4:$C$13,MATCH(V$30,$B$4:$B$13,0))*($F96/$I96*(P96/(SUM($L96:$P96)))),INDEX($D$4:$D$13,MATCH(V$30,$B$4:$B$13,0))*($F96/$I96*(P96/(SUM($L96:$P96))))),0)</f>
        <v>1000</v>
      </c>
      <c r="W96" s="54"/>
      <c r="X96" s="54">
        <v>3</v>
      </c>
      <c r="Y96" s="54">
        <v>2</v>
      </c>
      <c r="Z96" s="52"/>
      <c r="AA96" s="54">
        <f t="shared" ref="AA96:AA106" si="22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3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200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4">IF(AND(2000&lt;B97,B97&lt;10000),ROUNDDOWN((INDEX($F$20:$F$23,MATCH(D97,$B$20:$B$23,0))+INDEX($G$20:$G$23,MATCH(D97,$B$20:$B$23,0))*E97)/I97,0),
ROUNDDOWN((INDEX($C$20:$C$23,MATCH(D97,$B$20:$B$23,0))+INDEX($D$20:$D$23,MATCH(D97,$B$20:$B$23,0))*E97)/I97,0))</f>
        <v>800</v>
      </c>
      <c r="G97" s="54">
        <f t="shared" si="20"/>
        <v>1000</v>
      </c>
      <c r="H97" s="54">
        <f t="shared" si="16"/>
        <v>288</v>
      </c>
      <c r="I97" s="54">
        <v>5</v>
      </c>
      <c r="J97" s="54">
        <v>0</v>
      </c>
      <c r="L97" s="54">
        <f t="shared" si="17"/>
        <v>6</v>
      </c>
      <c r="M97" s="54">
        <v>0</v>
      </c>
      <c r="N97" s="54">
        <v>0</v>
      </c>
      <c r="O97" s="54">
        <v>0</v>
      </c>
      <c r="P97" s="54">
        <v>4</v>
      </c>
      <c r="R97" s="54">
        <f t="shared" si="18"/>
        <v>288</v>
      </c>
      <c r="S97" s="54">
        <v>1000</v>
      </c>
      <c r="T97" s="54">
        <f t="shared" si="19"/>
        <v>0</v>
      </c>
      <c r="U97" s="54">
        <v>10</v>
      </c>
      <c r="V97" s="54">
        <f t="shared" si="21"/>
        <v>1600</v>
      </c>
      <c r="W97" s="54"/>
      <c r="X97" s="54">
        <v>3</v>
      </c>
      <c r="Y97" s="54">
        <v>2</v>
      </c>
      <c r="Z97" s="52"/>
      <c r="AA97" s="54">
        <f t="shared" si="22"/>
        <v>7</v>
      </c>
      <c r="AB97" s="54">
        <f t="shared" si="23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4"/>
        <v>1000</v>
      </c>
      <c r="G98" s="54">
        <f t="shared" si="20"/>
        <v>1000</v>
      </c>
      <c r="H98" s="54">
        <f t="shared" si="16"/>
        <v>300</v>
      </c>
      <c r="I98" s="54">
        <v>4</v>
      </c>
      <c r="J98" s="54">
        <v>1</v>
      </c>
      <c r="L98" s="54">
        <f t="shared" si="17"/>
        <v>6</v>
      </c>
      <c r="M98" s="54">
        <v>0</v>
      </c>
      <c r="N98" s="54">
        <v>0</v>
      </c>
      <c r="O98" s="54">
        <v>0</v>
      </c>
      <c r="P98" s="54">
        <v>4</v>
      </c>
      <c r="R98" s="54">
        <f t="shared" si="18"/>
        <v>300</v>
      </c>
      <c r="S98" s="54">
        <v>1000</v>
      </c>
      <c r="T98" s="54">
        <f t="shared" si="19"/>
        <v>0</v>
      </c>
      <c r="U98" s="54">
        <v>10</v>
      </c>
      <c r="V98" s="54">
        <f t="shared" si="21"/>
        <v>2000</v>
      </c>
      <c r="W98" s="54"/>
      <c r="X98" s="54">
        <v>3</v>
      </c>
      <c r="Y98" s="54">
        <v>2</v>
      </c>
      <c r="Z98" s="52"/>
      <c r="AA98" s="54">
        <f t="shared" si="22"/>
        <v>7</v>
      </c>
      <c r="AB98" s="54">
        <f t="shared" si="23"/>
        <v>200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4"/>
        <v>1333</v>
      </c>
      <c r="G99" s="54">
        <f t="shared" si="20"/>
        <v>1002</v>
      </c>
      <c r="H99" s="54">
        <f t="shared" si="16"/>
        <v>444</v>
      </c>
      <c r="I99" s="54">
        <v>3</v>
      </c>
      <c r="J99" s="54">
        <v>1</v>
      </c>
      <c r="L99" s="54">
        <f t="shared" si="17"/>
        <v>5</v>
      </c>
      <c r="M99" s="54">
        <v>0</v>
      </c>
      <c r="N99" s="54">
        <v>0</v>
      </c>
      <c r="O99" s="54">
        <v>0</v>
      </c>
      <c r="P99" s="54">
        <v>5</v>
      </c>
      <c r="R99" s="54">
        <f t="shared" si="18"/>
        <v>444</v>
      </c>
      <c r="S99" s="54">
        <v>1000</v>
      </c>
      <c r="T99" s="54">
        <f t="shared" si="19"/>
        <v>0</v>
      </c>
      <c r="U99" s="54">
        <v>10</v>
      </c>
      <c r="V99" s="54">
        <f t="shared" si="21"/>
        <v>4443</v>
      </c>
      <c r="W99" s="54"/>
      <c r="X99" s="54">
        <v>3</v>
      </c>
      <c r="Y99" s="54">
        <v>2</v>
      </c>
      <c r="Z99" s="52"/>
      <c r="AA99" s="54">
        <f t="shared" si="22"/>
        <v>13</v>
      </c>
      <c r="AB99" s="54">
        <f t="shared" si="23"/>
        <v>266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4"/>
        <v>1000</v>
      </c>
      <c r="G100" s="54">
        <f t="shared" si="20"/>
        <v>750</v>
      </c>
      <c r="H100" s="54">
        <f t="shared" si="16"/>
        <v>200</v>
      </c>
      <c r="I100" s="54">
        <v>3</v>
      </c>
      <c r="J100" s="54">
        <v>1</v>
      </c>
      <c r="L100" s="54">
        <f t="shared" si="17"/>
        <v>3</v>
      </c>
      <c r="M100" s="54">
        <v>0</v>
      </c>
      <c r="N100" s="54">
        <v>0</v>
      </c>
      <c r="O100" s="54">
        <v>0</v>
      </c>
      <c r="P100" s="54">
        <v>7</v>
      </c>
      <c r="R100" s="54">
        <f t="shared" si="18"/>
        <v>200</v>
      </c>
      <c r="S100" s="54">
        <v>1000</v>
      </c>
      <c r="T100" s="54">
        <f t="shared" si="19"/>
        <v>0</v>
      </c>
      <c r="U100" s="54">
        <v>10</v>
      </c>
      <c r="V100" s="54">
        <f t="shared" si="21"/>
        <v>4666</v>
      </c>
      <c r="W100" s="54"/>
      <c r="X100" s="54">
        <v>3</v>
      </c>
      <c r="Y100" s="54">
        <v>2</v>
      </c>
      <c r="Z100" s="52"/>
      <c r="AA100" s="54">
        <f t="shared" si="22"/>
        <v>13</v>
      </c>
      <c r="AB100" s="54">
        <f t="shared" si="23"/>
        <v>266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4"/>
        <v>1000</v>
      </c>
      <c r="G101" s="54">
        <f t="shared" si="20"/>
        <v>750</v>
      </c>
      <c r="H101" s="54">
        <f t="shared" si="16"/>
        <v>200</v>
      </c>
      <c r="I101" s="54">
        <v>3</v>
      </c>
      <c r="J101" s="54">
        <v>1</v>
      </c>
      <c r="L101" s="54">
        <f t="shared" si="17"/>
        <v>3</v>
      </c>
      <c r="M101" s="54">
        <v>0</v>
      </c>
      <c r="N101" s="54">
        <v>0</v>
      </c>
      <c r="O101" s="54">
        <v>0</v>
      </c>
      <c r="P101" s="54">
        <v>7</v>
      </c>
      <c r="R101" s="54">
        <f t="shared" si="18"/>
        <v>200</v>
      </c>
      <c r="S101" s="54">
        <v>1000</v>
      </c>
      <c r="T101" s="54">
        <f t="shared" si="19"/>
        <v>0</v>
      </c>
      <c r="U101" s="54">
        <v>10</v>
      </c>
      <c r="V101" s="54">
        <f t="shared" si="21"/>
        <v>4666</v>
      </c>
      <c r="W101" s="54"/>
      <c r="X101" s="54">
        <v>3</v>
      </c>
      <c r="Y101" s="54">
        <v>2</v>
      </c>
      <c r="Z101" s="52"/>
      <c r="AA101" s="54">
        <f t="shared" si="22"/>
        <v>13</v>
      </c>
      <c r="AB101" s="54">
        <f t="shared" si="23"/>
        <v>266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4"/>
        <v>1000</v>
      </c>
      <c r="G102" s="54">
        <f t="shared" si="20"/>
        <v>750</v>
      </c>
      <c r="H102" s="54">
        <f t="shared" ref="H102:H105" si="25">R102/(S102/1000)</f>
        <v>200</v>
      </c>
      <c r="I102" s="54">
        <v>3</v>
      </c>
      <c r="J102" s="54">
        <v>1</v>
      </c>
      <c r="K102" s="84"/>
      <c r="L102" s="54">
        <f t="shared" ref="L102:L105" si="26">10-SUM(M102:P102)</f>
        <v>3</v>
      </c>
      <c r="M102" s="54">
        <v>0</v>
      </c>
      <c r="N102" s="54">
        <v>0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200</v>
      </c>
      <c r="S102" s="54">
        <v>1000</v>
      </c>
      <c r="T102" s="54">
        <f t="shared" ref="T102:T105" si="28">N102*5</f>
        <v>0</v>
      </c>
      <c r="U102" s="54">
        <v>10</v>
      </c>
      <c r="V102" s="54">
        <f t="shared" si="21"/>
        <v>4666</v>
      </c>
      <c r="W102" s="54"/>
      <c r="X102" s="54">
        <v>3</v>
      </c>
      <c r="Y102" s="54">
        <v>2</v>
      </c>
      <c r="Z102" s="52"/>
      <c r="AA102" s="54">
        <f t="shared" si="22"/>
        <v>13</v>
      </c>
      <c r="AB102" s="54">
        <f t="shared" si="23"/>
        <v>266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4"/>
        <v>600</v>
      </c>
      <c r="G103" s="54">
        <f t="shared" si="20"/>
        <v>750</v>
      </c>
      <c r="H103" s="54">
        <f t="shared" si="25"/>
        <v>216</v>
      </c>
      <c r="I103" s="54">
        <v>5</v>
      </c>
      <c r="J103" s="54">
        <v>0</v>
      </c>
      <c r="K103" s="84"/>
      <c r="L103" s="54">
        <f t="shared" si="26"/>
        <v>6</v>
      </c>
      <c r="M103" s="54">
        <v>0</v>
      </c>
      <c r="N103" s="54">
        <v>0</v>
      </c>
      <c r="O103" s="54">
        <v>0</v>
      </c>
      <c r="P103" s="54">
        <v>4</v>
      </c>
      <c r="Q103" s="84"/>
      <c r="R103" s="54">
        <f t="shared" si="27"/>
        <v>216</v>
      </c>
      <c r="S103" s="54">
        <v>1000</v>
      </c>
      <c r="T103" s="54">
        <f t="shared" si="28"/>
        <v>0</v>
      </c>
      <c r="U103" s="54">
        <v>10</v>
      </c>
      <c r="V103" s="54">
        <f t="shared" si="21"/>
        <v>1200</v>
      </c>
      <c r="W103" s="54"/>
      <c r="X103" s="54">
        <v>3</v>
      </c>
      <c r="Y103" s="54">
        <v>2</v>
      </c>
      <c r="Z103" s="52"/>
      <c r="AA103" s="54">
        <f t="shared" si="22"/>
        <v>7</v>
      </c>
      <c r="AB103" s="54">
        <f t="shared" si="23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4"/>
        <v>750</v>
      </c>
      <c r="G104" s="54">
        <f t="shared" si="20"/>
        <v>752</v>
      </c>
      <c r="H104" s="54">
        <f t="shared" si="25"/>
        <v>225</v>
      </c>
      <c r="I104" s="54">
        <v>4</v>
      </c>
      <c r="J104" s="54">
        <v>1</v>
      </c>
      <c r="K104" s="84"/>
      <c r="L104" s="54">
        <f t="shared" si="26"/>
        <v>6</v>
      </c>
      <c r="M104" s="54">
        <v>0</v>
      </c>
      <c r="N104" s="54">
        <v>0</v>
      </c>
      <c r="O104" s="54">
        <v>0</v>
      </c>
      <c r="P104" s="54">
        <v>4</v>
      </c>
      <c r="Q104" s="84"/>
      <c r="R104" s="54">
        <f t="shared" si="27"/>
        <v>225</v>
      </c>
      <c r="S104" s="54">
        <v>1000</v>
      </c>
      <c r="T104" s="54">
        <f t="shared" si="28"/>
        <v>0</v>
      </c>
      <c r="U104" s="54">
        <v>10</v>
      </c>
      <c r="V104" s="54">
        <f t="shared" si="21"/>
        <v>1500</v>
      </c>
      <c r="W104" s="54"/>
      <c r="X104" s="54">
        <v>3</v>
      </c>
      <c r="Y104" s="54">
        <v>2</v>
      </c>
      <c r="Z104" s="52"/>
      <c r="AA104" s="54">
        <f t="shared" si="22"/>
        <v>7</v>
      </c>
      <c r="AB104" s="54">
        <f t="shared" si="23"/>
        <v>200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4"/>
        <v>1000</v>
      </c>
      <c r="G105" s="54">
        <f t="shared" si="20"/>
        <v>750</v>
      </c>
      <c r="H105" s="54">
        <f t="shared" si="25"/>
        <v>333</v>
      </c>
      <c r="I105" s="54">
        <v>3</v>
      </c>
      <c r="J105" s="54">
        <v>1</v>
      </c>
      <c r="K105" s="84"/>
      <c r="L105" s="54">
        <f t="shared" si="26"/>
        <v>5</v>
      </c>
      <c r="M105" s="54">
        <v>0</v>
      </c>
      <c r="N105" s="54">
        <v>0</v>
      </c>
      <c r="O105" s="54">
        <v>0</v>
      </c>
      <c r="P105" s="54">
        <v>5</v>
      </c>
      <c r="Q105" s="84"/>
      <c r="R105" s="54">
        <f t="shared" si="27"/>
        <v>333</v>
      </c>
      <c r="S105" s="54">
        <v>1000</v>
      </c>
      <c r="T105" s="54">
        <f t="shared" si="28"/>
        <v>0</v>
      </c>
      <c r="U105" s="54">
        <v>10</v>
      </c>
      <c r="V105" s="54">
        <f t="shared" si="21"/>
        <v>3333</v>
      </c>
      <c r="W105" s="54"/>
      <c r="X105" s="54">
        <v>3</v>
      </c>
      <c r="Y105" s="54">
        <v>2</v>
      </c>
      <c r="Z105" s="52"/>
      <c r="AA105" s="54">
        <f t="shared" si="22"/>
        <v>13</v>
      </c>
      <c r="AB105" s="54">
        <f t="shared" si="23"/>
        <v>266</v>
      </c>
    </row>
    <row r="106" spans="1:28" ht="15.75" customHeight="1">
      <c r="A106" s="51">
        <v>1</v>
      </c>
      <c r="B106" s="54">
        <v>20001</v>
      </c>
      <c r="C106" s="84" t="s">
        <v>420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2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tabSelected="1" zoomScale="85" zoomScaleNormal="85" workbookViewId="0">
      <selection activeCell="K9" sqref="K9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5" t="s">
        <v>383</v>
      </c>
      <c r="H3" s="86" t="s">
        <v>384</v>
      </c>
      <c r="I3" s="90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6750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10150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14650</v>
      </c>
      <c r="H6" s="81">
        <f t="shared" si="4"/>
        <v>1490</v>
      </c>
      <c r="I6" s="81" t="str">
        <f t="shared" si="2"/>
        <v>짐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16000</v>
      </c>
      <c r="H7" s="81">
        <f t="shared" si="4"/>
        <v>1700</v>
      </c>
      <c r="I7" s="81" t="str">
        <f t="shared" si="2"/>
        <v>짐</v>
      </c>
      <c r="K7" s="89" t="s">
        <v>380</v>
      </c>
      <c r="L7" s="89" t="s">
        <v>380</v>
      </c>
      <c r="M7" s="89" t="s">
        <v>381</v>
      </c>
      <c r="N7" s="89" t="s">
        <v>416</v>
      </c>
      <c r="O7" s="89" t="s">
        <v>385</v>
      </c>
      <c r="P7" s="89" t="s">
        <v>386</v>
      </c>
      <c r="Q7" s="89" t="s">
        <v>387</v>
      </c>
      <c r="R7" s="89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8" t="s">
        <v>491</v>
      </c>
      <c r="L8" s="88">
        <f>INDEX(ref_Unit_Balance!$B$31:$B$1048576,MATCH(ref_Stage_Balance!K8,ref_Unit_Balance!$C$31:$C$1048576,0))</f>
        <v>2001</v>
      </c>
      <c r="M8" s="88">
        <v>1</v>
      </c>
      <c r="N8" s="88">
        <f>INDEX(ref_Unit_Balance!$D$31:$D$1048576,MATCH(ref_Stage_Balance!L8,ref_Unit_Balance!$B$31:$B$1048576,0))</f>
        <v>1</v>
      </c>
      <c r="O8" s="88">
        <f>IFERROR(INDEX(ref_Unit_Balance!$I:$I,MATCH(L8,ref_Unit_Balance!B:B,0)),"0")</f>
        <v>5</v>
      </c>
      <c r="P8" s="88">
        <f>IFERROR(INDEX(ref_Unit_Balance!$R:$R,MATCH(L8,ref_Unit_Balance!B:B,0))*O8+(INDEX(ref_Unit_Balance!$AA:$AA,MATCH(L8,ref_Unit_Balance!B:B,0))*(M8)*O8),0)</f>
        <v>635</v>
      </c>
      <c r="Q8" s="88">
        <f>INDEX(ref_Unit_Balance!$V:$V,MATCH(L8,ref_Unit_Balance!B:B,0))*O8+(INDEX(ref_Unit_Balance!$AB:$AB,MATCH(L8,ref_Unit_Balance!B:B,0))*(M8)*O8)</f>
        <v>6000</v>
      </c>
      <c r="R8" s="88">
        <f>INDEX(ref_Unit_Balance!$G:$G,MATCH(L8,ref_Unit_Balance!B:B,0))+
(INDEX(ref_Unit_Balance!$G$20:$G$23,MATCH(ref_Stage_Balance!N8,ref_Unit_Balance!$B$20:$B$23,0))*(M8)*ref_Unit_Balance!$C$25)</f>
        <v>587.5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23500</v>
      </c>
      <c r="H9" s="81">
        <f t="shared" si="4"/>
        <v>3280</v>
      </c>
      <c r="I9" s="81" t="str">
        <f t="shared" si="2"/>
        <v>짐</v>
      </c>
      <c r="K9" s="88" t="s">
        <v>492</v>
      </c>
      <c r="L9" s="88">
        <f>INDEX(ref_Unit_Balance!$B$31:$B$1048576,MATCH(ref_Stage_Balance!K9,ref_Unit_Balance!$C$31:$C$1048576,0))</f>
        <v>2002</v>
      </c>
      <c r="M9" s="88">
        <v>1</v>
      </c>
      <c r="N9" s="88">
        <f>INDEX(ref_Unit_Balance!$D$31:$D$1048576,MATCH(ref_Stage_Balance!L9,ref_Unit_Balance!$B$31:$B$1048576,0))</f>
        <v>1</v>
      </c>
      <c r="O9" s="88">
        <f>IFERROR(INDEX(ref_Unit_Balance!$I:$I,MATCH(L9,ref_Unit_Balance!B:B,0)),"0")</f>
        <v>4</v>
      </c>
      <c r="P9" s="88">
        <f>IFERROR(INDEX(ref_Unit_Balance!$R:$R,MATCH(L9,ref_Unit_Balance!B:B,0))*O9+(INDEX(ref_Unit_Balance!$AA:$AA,MATCH(L9,ref_Unit_Balance!B:B,0))*(M9)*O9),0)</f>
        <v>628</v>
      </c>
      <c r="Q9" s="88">
        <f>INDEX(ref_Unit_Balance!$V:$V,MATCH(L9,ref_Unit_Balance!B:B,0))*O9+(INDEX(ref_Unit_Balance!$AB:$AB,MATCH(L9,ref_Unit_Balance!B:B,0))*(M9)*O9)</f>
        <v>4800</v>
      </c>
      <c r="R9" s="88">
        <f>INDEX(ref_Unit_Balance!$G:$G,MATCH(L9,ref_Unit_Balance!B:B,0))+
(INDEX(ref_Unit_Balance!$G$20:$G$23,MATCH(ref_Stage_Balance!N9,ref_Unit_Balance!$B$20:$B$23,0))*(M9)*ref_Unit_Balance!$C$25)</f>
        <v>587.5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31850</v>
      </c>
      <c r="H10" s="81">
        <f t="shared" si="4"/>
        <v>4590</v>
      </c>
      <c r="I10" s="81" t="str">
        <f t="shared" si="2"/>
        <v>짐</v>
      </c>
      <c r="K10" s="88"/>
      <c r="L10" s="88"/>
      <c r="M10" s="88"/>
      <c r="N10" s="88"/>
      <c r="O10" s="88"/>
      <c r="P10" s="88"/>
      <c r="Q10" s="88"/>
      <c r="R10" s="88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8"/>
      <c r="L11" s="88"/>
      <c r="M11" s="88"/>
      <c r="N11" s="88"/>
      <c r="O11" s="88"/>
      <c r="P11" s="88"/>
      <c r="Q11" s="88"/>
      <c r="R11" s="88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8"/>
      <c r="L12" s="88"/>
      <c r="M12" s="88"/>
      <c r="N12" s="88"/>
      <c r="O12" s="88"/>
      <c r="P12" s="88"/>
      <c r="Q12" s="88"/>
      <c r="R12" s="88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63400</v>
      </c>
      <c r="H13" s="81">
        <f t="shared" si="4"/>
        <v>6760</v>
      </c>
      <c r="I13" s="81" t="str">
        <f t="shared" si="2"/>
        <v>짐</v>
      </c>
      <c r="K13" s="88"/>
      <c r="L13" s="88"/>
      <c r="M13" s="88"/>
      <c r="N13" s="88"/>
      <c r="O13" s="88"/>
      <c r="P13" s="88"/>
      <c r="Q13" s="88"/>
      <c r="R13" s="88"/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51000</v>
      </c>
      <c r="H14" s="81">
        <f t="shared" si="4"/>
        <v>6900</v>
      </c>
      <c r="I14" s="81" t="str">
        <f t="shared" si="2"/>
        <v>짐</v>
      </c>
      <c r="K14" s="87"/>
      <c r="L14" s="87"/>
      <c r="M14" s="87"/>
      <c r="N14" s="87"/>
      <c r="O14" s="87" t="s">
        <v>388</v>
      </c>
      <c r="P14" s="88">
        <f>SUM(P8:P13)</f>
        <v>1263</v>
      </c>
      <c r="Q14" s="88">
        <f t="shared" ref="Q14:R14" si="6">SUM(Q8:Q13)</f>
        <v>10800</v>
      </c>
      <c r="R14" s="88">
        <f t="shared" si="6"/>
        <v>1175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76500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96700</v>
      </c>
      <c r="H16" s="81">
        <f t="shared" si="4"/>
        <v>11920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134500</v>
      </c>
      <c r="H17" s="81">
        <f t="shared" si="4"/>
        <v>17640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130000</v>
      </c>
      <c r="H18" s="81">
        <f t="shared" si="4"/>
        <v>18600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175175</v>
      </c>
      <c r="H19" s="81">
        <f t="shared" si="4"/>
        <v>24603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214525</v>
      </c>
      <c r="H20" s="81">
        <f t="shared" si="4"/>
        <v>25238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265225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231400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343625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5" t="s">
        <v>383</v>
      </c>
      <c r="H27" s="86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3000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2400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2400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6000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3000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3600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8400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14400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21600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15000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14000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8000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12000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9000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7200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10000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18000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8000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12000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32000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48000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30000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16200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16875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25900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22200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8325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35000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16200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20250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40500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13875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27750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38850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17500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42000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54000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45000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17500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15000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35000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21600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27000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16800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32375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11100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33750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16200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Attendance</vt:lpstr>
      <vt:lpstr>WaveStage</vt:lpstr>
      <vt:lpstr>Localization</vt:lpstr>
      <vt:lpstr>StageInfo</vt:lpstr>
      <vt:lpstr>StageRewardInfo</vt:lpstr>
      <vt:lpstr>PopupSound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2023-11-12T04:35:50Z</dcterms:modified>
</cp:coreProperties>
</file>