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2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8" l="1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49" i="25"/>
  <c r="E4" i="25"/>
  <c r="E5" i="25"/>
  <c r="E6" i="25"/>
  <c r="E7" i="25"/>
  <c r="E8" i="25"/>
  <c r="E9" i="25"/>
  <c r="E10" i="25"/>
  <c r="E11" i="25"/>
  <c r="E12" i="25"/>
  <c r="E13" i="25"/>
  <c r="L9" i="38" l="1"/>
  <c r="N9" i="38" s="1"/>
  <c r="R9" i="38" l="1"/>
  <c r="O9" i="38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F64" i="37"/>
  <c r="G64" i="37" s="1"/>
  <c r="F65" i="37"/>
  <c r="G65" i="37" s="1"/>
  <c r="F66" i="37"/>
  <c r="G66" i="37" s="1"/>
  <c r="F67" i="37"/>
  <c r="F68" i="37"/>
  <c r="G68" i="37" s="1"/>
  <c r="F69" i="37"/>
  <c r="G69" i="37" s="1"/>
  <c r="F70" i="37"/>
  <c r="G70" i="37" s="1"/>
  <c r="F71" i="37"/>
  <c r="G71" i="37" s="1"/>
  <c r="F72" i="37"/>
  <c r="G72" i="37" s="1"/>
  <c r="F73" i="37"/>
  <c r="G73" i="37" s="1"/>
  <c r="F74" i="37"/>
  <c r="G74" i="37" s="1"/>
  <c r="F75" i="37"/>
  <c r="G75" i="37" s="1"/>
  <c r="F76" i="37"/>
  <c r="G76" i="37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G93" i="37"/>
  <c r="F94" i="37"/>
  <c r="G94" i="37" s="1"/>
  <c r="F95" i="37"/>
  <c r="G95" i="37" s="1"/>
  <c r="G96" i="37"/>
  <c r="F97" i="37"/>
  <c r="G97" i="37" s="1"/>
  <c r="F98" i="37"/>
  <c r="G98" i="37" s="1"/>
  <c r="F99" i="37"/>
  <c r="G99" i="37" s="1"/>
  <c r="F100" i="37"/>
  <c r="G100" i="37" s="1"/>
  <c r="F101" i="37"/>
  <c r="G101" i="37" s="1"/>
  <c r="F102" i="37"/>
  <c r="G102" i="37" s="1"/>
  <c r="F103" i="37"/>
  <c r="F104" i="37"/>
  <c r="G104" i="37" s="1"/>
  <c r="F105" i="37"/>
  <c r="G105" i="37" s="1"/>
  <c r="F31" i="37"/>
  <c r="G31" i="37" s="1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I655" i="25" l="1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V70" i="37"/>
  <c r="F43" i="25" s="1"/>
  <c r="V104" i="37"/>
  <c r="V71" i="37"/>
  <c r="F44" i="25" s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H497" i="25"/>
  <c r="H494" i="25"/>
  <c r="H491" i="25"/>
  <c r="C62" i="28"/>
  <c r="D62" i="28" s="1"/>
  <c r="V103" i="37"/>
  <c r="F623" i="25" s="1"/>
  <c r="C96" i="28"/>
  <c r="D96" i="28" s="1"/>
  <c r="H508" i="25"/>
  <c r="H505" i="25"/>
  <c r="H502" i="25"/>
  <c r="H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F63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F449" i="25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F644" i="25"/>
  <c r="F630" i="25"/>
  <c r="L69" i="23"/>
  <c r="G25" i="24"/>
  <c r="L78" i="23"/>
  <c r="O601" i="25"/>
  <c r="O589" i="25"/>
  <c r="F32" i="24"/>
  <c r="C63" i="28"/>
  <c r="F646" i="25"/>
  <c r="F632" i="25"/>
  <c r="G24" i="24"/>
  <c r="F24" i="24"/>
  <c r="C64" i="28"/>
  <c r="F643" i="25"/>
  <c r="G18" i="24"/>
  <c r="F18" i="24"/>
  <c r="C34" i="28"/>
  <c r="C65" i="28"/>
  <c r="F640" i="25"/>
  <c r="F637" i="25"/>
  <c r="C76" i="23"/>
  <c r="C599" i="25" s="1"/>
  <c r="G31" i="24"/>
  <c r="F33" i="24"/>
  <c r="G33" i="24"/>
  <c r="C33" i="28"/>
  <c r="F648" i="25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68" i="25"/>
  <c r="F447" i="25"/>
  <c r="F444" i="25"/>
  <c r="F441" i="25"/>
  <c r="F438" i="25"/>
  <c r="F435" i="25"/>
  <c r="F432" i="25"/>
  <c r="F642" i="25"/>
  <c r="F639" i="25"/>
  <c r="F63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34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V100" i="37"/>
  <c r="F568" i="25" s="1"/>
  <c r="V97" i="37"/>
  <c r="F498" i="25" s="1"/>
  <c r="R73" i="37"/>
  <c r="V39" i="37"/>
  <c r="F12" i="25" s="1"/>
  <c r="V101" i="37"/>
  <c r="F570" i="25" s="1"/>
  <c r="V99" i="37"/>
  <c r="G89" i="37"/>
  <c r="G77" i="37"/>
  <c r="G53" i="37"/>
  <c r="G43" i="37"/>
  <c r="G41" i="37"/>
  <c r="V98" i="37"/>
  <c r="F513" i="25" s="1"/>
  <c r="G103" i="37"/>
  <c r="G91" i="37"/>
  <c r="G79" i="37"/>
  <c r="G67" i="37"/>
  <c r="G55" i="37"/>
  <c r="V74" i="37"/>
  <c r="F47" i="25" s="1"/>
  <c r="G86" i="37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R74" i="37"/>
  <c r="R72" i="37"/>
  <c r="R70" i="37"/>
  <c r="R68" i="37"/>
  <c r="R66" i="37"/>
  <c r="R64" i="37"/>
  <c r="R71" i="37"/>
  <c r="R69" i="37"/>
  <c r="R67" i="37"/>
  <c r="H67" i="37" s="1"/>
  <c r="R65" i="37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Q9" i="38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L86" i="37"/>
  <c r="V86" i="37" s="1"/>
  <c r="L87" i="37"/>
  <c r="V87" i="37" s="1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I395" i="25" l="1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73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R95" i="37"/>
  <c r="C6" i="40"/>
  <c r="D17" i="40" s="1"/>
  <c r="R96" i="37"/>
  <c r="R36" i="37"/>
  <c r="G9" i="25" s="1"/>
  <c r="R42" i="37"/>
  <c r="R44" i="37"/>
  <c r="G17" i="25" s="1"/>
  <c r="C7" i="40"/>
  <c r="R62" i="37"/>
  <c r="R38" i="37"/>
  <c r="R49" i="37"/>
  <c r="G95" i="38"/>
  <c r="R94" i="37"/>
  <c r="R58" i="37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R84" i="37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P9" i="38" s="1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R100" i="37"/>
  <c r="C122" i="38"/>
  <c r="C127" i="38"/>
  <c r="C100" i="38"/>
  <c r="E20" i="40"/>
  <c r="R101" i="37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R99" i="37"/>
  <c r="R98" i="37"/>
  <c r="C34" i="38"/>
  <c r="C59" i="38"/>
  <c r="C44" i="38"/>
  <c r="C135" i="38"/>
  <c r="C45" i="38"/>
  <c r="C117" i="38"/>
  <c r="E21" i="40"/>
  <c r="C133" i="38"/>
  <c r="C64" i="38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H267" i="25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<sst xmlns="http://schemas.openxmlformats.org/spreadsheetml/2006/main" count="2298" uniqueCount="493">
  <si>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</si>
  <si>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</si>
  <si>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</si>
  <si>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</si>
  <si>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</si>
  <si>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</si>
  <si>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</si>
  <si>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</si>
  <si>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</si>
  <si>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</si>
  <si>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</si>
  <si>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</si>
  <si>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</si>
  <si>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</si>
  <si>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</si>
  <si>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</si>
  <si>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</si>
  <si>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</si>
  <si>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</si>
  <si>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</si>
  <si>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</si>
  <si>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</si>
  <si>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</si>
  <si>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</si>
  <si>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</si>
  <si>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</si>
  <si>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</si>
  <si>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</si>
  <si>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</si>
  <si>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</si>
  <si>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</si>
  <si>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</si>
  <si>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</si>
  <si>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</si>
  <si>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</si>
  <si>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</si>
  <si>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</si>
  <si>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</si>
  <si>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</si>
  <si>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</si>
  <si>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</si>
  <si>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</si>
  <si>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</si>
  <si>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</si>
  <si>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</si>
  <si>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</si>
  <si>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</si>
  <si>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</si>
  <si>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</si>
  <si>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</si>
  <si>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</si>
  <si>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</si>
  <si>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</si>
  <si>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</si>
  <si>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</si>
  <si>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</si>
  <si>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</si>
  <si>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</si>
  <si>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</si>
  <si>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</si>
  <si>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</si>
  <si>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</si>
  <si>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</si>
  <si>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</si>
  <si>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</si>
  <si>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</si>
  <si>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</si>
  <si>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</si>
  <si>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</si>
  <si>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</si>
  <si>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</si>
  <si>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</si>
  <si>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</si>
  <si>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</si>
  <si>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</si>
  <si>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</si>
  <si>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</si>
  <si>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</si>
  <si>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</si>
  <si>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</si>
  <si>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</si>
  <si>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</si>
  <si>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</si>
  <si>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</si>
  <si>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</si>
  <si>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</si>
  <si>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</si>
  <si>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</si>
  <si>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</si>
  <si>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</si>
  <si>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</si>
  <si>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</si>
  <si>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</si>
  <si>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</si>
  <si>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</si>
  <si>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</si>
  <si>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</si>
  <si>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</si>
  <si>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</si>
  <si>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</si>
  <si>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</si>
  <si>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</si>
  <si>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</si>
  <si>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</si>
  <si>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</si>
  <si>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</si>
  <si>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</si>
  <si>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</si>
  <si>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</si>
  <si>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</si>
  <si>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</si>
  <si>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</si>
  <si>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</si>
  <si>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</si>
  <si>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</si>
  <si>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</si>
  <si>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</si>
  <si>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</si>
  <si>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</si>
  <si>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</si>
  <si>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</si>
  <si>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</si>
  <si>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</si>
  <si>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</si>
  <si>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</si>
  <si>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</si>
  <si>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</si>
  <si>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</si>
  <si>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</si>
  <si>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</si>
  <si>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</si>
  <si>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</si>
  <si>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</si>
  <si>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</si>
  <si>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</si>
  <si>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</si>
  <si>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</si>
  <si>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</si>
  <si>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</si>
  <si>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</si>
  <si>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</si>
  <si>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</si>
  <si>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</si>
  <si>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</si>
  <si>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</si>
  <si>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</si>
  <si>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</si>
  <si>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</si>
  <si>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</si>
  <si>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</si>
  <si>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</si>
  <si>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</si>
  <si>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</si>
  <si>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</si>
  <si>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</si>
  <si>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</si>
  <si>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</si>
  <si>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</si>
  <si>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</si>
  <si>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</si>
  <si>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</si>
  <si>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</si>
  <si>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</si>
  <si>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</si>
  <si>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</si>
  <si>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</si>
  <si>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</si>
  <si>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</si>
  <si>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</si>
  <si>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</si>
  <si>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</si>
  <si>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</si>
  <si>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</si>
  <si>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</si>
  <si>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</si>
  <si>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</si>
  <si>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</si>
  <si>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</si>
  <si>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</si>
  <si>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</si>
  <si>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</si>
  <si>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</si>
  <si>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</si>
  <si>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</si>
  <si>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</si>
  <si>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</si>
  <si>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</si>
  <si>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</si>
  <si>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</si>
  <si>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</si>
  <si>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</si>
  <si>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</si>
  <si>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</si>
  <si>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</si>
  <si>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</si>
  <si>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</si>
  <si>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</si>
  <si>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</si>
  <si>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</si>
  <si>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</si>
  <si>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</si>
  <si>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</si>
  <si>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</si>
  <si>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</si>
  <si>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</si>
  <si>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</si>
  <si>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</si>
  <si>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</si>
  <si>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</si>
  <si>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</si>
  <si>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</si>
  <si>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</si>
  <si>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</si>
  <si>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</si>
  <si>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</si>
  <si>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</si>
  <si>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</si>
  <si>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</si>
  <si>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</si>
  <si>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</si>
  <si>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</si>
  <si>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</si>
  <si>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</si>
  <si>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</si>
  <si>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</si>
  <si>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</si>
  <si>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</si>
  <si>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</si>
  <si>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</si>
  <si>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</si>
  <si>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</si>
  <si>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</si>
  <si>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</si>
  <si>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</si>
  <si>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</si>
  <si>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</si>
  <si>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</si>
  <si>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</si>
  <si>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</si>
  <si>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</si>
  <si>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</si>
  <si>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</si>
  <si>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</si>
  <si>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</si>
  <si>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</si>
  <si>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</si>
  <si>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</si>
  <si>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</si>
  <si>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</si>
  <si>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</si>
  <si>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</si>
  <si>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</si>
  <si>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</si>
  <si>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</si>
  <si>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</si>
  <si>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</si>
  <si>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</si>
  <si>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</si>
  <si>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</si>
  <si>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</si>
  <si>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</si>
  <si>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</si>
  <si>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</si>
  <si>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</si>
  <si>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</si>
  <si>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</si>
  <si>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</si>
  <si>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</si>
  <si>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</si>
  <si>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</si>
  <si>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</si>
  <si>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</si>
  <si>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</si>
  <si>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</si>
  <si>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</si>
  <si>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</si>
  <si>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</si>
  <si>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</si>
  <si>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</si>
  <si>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</si>
  <si>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</si>
  <si>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</si>
  <si>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</si>
  <si>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</si>
  <si>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</si>
  <si>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</si>
  <si>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</si>
  <si>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</si>
  <si>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</si>
  <si>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</si>
  <si>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</si>
  <si>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</si>
  <si>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</si>
  <si>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</si>
  <si>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</si>
  <si>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</si>
  <si>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</si>
  <si>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</si>
  <si>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</si>
  <si>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</si>
  <si>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</si>
  <si>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</si>
  <si>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</si>
  <si>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</si>
  <si>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</si>
  <si>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</si>
  <si>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</si>
  <si>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</si>
  <si>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</si>
  <si>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</si>
  <si>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</si>
  <si>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</si>
  <si>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</si>
  <si>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</si>
  <si>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</si>
  <si>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</si>
  <si>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</si>
  <si>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</si>
  <si>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</si>
  <si>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</si>
  <si>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</si>
  <si>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</si>
  <si>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</si>
  <si>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</si>
  <si>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</si>
  <si>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</si>
  <si>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</si>
  <si>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</si>
  <si>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</si>
  <si>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</si>
  <si>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</si>
  <si>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</si>
  <si>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</si>
  <si>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</si>
  <si>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</si>
  <si>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</si>
  <si>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</si>
  <si>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</si>
  <si>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</si>
  <si>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</si>
  <si>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</si>
  <si>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</si>
  <si>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</si>
  <si>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</si>
  <si>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</si>
  <si>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</si>
  <si>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</si>
  <si>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</si>
  <si>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</si>
  <si>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</si>
  <si>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</si>
  <si>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</si>
  <si>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</si>
  <si>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</si>
  <si>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</si>
  <si>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</si>
  <si>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</si>
  <si>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</si>
  <si>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</si>
  <si>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</si>
  <si>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</si>
  <si>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</si>
  <si>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</si>
  <si>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</si>
  <si>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</si>
  <si>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</si>
  <si>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</si>
  <si>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</si>
  <si>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</si>
  <si>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</si>
  <si>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</si>
  <si>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</si>
  <si>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</si>
  <si>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</si>
  <si>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</si>
  <si>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</si>
  <si>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</si>
  <si>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</si>
  <si>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</si>
  <si>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</si>
  <si>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</si>
  <si>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</si>
  <si>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</si>
  <si>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</si>
  <si>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</si>
  <si>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</si>
  <si>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</si>
  <si>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</si>
  <si>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</si>
  <si>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</si>
  <si>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</si>
  <si>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</si>
  <si>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</si>
  <si>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</si>
  <si>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</si>
  <si>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</si>
  <si>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</si>
  <si>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</si>
  <si>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</si>
  <si>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</si>
  <si>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</si>
  <si>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</si>
  <si>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</si>
  <si>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</si>
  <si>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</si>
  <si>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</si>
  <si>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</si>
  <si>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</si>
  <si>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</si>
  <si>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</si>
  <si>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</si>
  <si>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</si>
  <si>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</si>
  <si>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</si>
  <si>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</si>
  <si>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</si>
  <si>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</si>
  <si>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</si>
  <si>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</si>
  <si>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</si>
  <si>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</si>
  <si>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</si>
  <si>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</si>
  <si>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</si>
  <si>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</si>
  <si>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</si>
  <si>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</si>
  <si>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</si>
  <si>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</si>
  <si>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</si>
  <si>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</si>
  <si>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</si>
  <si>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</si>
  <si>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</si>
  <si>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</si>
  <si>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</si>
  <si>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</si>
  <si>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</si>
  <si>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</si>
  <si>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</si>
  <si>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</si>
  <si>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</si>
  <si>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</si>
  <si>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</si>
  <si>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</si>
  <si>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</si>
  <si>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</si>
  <si>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</si>
  <si>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</si>
  <si>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</si>
  <si>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</si>
  <si>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</si>
  <si>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</si>
  <si>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</si>
  <si>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</si>
  <si>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</si>
  <si>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</si>
  <si>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</si>
  <si>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</si>
  <si>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</si>
  <si>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</si>
  <si>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</si>
  <si>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</si>
  <si>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</si>
  <si>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</si>
  <si>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</si>
  <si>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</si>
  <si>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</si>
  <si>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</si>
  <si>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</si>
  <si>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</si>
  <si>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</si>
  <si>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</si>
  <si>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</si>
  <si>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</si>
  <si>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</si>
  <si>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</si>
  <si>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</si>
  <si>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</si>
  <si>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</si>
  <si>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</si>
  <si>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</si>
  <si>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</si>
  <si>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</si>
  <si>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</si>
  <si>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</si>
  <si>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</si>
  <si>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</si>
  <si>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</si>
  <si>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</si>
  <si>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</si>
  <si>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</si>
  <si>
    <t>slime_archer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</si>
</sst>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28" zoomScale="85" zoomScaleNormal="85" workbookViewId="0">
      <selection activeCell="I49" sqref="I4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abSelected="1" zoomScale="70" zoomScaleNormal="70" workbookViewId="0">
      <pane ySplit="3" topLeftCell="A20" activePane="bottomLeft" state="frozen"/>
      <selection activeCell="A77" sqref="A77:A84"/>
      <selection pane="bottomLeft" activeCell="I52" sqref="I5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112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112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112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112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137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137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137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137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137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180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180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180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180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205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205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205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205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205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213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213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213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213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238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238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238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112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112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112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137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112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112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112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112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112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112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112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112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213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587</v>
      </c>
      <c r="F49" s="5">
        <f>INDEX(ref_Unit_Balance!$V$31:$V$106,MATCH(UnitGradeInfo!B49,ref_Unit_Balance!$B$31:$B$1048576,0))
+
INDEX(ref_Unit_Balance!$AB$31:$AB$106,MATCH(UnitGradeInfo!B49,ref_Unit_Balance!$B$31:$B$1048576,0))*(D49-1)</f>
        <v>1000</v>
      </c>
      <c r="G49" s="5">
        <f>INDEX(ref_Unit_Balance!$R$31:$R$106,MATCH(UnitGradeInfo!B49,ref_Unit_Balance!$B$31:$B$1048576,0))
+
INDEX(ref_Unit_Balance!$AA$31:$AA$106,MATCH(UnitGradeInfo!B49,ref_Unit_Balance!$B$31:$B$1048576,0))*(D49-1)</f>
        <v>96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675</v>
      </c>
      <c r="F50" s="5">
        <f>INDEX(ref_Unit_Balance!$V$31:$V$106,MATCH(UnitGradeInfo!B50,ref_Unit_Balance!$B$31:$B$1048576,0))
+
INDEX(ref_Unit_Balance!$AB$31:$AB$106,MATCH(UnitGradeInfo!B50,ref_Unit_Balance!$B$31:$B$1048576,0))*(D50-1)</f>
        <v>1200</v>
      </c>
      <c r="G50" s="5">
        <f>INDEX(ref_Unit_Balance!$R$31:$R$106,MATCH(UnitGradeInfo!B50,ref_Unit_Balance!$B$31:$B$1048576,0))
+
INDEX(ref_Unit_Balance!$AA$31:$AA$106,MATCH(UnitGradeInfo!B50,ref_Unit_Balance!$B$31:$B$1048576,0))*(D50-1)</f>
        <v>103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762</v>
      </c>
      <c r="F51" s="5">
        <f>INDEX(ref_Unit_Balance!$V$31:$V$106,MATCH(UnitGradeInfo!B51,ref_Unit_Balance!$B$31:$B$1048576,0))
+
INDEX(ref_Unit_Balance!$AB$31:$AB$106,MATCH(UnitGradeInfo!B51,ref_Unit_Balance!$B$31:$B$1048576,0))*(D51-1)</f>
        <v>1400</v>
      </c>
      <c r="G51" s="5">
        <f>INDEX(ref_Unit_Balance!$R$31:$R$106,MATCH(UnitGradeInfo!B51,ref_Unit_Balance!$B$31:$B$1048576,0))
+
INDEX(ref_Unit_Balance!$AA$31:$AA$106,MATCH(UnitGradeInfo!B51,ref_Unit_Balance!$B$31:$B$1048576,0))*(D51-1)</f>
        <v>110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850</v>
      </c>
      <c r="F52" s="5">
        <f>INDEX(ref_Unit_Balance!$V$31:$V$106,MATCH(UnitGradeInfo!B52,ref_Unit_Balance!$B$31:$B$1048576,0))
+
INDEX(ref_Unit_Balance!$AB$31:$AB$106,MATCH(UnitGradeInfo!B52,ref_Unit_Balance!$B$31:$B$1048576,0))*(D52-1)</f>
        <v>1600</v>
      </c>
      <c r="G52" s="5">
        <f>INDEX(ref_Unit_Balance!$R$31:$R$106,MATCH(UnitGradeInfo!B52,ref_Unit_Balance!$B$31:$B$1048576,0))
+
INDEX(ref_Unit_Balance!$AA$31:$AA$106,MATCH(UnitGradeInfo!B52,ref_Unit_Balance!$B$31:$B$1048576,0))*(D52-1)</f>
        <v>117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937</v>
      </c>
      <c r="F53" s="5">
        <f>INDEX(ref_Unit_Balance!$V$31:$V$106,MATCH(UnitGradeInfo!B53,ref_Unit_Balance!$B$31:$B$1048576,0))
+
INDEX(ref_Unit_Balance!$AB$31:$AB$106,MATCH(UnitGradeInfo!B53,ref_Unit_Balance!$B$31:$B$1048576,0))*(D53-1)</f>
        <v>1800</v>
      </c>
      <c r="G53" s="5">
        <f>INDEX(ref_Unit_Balance!$R$31:$R$106,MATCH(UnitGradeInfo!B53,ref_Unit_Balance!$B$31:$B$1048576,0))
+
INDEX(ref_Unit_Balance!$AA$31:$AA$106,MATCH(UnitGradeInfo!B53,ref_Unit_Balance!$B$31:$B$1048576,0))*(D53-1)</f>
        <v>124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1025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131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1112</v>
      </c>
      <c r="F55" s="5">
        <f>INDEX(ref_Unit_Balance!$V$31:$V$106,MATCH(UnitGradeInfo!B55,ref_Unit_Balance!$B$31:$B$1048576,0))
+
INDEX(ref_Unit_Balance!$AB$31:$AB$106,MATCH(UnitGradeInfo!B55,ref_Unit_Balance!$B$31:$B$1048576,0))*(D55-1)</f>
        <v>2200</v>
      </c>
      <c r="G55" s="5">
        <f>INDEX(ref_Unit_Balance!$R$31:$R$106,MATCH(UnitGradeInfo!B55,ref_Unit_Balance!$B$31:$B$1048576,0))
+
INDEX(ref_Unit_Balance!$AA$31:$AA$106,MATCH(UnitGradeInfo!B55,ref_Unit_Balance!$B$31:$B$1048576,0))*(D55-1)</f>
        <v>138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1200</v>
      </c>
      <c r="F56" s="5">
        <f>INDEX(ref_Unit_Balance!$V$31:$V$106,MATCH(UnitGradeInfo!B56,ref_Unit_Balance!$B$31:$B$1048576,0))
+
INDEX(ref_Unit_Balance!$AB$31:$AB$106,MATCH(UnitGradeInfo!B56,ref_Unit_Balance!$B$31:$B$1048576,0))*(D56-1)</f>
        <v>2400</v>
      </c>
      <c r="G56" s="5">
        <f>INDEX(ref_Unit_Balance!$R$31:$R$106,MATCH(UnitGradeInfo!B56,ref_Unit_Balance!$B$31:$B$1048576,0))
+
INDEX(ref_Unit_Balance!$AA$31:$AA$106,MATCH(UnitGradeInfo!B56,ref_Unit_Balance!$B$31:$B$1048576,0))*(D56-1)</f>
        <v>145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1287</v>
      </c>
      <c r="F57" s="5">
        <f>INDEX(ref_Unit_Balance!$V$31:$V$106,MATCH(UnitGradeInfo!B57,ref_Unit_Balance!$B$31:$B$1048576,0))
+
INDEX(ref_Unit_Balance!$AB$31:$AB$106,MATCH(UnitGradeInfo!B57,ref_Unit_Balance!$B$31:$B$1048576,0))*(D57-1)</f>
        <v>2600</v>
      </c>
      <c r="G57" s="5">
        <f>INDEX(ref_Unit_Balance!$R$31:$R$106,MATCH(UnitGradeInfo!B57,ref_Unit_Balance!$B$31:$B$1048576,0))
+
INDEX(ref_Unit_Balance!$AA$31:$AA$106,MATCH(UnitGradeInfo!B57,ref_Unit_Balance!$B$31:$B$1048576,0))*(D57-1)</f>
        <v>152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1375</v>
      </c>
      <c r="F58" s="5">
        <f>INDEX(ref_Unit_Balance!$V$31:$V$106,MATCH(UnitGradeInfo!B58,ref_Unit_Balance!$B$31:$B$1048576,0))
+
INDEX(ref_Unit_Balance!$AB$31:$AB$106,MATCH(UnitGradeInfo!B58,ref_Unit_Balance!$B$31:$B$1048576,0))*(D58-1)</f>
        <v>2800</v>
      </c>
      <c r="G58" s="5">
        <f>INDEX(ref_Unit_Balance!$R$31:$R$106,MATCH(UnitGradeInfo!B58,ref_Unit_Balance!$B$31:$B$1048576,0))
+
INDEX(ref_Unit_Balance!$AA$31:$AA$106,MATCH(UnitGradeInfo!B58,ref_Unit_Balance!$B$31:$B$1048576,0))*(D58-1)</f>
        <v>159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1462</v>
      </c>
      <c r="F59" s="5">
        <f>INDEX(ref_Unit_Balance!$V$31:$V$106,MATCH(UnitGradeInfo!B59,ref_Unit_Balance!$B$31:$B$1048576,0))
+
INDEX(ref_Unit_Balance!$AB$31:$AB$106,MATCH(UnitGradeInfo!B59,ref_Unit_Balance!$B$31:$B$1048576,0))*(D59-1)</f>
        <v>3000</v>
      </c>
      <c r="G59" s="5">
        <f>INDEX(ref_Unit_Balance!$R$31:$R$106,MATCH(UnitGradeInfo!B59,ref_Unit_Balance!$B$31:$B$1048576,0))
+
INDEX(ref_Unit_Balance!$AA$31:$AA$106,MATCH(UnitGradeInfo!B59,ref_Unit_Balance!$B$31:$B$1048576,0))*(D59-1)</f>
        <v>166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1550</v>
      </c>
      <c r="F60" s="5">
        <f>INDEX(ref_Unit_Balance!$V$31:$V$106,MATCH(UnitGradeInfo!B60,ref_Unit_Balance!$B$31:$B$1048576,0))
+
INDEX(ref_Unit_Balance!$AB$31:$AB$106,MATCH(UnitGradeInfo!B60,ref_Unit_Balance!$B$31:$B$1048576,0))*(D60-1)</f>
        <v>3200</v>
      </c>
      <c r="G60" s="5">
        <f>INDEX(ref_Unit_Balance!$R$31:$R$106,MATCH(UnitGradeInfo!B60,ref_Unit_Balance!$B$31:$B$1048576,0))
+
INDEX(ref_Unit_Balance!$AA$31:$AA$106,MATCH(UnitGradeInfo!B60,ref_Unit_Balance!$B$31:$B$1048576,0))*(D60-1)</f>
        <v>173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1637</v>
      </c>
      <c r="F61" s="5">
        <f>INDEX(ref_Unit_Balance!$V$31:$V$106,MATCH(UnitGradeInfo!B61,ref_Unit_Balance!$B$31:$B$1048576,0))
+
INDEX(ref_Unit_Balance!$AB$31:$AB$106,MATCH(UnitGradeInfo!B61,ref_Unit_Balance!$B$31:$B$1048576,0))*(D61-1)</f>
        <v>3400</v>
      </c>
      <c r="G61" s="5">
        <f>INDEX(ref_Unit_Balance!$R$31:$R$106,MATCH(UnitGradeInfo!B61,ref_Unit_Balance!$B$31:$B$1048576,0))
+
INDEX(ref_Unit_Balance!$AA$31:$AA$106,MATCH(UnitGradeInfo!B61,ref_Unit_Balance!$B$31:$B$1048576,0))*(D61-1)</f>
        <v>180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1725</v>
      </c>
      <c r="F62" s="5">
        <f>INDEX(ref_Unit_Balance!$V$31:$V$106,MATCH(UnitGradeInfo!B62,ref_Unit_Balance!$B$31:$B$1048576,0))
+
INDEX(ref_Unit_Balance!$AB$31:$AB$106,MATCH(UnitGradeInfo!B62,ref_Unit_Balance!$B$31:$B$1048576,0))*(D62-1)</f>
        <v>3600</v>
      </c>
      <c r="G62" s="5">
        <f>INDEX(ref_Unit_Balance!$R$31:$R$106,MATCH(UnitGradeInfo!B62,ref_Unit_Balance!$B$31:$B$1048576,0))
+
INDEX(ref_Unit_Balance!$AA$31:$AA$106,MATCH(UnitGradeInfo!B62,ref_Unit_Balance!$B$31:$B$1048576,0))*(D62-1)</f>
        <v>187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1812</v>
      </c>
      <c r="F63" s="5">
        <f>INDEX(ref_Unit_Balance!$V$31:$V$106,MATCH(UnitGradeInfo!B63,ref_Unit_Balance!$B$31:$B$1048576,0))
+
INDEX(ref_Unit_Balance!$AB$31:$AB$106,MATCH(UnitGradeInfo!B63,ref_Unit_Balance!$B$31:$B$1048576,0))*(D63-1)</f>
        <v>3800</v>
      </c>
      <c r="G63" s="5">
        <f>INDEX(ref_Unit_Balance!$R$31:$R$106,MATCH(UnitGradeInfo!B63,ref_Unit_Balance!$B$31:$B$1048576,0))
+
INDEX(ref_Unit_Balance!$AA$31:$AA$106,MATCH(UnitGradeInfo!B63,ref_Unit_Balance!$B$31:$B$1048576,0))*(D63-1)</f>
        <v>194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1900</v>
      </c>
      <c r="F64" s="5">
        <f>INDEX(ref_Unit_Balance!$V$31:$V$106,MATCH(UnitGradeInfo!B64,ref_Unit_Balance!$B$31:$B$1048576,0))
+
INDEX(ref_Unit_Balance!$AB$31:$AB$106,MATCH(UnitGradeInfo!B64,ref_Unit_Balance!$B$31:$B$1048576,0))*(D64-1)</f>
        <v>4000</v>
      </c>
      <c r="G64" s="5">
        <f>INDEX(ref_Unit_Balance!$R$31:$R$106,MATCH(UnitGradeInfo!B64,ref_Unit_Balance!$B$31:$B$1048576,0))
+
INDEX(ref_Unit_Balance!$AA$31:$AA$106,MATCH(UnitGradeInfo!B64,ref_Unit_Balance!$B$31:$B$1048576,0))*(D64-1)</f>
        <v>201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1987</v>
      </c>
      <c r="F65" s="5">
        <f>INDEX(ref_Unit_Balance!$V$31:$V$106,MATCH(UnitGradeInfo!B65,ref_Unit_Balance!$B$31:$B$1048576,0))
+
INDEX(ref_Unit_Balance!$AB$31:$AB$106,MATCH(UnitGradeInfo!B65,ref_Unit_Balance!$B$31:$B$1048576,0))*(D65-1)</f>
        <v>4200</v>
      </c>
      <c r="G65" s="5">
        <f>INDEX(ref_Unit_Balance!$R$31:$R$106,MATCH(UnitGradeInfo!B65,ref_Unit_Balance!$B$31:$B$1048576,0))
+
INDEX(ref_Unit_Balance!$AA$31:$AA$106,MATCH(UnitGradeInfo!B65,ref_Unit_Balance!$B$31:$B$1048576,0))*(D65-1)</f>
        <v>208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2075</v>
      </c>
      <c r="F66" s="5">
        <f>INDEX(ref_Unit_Balance!$V$31:$V$106,MATCH(UnitGradeInfo!B66,ref_Unit_Balance!$B$31:$B$1048576,0))
+
INDEX(ref_Unit_Balance!$AB$31:$AB$106,MATCH(UnitGradeInfo!B66,ref_Unit_Balance!$B$31:$B$1048576,0))*(D66-1)</f>
        <v>4400</v>
      </c>
      <c r="G66" s="5">
        <f>INDEX(ref_Unit_Balance!$R$31:$R$106,MATCH(UnitGradeInfo!B66,ref_Unit_Balance!$B$31:$B$1048576,0))
+
INDEX(ref_Unit_Balance!$AA$31:$AA$106,MATCH(UnitGradeInfo!B66,ref_Unit_Balance!$B$31:$B$1048576,0))*(D66-1)</f>
        <v>215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2162</v>
      </c>
      <c r="F67" s="5">
        <f>INDEX(ref_Unit_Balance!$V$31:$V$106,MATCH(UnitGradeInfo!B67,ref_Unit_Balance!$B$31:$B$1048576,0))
+
INDEX(ref_Unit_Balance!$AB$31:$AB$106,MATCH(UnitGradeInfo!B67,ref_Unit_Balance!$B$31:$B$1048576,0))*(D67-1)</f>
        <v>4600</v>
      </c>
      <c r="G67" s="5">
        <f>INDEX(ref_Unit_Balance!$R$31:$R$106,MATCH(UnitGradeInfo!B67,ref_Unit_Balance!$B$31:$B$1048576,0))
+
INDEX(ref_Unit_Balance!$AA$31:$AA$106,MATCH(UnitGradeInfo!B67,ref_Unit_Balance!$B$31:$B$1048576,0))*(D67-1)</f>
        <v>222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2250</v>
      </c>
      <c r="F68" s="5">
        <f>INDEX(ref_Unit_Balance!$V$31:$V$106,MATCH(UnitGradeInfo!B68,ref_Unit_Balance!$B$31:$B$1048576,0))
+
INDEX(ref_Unit_Balance!$AB$31:$AB$106,MATCH(UnitGradeInfo!B68,ref_Unit_Balance!$B$31:$B$1048576,0))*(D68-1)</f>
        <v>4800</v>
      </c>
      <c r="G68" s="5">
        <f>INDEX(ref_Unit_Balance!$R$31:$R$106,MATCH(UnitGradeInfo!B68,ref_Unit_Balance!$B$31:$B$1048576,0))
+
INDEX(ref_Unit_Balance!$AA$31:$AA$106,MATCH(UnitGradeInfo!B68,ref_Unit_Balance!$B$31:$B$1048576,0))*(D68-1)</f>
        <v>229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587</v>
      </c>
      <c r="F69" s="5">
        <f>INDEX(ref_Unit_Balance!$V$31:$V$106,MATCH(UnitGradeInfo!B69,ref_Unit_Balance!$B$31:$B$1048576,0))
+
INDEX(ref_Unit_Balance!$AB$31:$AB$106,MATCH(UnitGradeInfo!B69,ref_Unit_Balance!$B$31:$B$1048576,0))*(D69-1)</f>
        <v>1000</v>
      </c>
      <c r="G69" s="5">
        <f>INDEX(ref_Unit_Balance!$R$31:$R$106,MATCH(UnitGradeInfo!B69,ref_Unit_Balance!$B$31:$B$1048576,0))
+
INDEX(ref_Unit_Balance!$AA$31:$AA$106,MATCH(UnitGradeInfo!B69,ref_Unit_Balance!$B$31:$B$1048576,0))*(D69-1)</f>
        <v>125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675</v>
      </c>
      <c r="F70" s="5">
        <f>INDEX(ref_Unit_Balance!$V$31:$V$106,MATCH(UnitGradeInfo!B70,ref_Unit_Balance!$B$31:$B$1048576,0))
+
INDEX(ref_Unit_Balance!$AB$31:$AB$106,MATCH(UnitGradeInfo!B70,ref_Unit_Balance!$B$31:$B$1048576,0))*(D70-1)</f>
        <v>1200</v>
      </c>
      <c r="G70" s="5">
        <f>INDEX(ref_Unit_Balance!$R$31:$R$106,MATCH(UnitGradeInfo!B70,ref_Unit_Balance!$B$31:$B$1048576,0))
+
INDEX(ref_Unit_Balance!$AA$31:$AA$106,MATCH(UnitGradeInfo!B70,ref_Unit_Balance!$B$31:$B$1048576,0))*(D70-1)</f>
        <v>132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762</v>
      </c>
      <c r="F71" s="5">
        <f>INDEX(ref_Unit_Balance!$V$31:$V$106,MATCH(UnitGradeInfo!B71,ref_Unit_Balance!$B$31:$B$1048576,0))
+
INDEX(ref_Unit_Balance!$AB$31:$AB$106,MATCH(UnitGradeInfo!B71,ref_Unit_Balance!$B$31:$B$1048576,0))*(D71-1)</f>
        <v>1400</v>
      </c>
      <c r="G71" s="5">
        <f>INDEX(ref_Unit_Balance!$R$31:$R$106,MATCH(UnitGradeInfo!B71,ref_Unit_Balance!$B$31:$B$1048576,0))
+
INDEX(ref_Unit_Balance!$AA$31:$AA$106,MATCH(UnitGradeInfo!B71,ref_Unit_Balance!$B$31:$B$1048576,0))*(D71-1)</f>
        <v>139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850</v>
      </c>
      <c r="F72" s="5">
        <f>INDEX(ref_Unit_Balance!$V$31:$V$106,MATCH(UnitGradeInfo!B72,ref_Unit_Balance!$B$31:$B$1048576,0))
+
INDEX(ref_Unit_Balance!$AB$31:$AB$106,MATCH(UnitGradeInfo!B72,ref_Unit_Balance!$B$31:$B$1048576,0))*(D72-1)</f>
        <v>1600</v>
      </c>
      <c r="G72" s="5">
        <f>INDEX(ref_Unit_Balance!$R$31:$R$106,MATCH(UnitGradeInfo!B72,ref_Unit_Balance!$B$31:$B$1048576,0))
+
INDEX(ref_Unit_Balance!$AA$31:$AA$106,MATCH(UnitGradeInfo!B72,ref_Unit_Balance!$B$31:$B$1048576,0))*(D72-1)</f>
        <v>146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937</v>
      </c>
      <c r="F73" s="5">
        <f>INDEX(ref_Unit_Balance!$V$31:$V$106,MATCH(UnitGradeInfo!B73,ref_Unit_Balance!$B$31:$B$1048576,0))
+
INDEX(ref_Unit_Balance!$AB$31:$AB$106,MATCH(UnitGradeInfo!B73,ref_Unit_Balance!$B$31:$B$1048576,0))*(D73-1)</f>
        <v>1800</v>
      </c>
      <c r="G73" s="5">
        <f>INDEX(ref_Unit_Balance!$R$31:$R$106,MATCH(UnitGradeInfo!B73,ref_Unit_Balance!$B$31:$B$1048576,0))
+
INDEX(ref_Unit_Balance!$AA$31:$AA$106,MATCH(UnitGradeInfo!B73,ref_Unit_Balance!$B$31:$B$1048576,0))*(D73-1)</f>
        <v>153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1025</v>
      </c>
      <c r="F74" s="5">
        <f>INDEX(ref_Unit_Balance!$V$31:$V$106,MATCH(UnitGradeInfo!B74,ref_Unit_Balance!$B$31:$B$1048576,0))
+
INDEX(ref_Unit_Balance!$AB$31:$AB$106,MATCH(UnitGradeInfo!B74,ref_Unit_Balance!$B$31:$B$1048576,0))*(D74-1)</f>
        <v>2000</v>
      </c>
      <c r="G74" s="5">
        <f>INDEX(ref_Unit_Balance!$R$31:$R$106,MATCH(UnitGradeInfo!B74,ref_Unit_Balance!$B$31:$B$1048576,0))
+
INDEX(ref_Unit_Balance!$AA$31:$AA$106,MATCH(UnitGradeInfo!B74,ref_Unit_Balance!$B$31:$B$1048576,0))*(D74-1)</f>
        <v>160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1112</v>
      </c>
      <c r="F75" s="5">
        <f>INDEX(ref_Unit_Balance!$V$31:$V$106,MATCH(UnitGradeInfo!B75,ref_Unit_Balance!$B$31:$B$1048576,0))
+
INDEX(ref_Unit_Balance!$AB$31:$AB$106,MATCH(UnitGradeInfo!B75,ref_Unit_Balance!$B$31:$B$1048576,0))*(D75-1)</f>
        <v>2200</v>
      </c>
      <c r="G75" s="5">
        <f>INDEX(ref_Unit_Balance!$R$31:$R$106,MATCH(UnitGradeInfo!B75,ref_Unit_Balance!$B$31:$B$1048576,0))
+
INDEX(ref_Unit_Balance!$AA$31:$AA$106,MATCH(UnitGradeInfo!B75,ref_Unit_Balance!$B$31:$B$1048576,0))*(D75-1)</f>
        <v>167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1200</v>
      </c>
      <c r="F76" s="5">
        <f>INDEX(ref_Unit_Balance!$V$31:$V$106,MATCH(UnitGradeInfo!B76,ref_Unit_Balance!$B$31:$B$1048576,0))
+
INDEX(ref_Unit_Balance!$AB$31:$AB$106,MATCH(UnitGradeInfo!B76,ref_Unit_Balance!$B$31:$B$1048576,0))*(D76-1)</f>
        <v>2400</v>
      </c>
      <c r="G76" s="5">
        <f>INDEX(ref_Unit_Balance!$R$31:$R$106,MATCH(UnitGradeInfo!B76,ref_Unit_Balance!$B$31:$B$1048576,0))
+
INDEX(ref_Unit_Balance!$AA$31:$AA$106,MATCH(UnitGradeInfo!B76,ref_Unit_Balance!$B$31:$B$1048576,0))*(D76-1)</f>
        <v>174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1287</v>
      </c>
      <c r="F77" s="5">
        <f>INDEX(ref_Unit_Balance!$V$31:$V$106,MATCH(UnitGradeInfo!B77,ref_Unit_Balance!$B$31:$B$1048576,0))
+
INDEX(ref_Unit_Balance!$AB$31:$AB$106,MATCH(UnitGradeInfo!B77,ref_Unit_Balance!$B$31:$B$1048576,0))*(D77-1)</f>
        <v>2600</v>
      </c>
      <c r="G77" s="5">
        <f>INDEX(ref_Unit_Balance!$R$31:$R$106,MATCH(UnitGradeInfo!B77,ref_Unit_Balance!$B$31:$B$1048576,0))
+
INDEX(ref_Unit_Balance!$AA$31:$AA$106,MATCH(UnitGradeInfo!B77,ref_Unit_Balance!$B$31:$B$1048576,0))*(D77-1)</f>
        <v>181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1375</v>
      </c>
      <c r="F78" s="5">
        <f>INDEX(ref_Unit_Balance!$V$31:$V$106,MATCH(UnitGradeInfo!B78,ref_Unit_Balance!$B$31:$B$1048576,0))
+
INDEX(ref_Unit_Balance!$AB$31:$AB$106,MATCH(UnitGradeInfo!B78,ref_Unit_Balance!$B$31:$B$1048576,0))*(D78-1)</f>
        <v>2800</v>
      </c>
      <c r="G78" s="5">
        <f>INDEX(ref_Unit_Balance!$R$31:$R$106,MATCH(UnitGradeInfo!B78,ref_Unit_Balance!$B$31:$B$1048576,0))
+
INDEX(ref_Unit_Balance!$AA$31:$AA$106,MATCH(UnitGradeInfo!B78,ref_Unit_Balance!$B$31:$B$1048576,0))*(D78-1)</f>
        <v>188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1462</v>
      </c>
      <c r="F79" s="5">
        <f>INDEX(ref_Unit_Balance!$V$31:$V$106,MATCH(UnitGradeInfo!B79,ref_Unit_Balance!$B$31:$B$1048576,0))
+
INDEX(ref_Unit_Balance!$AB$31:$AB$106,MATCH(UnitGradeInfo!B79,ref_Unit_Balance!$B$31:$B$1048576,0))*(D79-1)</f>
        <v>3000</v>
      </c>
      <c r="G79" s="5">
        <f>INDEX(ref_Unit_Balance!$R$31:$R$106,MATCH(UnitGradeInfo!B79,ref_Unit_Balance!$B$31:$B$1048576,0))
+
INDEX(ref_Unit_Balance!$AA$31:$AA$106,MATCH(UnitGradeInfo!B79,ref_Unit_Balance!$B$31:$B$1048576,0))*(D79-1)</f>
        <v>195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1550</v>
      </c>
      <c r="F80" s="5">
        <f>INDEX(ref_Unit_Balance!$V$31:$V$106,MATCH(UnitGradeInfo!B80,ref_Unit_Balance!$B$31:$B$1048576,0))
+
INDEX(ref_Unit_Balance!$AB$31:$AB$106,MATCH(UnitGradeInfo!B80,ref_Unit_Balance!$B$31:$B$1048576,0))*(D80-1)</f>
        <v>3200</v>
      </c>
      <c r="G80" s="5">
        <f>INDEX(ref_Unit_Balance!$R$31:$R$106,MATCH(UnitGradeInfo!B80,ref_Unit_Balance!$B$31:$B$1048576,0))
+
INDEX(ref_Unit_Balance!$AA$31:$AA$106,MATCH(UnitGradeInfo!B80,ref_Unit_Balance!$B$31:$B$1048576,0))*(D80-1)</f>
        <v>202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1637</v>
      </c>
      <c r="F81" s="5">
        <f>INDEX(ref_Unit_Balance!$V$31:$V$106,MATCH(UnitGradeInfo!B81,ref_Unit_Balance!$B$31:$B$1048576,0))
+
INDEX(ref_Unit_Balance!$AB$31:$AB$106,MATCH(UnitGradeInfo!B81,ref_Unit_Balance!$B$31:$B$1048576,0))*(D81-1)</f>
        <v>3400</v>
      </c>
      <c r="G81" s="5">
        <f>INDEX(ref_Unit_Balance!$R$31:$R$106,MATCH(UnitGradeInfo!B81,ref_Unit_Balance!$B$31:$B$1048576,0))
+
INDEX(ref_Unit_Balance!$AA$31:$AA$106,MATCH(UnitGradeInfo!B81,ref_Unit_Balance!$B$31:$B$1048576,0))*(D81-1)</f>
        <v>209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1725</v>
      </c>
      <c r="F82" s="5">
        <f>INDEX(ref_Unit_Balance!$V$31:$V$106,MATCH(UnitGradeInfo!B82,ref_Unit_Balance!$B$31:$B$1048576,0))
+
INDEX(ref_Unit_Balance!$AB$31:$AB$106,MATCH(UnitGradeInfo!B82,ref_Unit_Balance!$B$31:$B$1048576,0))*(D82-1)</f>
        <v>3600</v>
      </c>
      <c r="G82" s="5">
        <f>INDEX(ref_Unit_Balance!$R$31:$R$106,MATCH(UnitGradeInfo!B82,ref_Unit_Balance!$B$31:$B$1048576,0))
+
INDEX(ref_Unit_Balance!$AA$31:$AA$106,MATCH(UnitGradeInfo!B82,ref_Unit_Balance!$B$31:$B$1048576,0))*(D82-1)</f>
        <v>216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1812</v>
      </c>
      <c r="F83" s="5">
        <f>INDEX(ref_Unit_Balance!$V$31:$V$106,MATCH(UnitGradeInfo!B83,ref_Unit_Balance!$B$31:$B$1048576,0))
+
INDEX(ref_Unit_Balance!$AB$31:$AB$106,MATCH(UnitGradeInfo!B83,ref_Unit_Balance!$B$31:$B$1048576,0))*(D83-1)</f>
        <v>3800</v>
      </c>
      <c r="G83" s="5">
        <f>INDEX(ref_Unit_Balance!$R$31:$R$106,MATCH(UnitGradeInfo!B83,ref_Unit_Balance!$B$31:$B$1048576,0))
+
INDEX(ref_Unit_Balance!$AA$31:$AA$106,MATCH(UnitGradeInfo!B83,ref_Unit_Balance!$B$31:$B$1048576,0))*(D83-1)</f>
        <v>223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1900</v>
      </c>
      <c r="F84" s="5">
        <f>INDEX(ref_Unit_Balance!$V$31:$V$106,MATCH(UnitGradeInfo!B84,ref_Unit_Balance!$B$31:$B$1048576,0))
+
INDEX(ref_Unit_Balance!$AB$31:$AB$106,MATCH(UnitGradeInfo!B84,ref_Unit_Balance!$B$31:$B$1048576,0))*(D84-1)</f>
        <v>4000</v>
      </c>
      <c r="G84" s="5">
        <f>INDEX(ref_Unit_Balance!$R$31:$R$106,MATCH(UnitGradeInfo!B84,ref_Unit_Balance!$B$31:$B$1048576,0))
+
INDEX(ref_Unit_Balance!$AA$31:$AA$106,MATCH(UnitGradeInfo!B84,ref_Unit_Balance!$B$31:$B$1048576,0))*(D84-1)</f>
        <v>230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1987</v>
      </c>
      <c r="F85" s="5">
        <f>INDEX(ref_Unit_Balance!$V$31:$V$106,MATCH(UnitGradeInfo!B85,ref_Unit_Balance!$B$31:$B$1048576,0))
+
INDEX(ref_Unit_Balance!$AB$31:$AB$106,MATCH(UnitGradeInfo!B85,ref_Unit_Balance!$B$31:$B$1048576,0))*(D85-1)</f>
        <v>4200</v>
      </c>
      <c r="G85" s="5">
        <f>INDEX(ref_Unit_Balance!$R$31:$R$106,MATCH(UnitGradeInfo!B85,ref_Unit_Balance!$B$31:$B$1048576,0))
+
INDEX(ref_Unit_Balance!$AA$31:$AA$106,MATCH(UnitGradeInfo!B85,ref_Unit_Balance!$B$31:$B$1048576,0))*(D85-1)</f>
        <v>237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2075</v>
      </c>
      <c r="F86" s="5">
        <f>INDEX(ref_Unit_Balance!$V$31:$V$106,MATCH(UnitGradeInfo!B86,ref_Unit_Balance!$B$31:$B$1048576,0))
+
INDEX(ref_Unit_Balance!$AB$31:$AB$106,MATCH(UnitGradeInfo!B86,ref_Unit_Balance!$B$31:$B$1048576,0))*(D86-1)</f>
        <v>4400</v>
      </c>
      <c r="G86" s="5">
        <f>INDEX(ref_Unit_Balance!$R$31:$R$106,MATCH(UnitGradeInfo!B86,ref_Unit_Balance!$B$31:$B$1048576,0))
+
INDEX(ref_Unit_Balance!$AA$31:$AA$106,MATCH(UnitGradeInfo!B86,ref_Unit_Balance!$B$31:$B$1048576,0))*(D86-1)</f>
        <v>244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2162</v>
      </c>
      <c r="F87" s="5">
        <f>INDEX(ref_Unit_Balance!$V$31:$V$106,MATCH(UnitGradeInfo!B87,ref_Unit_Balance!$B$31:$B$1048576,0))
+
INDEX(ref_Unit_Balance!$AB$31:$AB$106,MATCH(UnitGradeInfo!B87,ref_Unit_Balance!$B$31:$B$1048576,0))*(D87-1)</f>
        <v>4600</v>
      </c>
      <c r="G87" s="5">
        <f>INDEX(ref_Unit_Balance!$R$31:$R$106,MATCH(UnitGradeInfo!B87,ref_Unit_Balance!$B$31:$B$1048576,0))
+
INDEX(ref_Unit_Balance!$AA$31:$AA$106,MATCH(UnitGradeInfo!B87,ref_Unit_Balance!$B$31:$B$1048576,0))*(D87-1)</f>
        <v>251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2250</v>
      </c>
      <c r="F88" s="5">
        <f>INDEX(ref_Unit_Balance!$V$31:$V$106,MATCH(UnitGradeInfo!B88,ref_Unit_Balance!$B$31:$B$1048576,0))
+
INDEX(ref_Unit_Balance!$AB$31:$AB$106,MATCH(UnitGradeInfo!B88,ref_Unit_Balance!$B$31:$B$1048576,0))*(D88-1)</f>
        <v>4800</v>
      </c>
      <c r="G88" s="5">
        <f>INDEX(ref_Unit_Balance!$R$31:$R$106,MATCH(UnitGradeInfo!B88,ref_Unit_Balance!$B$31:$B$1048576,0))
+
INDEX(ref_Unit_Balance!$AA$31:$AA$106,MATCH(UnitGradeInfo!B88,ref_Unit_Balance!$B$31:$B$1048576,0))*(D88-1)</f>
        <v>258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587</v>
      </c>
      <c r="F89" s="5">
        <f>INDEX(ref_Unit_Balance!$V$31:$V$106,MATCH(UnitGradeInfo!B89,ref_Unit_Balance!$B$31:$B$1048576,0))
+
INDEX(ref_Unit_Balance!$AB$31:$AB$106,MATCH(UnitGradeInfo!B89,ref_Unit_Balance!$B$31:$B$1048576,0))*(D89-1)</f>
        <v>1200</v>
      </c>
      <c r="G89" s="5">
        <f>INDEX(ref_Unit_Balance!$R$31:$R$106,MATCH(UnitGradeInfo!B89,ref_Unit_Balance!$B$31:$B$1048576,0))
+
INDEX(ref_Unit_Balance!$AA$31:$AA$106,MATCH(UnitGradeInfo!B89,ref_Unit_Balance!$B$31:$B$1048576,0))*(D89-1)</f>
        <v>72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675</v>
      </c>
      <c r="F90" s="5">
        <f>INDEX(ref_Unit_Balance!$V$31:$V$106,MATCH(UnitGradeInfo!B90,ref_Unit_Balance!$B$31:$B$1048576,0))
+
INDEX(ref_Unit_Balance!$AB$31:$AB$106,MATCH(UnitGradeInfo!B90,ref_Unit_Balance!$B$31:$B$1048576,0))*(D90-1)</f>
        <v>1400</v>
      </c>
      <c r="G90" s="5">
        <f>INDEX(ref_Unit_Balance!$R$31:$R$106,MATCH(UnitGradeInfo!B90,ref_Unit_Balance!$B$31:$B$1048576,0))
+
INDEX(ref_Unit_Balance!$AA$31:$AA$106,MATCH(UnitGradeInfo!B90,ref_Unit_Balance!$B$31:$B$1048576,0))*(D90-1)</f>
        <v>79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762</v>
      </c>
      <c r="F91" s="5">
        <f>INDEX(ref_Unit_Balance!$V$31:$V$106,MATCH(UnitGradeInfo!B91,ref_Unit_Balance!$B$31:$B$1048576,0))
+
INDEX(ref_Unit_Balance!$AB$31:$AB$106,MATCH(UnitGradeInfo!B91,ref_Unit_Balance!$B$31:$B$1048576,0))*(D91-1)</f>
        <v>1600</v>
      </c>
      <c r="G91" s="5">
        <f>INDEX(ref_Unit_Balance!$R$31:$R$106,MATCH(UnitGradeInfo!B91,ref_Unit_Balance!$B$31:$B$1048576,0))
+
INDEX(ref_Unit_Balance!$AA$31:$AA$106,MATCH(UnitGradeInfo!B91,ref_Unit_Balance!$B$31:$B$1048576,0))*(D91-1)</f>
        <v>86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850</v>
      </c>
      <c r="F92" s="5">
        <f>INDEX(ref_Unit_Balance!$V$31:$V$106,MATCH(UnitGradeInfo!B92,ref_Unit_Balance!$B$31:$B$1048576,0))
+
INDEX(ref_Unit_Balance!$AB$31:$AB$106,MATCH(UnitGradeInfo!B92,ref_Unit_Balance!$B$31:$B$1048576,0))*(D92-1)</f>
        <v>1800</v>
      </c>
      <c r="G92" s="5">
        <f>INDEX(ref_Unit_Balance!$R$31:$R$106,MATCH(UnitGradeInfo!B92,ref_Unit_Balance!$B$31:$B$1048576,0))
+
INDEX(ref_Unit_Balance!$AA$31:$AA$106,MATCH(UnitGradeInfo!B92,ref_Unit_Balance!$B$31:$B$1048576,0))*(D92-1)</f>
        <v>93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937</v>
      </c>
      <c r="F93" s="5">
        <f>INDEX(ref_Unit_Balance!$V$31:$V$106,MATCH(UnitGradeInfo!B93,ref_Unit_Balance!$B$31:$B$1048576,0))
+
INDEX(ref_Unit_Balance!$AB$31:$AB$106,MATCH(UnitGradeInfo!B93,ref_Unit_Balance!$B$31:$B$1048576,0))*(D93-1)</f>
        <v>2000</v>
      </c>
      <c r="G93" s="5">
        <f>INDEX(ref_Unit_Balance!$R$31:$R$106,MATCH(UnitGradeInfo!B93,ref_Unit_Balance!$B$31:$B$1048576,0))
+
INDEX(ref_Unit_Balance!$AA$31:$AA$106,MATCH(UnitGradeInfo!B93,ref_Unit_Balance!$B$31:$B$1048576,0))*(D93-1)</f>
        <v>100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1025</v>
      </c>
      <c r="F94" s="5">
        <f>INDEX(ref_Unit_Balance!$V$31:$V$106,MATCH(UnitGradeInfo!B94,ref_Unit_Balance!$B$31:$B$1048576,0))
+
INDEX(ref_Unit_Balance!$AB$31:$AB$106,MATCH(UnitGradeInfo!B94,ref_Unit_Balance!$B$31:$B$1048576,0))*(D94-1)</f>
        <v>2200</v>
      </c>
      <c r="G94" s="5">
        <f>INDEX(ref_Unit_Balance!$R$31:$R$106,MATCH(UnitGradeInfo!B94,ref_Unit_Balance!$B$31:$B$1048576,0))
+
INDEX(ref_Unit_Balance!$AA$31:$AA$106,MATCH(UnitGradeInfo!B94,ref_Unit_Balance!$B$31:$B$1048576,0))*(D94-1)</f>
        <v>107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1112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114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1200</v>
      </c>
      <c r="F96" s="5">
        <f>INDEX(ref_Unit_Balance!$V$31:$V$106,MATCH(UnitGradeInfo!B96,ref_Unit_Balance!$B$31:$B$1048576,0))
+
INDEX(ref_Unit_Balance!$AB$31:$AB$106,MATCH(UnitGradeInfo!B96,ref_Unit_Balance!$B$31:$B$1048576,0))*(D96-1)</f>
        <v>2600</v>
      </c>
      <c r="G96" s="5">
        <f>INDEX(ref_Unit_Balance!$R$31:$R$106,MATCH(UnitGradeInfo!B96,ref_Unit_Balance!$B$31:$B$1048576,0))
+
INDEX(ref_Unit_Balance!$AA$31:$AA$106,MATCH(UnitGradeInfo!B96,ref_Unit_Balance!$B$31:$B$1048576,0))*(D96-1)</f>
        <v>121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1287</v>
      </c>
      <c r="F97" s="5">
        <f>INDEX(ref_Unit_Balance!$V$31:$V$106,MATCH(UnitGradeInfo!B97,ref_Unit_Balance!$B$31:$B$1048576,0))
+
INDEX(ref_Unit_Balance!$AB$31:$AB$106,MATCH(UnitGradeInfo!B97,ref_Unit_Balance!$B$31:$B$1048576,0))*(D97-1)</f>
        <v>2800</v>
      </c>
      <c r="G97" s="5">
        <f>INDEX(ref_Unit_Balance!$R$31:$R$106,MATCH(UnitGradeInfo!B97,ref_Unit_Balance!$B$31:$B$1048576,0))
+
INDEX(ref_Unit_Balance!$AA$31:$AA$106,MATCH(UnitGradeInfo!B97,ref_Unit_Balance!$B$31:$B$1048576,0))*(D97-1)</f>
        <v>128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1375</v>
      </c>
      <c r="F98" s="5">
        <f>INDEX(ref_Unit_Balance!$V$31:$V$106,MATCH(UnitGradeInfo!B98,ref_Unit_Balance!$B$31:$B$1048576,0))
+
INDEX(ref_Unit_Balance!$AB$31:$AB$106,MATCH(UnitGradeInfo!B98,ref_Unit_Balance!$B$31:$B$1048576,0))*(D98-1)</f>
        <v>3000</v>
      </c>
      <c r="G98" s="5">
        <f>INDEX(ref_Unit_Balance!$R$31:$R$106,MATCH(UnitGradeInfo!B98,ref_Unit_Balance!$B$31:$B$1048576,0))
+
INDEX(ref_Unit_Balance!$AA$31:$AA$106,MATCH(UnitGradeInfo!B98,ref_Unit_Balance!$B$31:$B$1048576,0))*(D98-1)</f>
        <v>135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1462</v>
      </c>
      <c r="F99" s="5">
        <f>INDEX(ref_Unit_Balance!$V$31:$V$106,MATCH(UnitGradeInfo!B99,ref_Unit_Balance!$B$31:$B$1048576,0))
+
INDEX(ref_Unit_Balance!$AB$31:$AB$106,MATCH(UnitGradeInfo!B99,ref_Unit_Balance!$B$31:$B$1048576,0))*(D99-1)</f>
        <v>3200</v>
      </c>
      <c r="G99" s="5">
        <f>INDEX(ref_Unit_Balance!$R$31:$R$106,MATCH(UnitGradeInfo!B99,ref_Unit_Balance!$B$31:$B$1048576,0))
+
INDEX(ref_Unit_Balance!$AA$31:$AA$106,MATCH(UnitGradeInfo!B99,ref_Unit_Balance!$B$31:$B$1048576,0))*(D99-1)</f>
        <v>142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1550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3400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149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1637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3600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156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1725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3800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163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1812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4000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170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1900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4200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177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1987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4400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184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2075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4600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191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2162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4800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198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2250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5000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205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587</v>
      </c>
      <c r="F109" s="5">
        <f>INDEX(ref_Unit_Balance!$V$31:$V$106,MATCH(UnitGradeInfo!B109,ref_Unit_Balance!$B$31:$B$1048576,0))
+
INDEX(ref_Unit_Balance!$AB$31:$AB$106,MATCH(UnitGradeInfo!B109,ref_Unit_Balance!$B$31:$B$1048576,0))*(D109-1)</f>
        <v>1250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100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675</v>
      </c>
      <c r="F110" s="5">
        <f>INDEX(ref_Unit_Balance!$V$31:$V$106,MATCH(UnitGradeInfo!B110,ref_Unit_Balance!$B$31:$B$1048576,0))
+
INDEX(ref_Unit_Balance!$AB$31:$AB$106,MATCH(UnitGradeInfo!B110,ref_Unit_Balance!$B$31:$B$1048576,0))*(D110-1)</f>
        <v>1450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107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762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1650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114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850</v>
      </c>
      <c r="F112" s="5">
        <f>INDEX(ref_Unit_Balance!$V$31:$V$106,MATCH(UnitGradeInfo!B112,ref_Unit_Balance!$B$31:$B$1048576,0))
+
INDEX(ref_Unit_Balance!$AB$31:$AB$106,MATCH(UnitGradeInfo!B112,ref_Unit_Balance!$B$31:$B$1048576,0))*(D112-1)</f>
        <v>1850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121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937</v>
      </c>
      <c r="F113" s="5">
        <f>INDEX(ref_Unit_Balance!$V$31:$V$106,MATCH(UnitGradeInfo!B113,ref_Unit_Balance!$B$31:$B$1048576,0))
+
INDEX(ref_Unit_Balance!$AB$31:$AB$106,MATCH(UnitGradeInfo!B113,ref_Unit_Balance!$B$31:$B$1048576,0))*(D113-1)</f>
        <v>2050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128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1025</v>
      </c>
      <c r="F114" s="5">
        <f>INDEX(ref_Unit_Balance!$V$31:$V$106,MATCH(UnitGradeInfo!B114,ref_Unit_Balance!$B$31:$B$1048576,0))
+
INDEX(ref_Unit_Balance!$AB$31:$AB$106,MATCH(UnitGradeInfo!B114,ref_Unit_Balance!$B$31:$B$1048576,0))*(D114-1)</f>
        <v>2250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135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1112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2450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142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1200</v>
      </c>
      <c r="F116" s="5">
        <f>INDEX(ref_Unit_Balance!$V$31:$V$106,MATCH(UnitGradeInfo!B116,ref_Unit_Balance!$B$31:$B$1048576,0))
+
INDEX(ref_Unit_Balance!$AB$31:$AB$106,MATCH(UnitGradeInfo!B116,ref_Unit_Balance!$B$31:$B$1048576,0))*(D116-1)</f>
        <v>2650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149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1287</v>
      </c>
      <c r="F117" s="5">
        <f>INDEX(ref_Unit_Balance!$V$31:$V$106,MATCH(UnitGradeInfo!B117,ref_Unit_Balance!$B$31:$B$1048576,0))
+
INDEX(ref_Unit_Balance!$AB$31:$AB$106,MATCH(UnitGradeInfo!B117,ref_Unit_Balance!$B$31:$B$1048576,0))*(D117-1)</f>
        <v>2850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156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1375</v>
      </c>
      <c r="F118" s="5">
        <f>INDEX(ref_Unit_Balance!$V$31:$V$106,MATCH(UnitGradeInfo!B118,ref_Unit_Balance!$B$31:$B$1048576,0))
+
INDEX(ref_Unit_Balance!$AB$31:$AB$106,MATCH(UnitGradeInfo!B118,ref_Unit_Balance!$B$31:$B$1048576,0))*(D118-1)</f>
        <v>3050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163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1462</v>
      </c>
      <c r="F119" s="5">
        <f>INDEX(ref_Unit_Balance!$V$31:$V$106,MATCH(UnitGradeInfo!B119,ref_Unit_Balance!$B$31:$B$1048576,0))
+
INDEX(ref_Unit_Balance!$AB$31:$AB$106,MATCH(UnitGradeInfo!B119,ref_Unit_Balance!$B$31:$B$1048576,0))*(D119-1)</f>
        <v>3250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170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1550</v>
      </c>
      <c r="F120" s="5">
        <f>INDEX(ref_Unit_Balance!$V$31:$V$106,MATCH(UnitGradeInfo!B120,ref_Unit_Balance!$B$31:$B$1048576,0))
+
INDEX(ref_Unit_Balance!$AB$31:$AB$106,MATCH(UnitGradeInfo!B120,ref_Unit_Balance!$B$31:$B$1048576,0))*(D120-1)</f>
        <v>3450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177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1637</v>
      </c>
      <c r="F121" s="5">
        <f>INDEX(ref_Unit_Balance!$V$31:$V$106,MATCH(UnitGradeInfo!B121,ref_Unit_Balance!$B$31:$B$1048576,0))
+
INDEX(ref_Unit_Balance!$AB$31:$AB$106,MATCH(UnitGradeInfo!B121,ref_Unit_Balance!$B$31:$B$1048576,0))*(D121-1)</f>
        <v>3650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184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1725</v>
      </c>
      <c r="F122" s="5">
        <f>INDEX(ref_Unit_Balance!$V$31:$V$106,MATCH(UnitGradeInfo!B122,ref_Unit_Balance!$B$31:$B$1048576,0))
+
INDEX(ref_Unit_Balance!$AB$31:$AB$106,MATCH(UnitGradeInfo!B122,ref_Unit_Balance!$B$31:$B$1048576,0))*(D122-1)</f>
        <v>3850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191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1812</v>
      </c>
      <c r="F123" s="5">
        <f>INDEX(ref_Unit_Balance!$V$31:$V$106,MATCH(UnitGradeInfo!B123,ref_Unit_Balance!$B$31:$B$1048576,0))
+
INDEX(ref_Unit_Balance!$AB$31:$AB$106,MATCH(UnitGradeInfo!B123,ref_Unit_Balance!$B$31:$B$1048576,0))*(D123-1)</f>
        <v>4050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198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1900</v>
      </c>
      <c r="F124" s="5">
        <f>INDEX(ref_Unit_Balance!$V$31:$V$106,MATCH(UnitGradeInfo!B124,ref_Unit_Balance!$B$31:$B$1048576,0))
+
INDEX(ref_Unit_Balance!$AB$31:$AB$106,MATCH(UnitGradeInfo!B124,ref_Unit_Balance!$B$31:$B$1048576,0))*(D124-1)</f>
        <v>4250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205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1987</v>
      </c>
      <c r="F125" s="5">
        <f>INDEX(ref_Unit_Balance!$V$31:$V$106,MATCH(UnitGradeInfo!B125,ref_Unit_Balance!$B$31:$B$1048576,0))
+
INDEX(ref_Unit_Balance!$AB$31:$AB$106,MATCH(UnitGradeInfo!B125,ref_Unit_Balance!$B$31:$B$1048576,0))*(D125-1)</f>
        <v>4450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212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2075</v>
      </c>
      <c r="F126" s="5">
        <f>INDEX(ref_Unit_Balance!$V$31:$V$106,MATCH(UnitGradeInfo!B126,ref_Unit_Balance!$B$31:$B$1048576,0))
+
INDEX(ref_Unit_Balance!$AB$31:$AB$106,MATCH(UnitGradeInfo!B126,ref_Unit_Balance!$B$31:$B$1048576,0))*(D126-1)</f>
        <v>4650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219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2162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4850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226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2250</v>
      </c>
      <c r="F128" s="5">
        <f>INDEX(ref_Unit_Balance!$V$31:$V$106,MATCH(UnitGradeInfo!B128,ref_Unit_Balance!$B$31:$B$1048576,0))
+
INDEX(ref_Unit_Balance!$AB$31:$AB$106,MATCH(UnitGradeInfo!B128,ref_Unit_Balance!$B$31:$B$1048576,0))*(D128-1)</f>
        <v>5050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233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588</v>
      </c>
      <c r="F129" s="5">
        <f>INDEX(ref_Unit_Balance!$V$31:$V$106,MATCH(UnitGradeInfo!B129,ref_Unit_Balance!$B$31:$B$1048576,0))
+
INDEX(ref_Unit_Balance!$AB$31:$AB$106,MATCH(UnitGradeInfo!B129,ref_Unit_Balance!$B$31:$B$1048576,0))*(D129-1)</f>
        <v>1776</v>
      </c>
      <c r="G129" s="5">
        <f>INDEX(ref_Unit_Balance!$R$31:$R$106,MATCH(UnitGradeInfo!B129,ref_Unit_Balance!$B$31:$B$1048576,0))
+
INDEX(ref_Unit_Balance!$AA$31:$AA$106,MATCH(UnitGradeInfo!B129,ref_Unit_Balance!$B$31:$B$1048576,0))*(D129-1)</f>
        <v>222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676</v>
      </c>
      <c r="F130" s="5">
        <f>INDEX(ref_Unit_Balance!$V$31:$V$106,MATCH(UnitGradeInfo!B130,ref_Unit_Balance!$B$31:$B$1048576,0))
+
INDEX(ref_Unit_Balance!$AB$31:$AB$106,MATCH(UnitGradeInfo!B130,ref_Unit_Balance!$B$31:$B$1048576,0))*(D130-1)</f>
        <v>2042</v>
      </c>
      <c r="G130" s="5">
        <f>INDEX(ref_Unit_Balance!$R$31:$R$106,MATCH(UnitGradeInfo!B130,ref_Unit_Balance!$B$31:$B$1048576,0))
+
INDEX(ref_Unit_Balance!$AA$31:$AA$106,MATCH(UnitGradeInfo!B130,ref_Unit_Balance!$B$31:$B$1048576,0))*(D130-1)</f>
        <v>235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763</v>
      </c>
      <c r="F131" s="5">
        <f>INDEX(ref_Unit_Balance!$V$31:$V$106,MATCH(UnitGradeInfo!B131,ref_Unit_Balance!$B$31:$B$1048576,0))
+
INDEX(ref_Unit_Balance!$AB$31:$AB$106,MATCH(UnitGradeInfo!B131,ref_Unit_Balance!$B$31:$B$1048576,0))*(D131-1)</f>
        <v>2308</v>
      </c>
      <c r="G131" s="5">
        <f>INDEX(ref_Unit_Balance!$R$31:$R$106,MATCH(UnitGradeInfo!B131,ref_Unit_Balance!$B$31:$B$1048576,0))
+
INDEX(ref_Unit_Balance!$AA$31:$AA$106,MATCH(UnitGradeInfo!B131,ref_Unit_Balance!$B$31:$B$1048576,0))*(D131-1)</f>
        <v>248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851</v>
      </c>
      <c r="F132" s="5">
        <f>INDEX(ref_Unit_Balance!$V$31:$V$106,MATCH(UnitGradeInfo!B132,ref_Unit_Balance!$B$31:$B$1048576,0))
+
INDEX(ref_Unit_Balance!$AB$31:$AB$106,MATCH(UnitGradeInfo!B132,ref_Unit_Balance!$B$31:$B$1048576,0))*(D132-1)</f>
        <v>2574</v>
      </c>
      <c r="G132" s="5">
        <f>INDEX(ref_Unit_Balance!$R$31:$R$106,MATCH(UnitGradeInfo!B132,ref_Unit_Balance!$B$31:$B$1048576,0))
+
INDEX(ref_Unit_Balance!$AA$31:$AA$106,MATCH(UnitGradeInfo!B132,ref_Unit_Balance!$B$31:$B$1048576,0))*(D132-1)</f>
        <v>261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938</v>
      </c>
      <c r="F133" s="5">
        <f>INDEX(ref_Unit_Balance!$V$31:$V$106,MATCH(UnitGradeInfo!B133,ref_Unit_Balance!$B$31:$B$1048576,0))
+
INDEX(ref_Unit_Balance!$AB$31:$AB$106,MATCH(UnitGradeInfo!B133,ref_Unit_Balance!$B$31:$B$1048576,0))*(D133-1)</f>
        <v>2840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274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1026</v>
      </c>
      <c r="F134" s="5">
        <f>INDEX(ref_Unit_Balance!$V$31:$V$106,MATCH(UnitGradeInfo!B134,ref_Unit_Balance!$B$31:$B$1048576,0))
+
INDEX(ref_Unit_Balance!$AB$31:$AB$106,MATCH(UnitGradeInfo!B134,ref_Unit_Balance!$B$31:$B$1048576,0))*(D134-1)</f>
        <v>3106</v>
      </c>
      <c r="G134" s="5">
        <f>INDEX(ref_Unit_Balance!$R$31:$R$106,MATCH(UnitGradeInfo!B134,ref_Unit_Balance!$B$31:$B$1048576,0))
+
INDEX(ref_Unit_Balance!$AA$31:$AA$106,MATCH(UnitGradeInfo!B134,ref_Unit_Balance!$B$31:$B$1048576,0))*(D134-1)</f>
        <v>287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1113</v>
      </c>
      <c r="F135" s="5">
        <f>INDEX(ref_Unit_Balance!$V$31:$V$106,MATCH(UnitGradeInfo!B135,ref_Unit_Balance!$B$31:$B$1048576,0))
+
INDEX(ref_Unit_Balance!$AB$31:$AB$106,MATCH(UnitGradeInfo!B135,ref_Unit_Balance!$B$31:$B$1048576,0))*(D135-1)</f>
        <v>3372</v>
      </c>
      <c r="G135" s="5">
        <f>INDEX(ref_Unit_Balance!$R$31:$R$106,MATCH(UnitGradeInfo!B135,ref_Unit_Balance!$B$31:$B$1048576,0))
+
INDEX(ref_Unit_Balance!$AA$31:$AA$106,MATCH(UnitGradeInfo!B135,ref_Unit_Balance!$B$31:$B$1048576,0))*(D135-1)</f>
        <v>300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1201</v>
      </c>
      <c r="F136" s="5">
        <f>INDEX(ref_Unit_Balance!$V$31:$V$106,MATCH(UnitGradeInfo!B136,ref_Unit_Balance!$B$31:$B$1048576,0))
+
INDEX(ref_Unit_Balance!$AB$31:$AB$106,MATCH(UnitGradeInfo!B136,ref_Unit_Balance!$B$31:$B$1048576,0))*(D136-1)</f>
        <v>3638</v>
      </c>
      <c r="G136" s="5">
        <f>INDEX(ref_Unit_Balance!$R$31:$R$106,MATCH(UnitGradeInfo!B136,ref_Unit_Balance!$B$31:$B$1048576,0))
+
INDEX(ref_Unit_Balance!$AA$31:$AA$106,MATCH(UnitGradeInfo!B136,ref_Unit_Balance!$B$31:$B$1048576,0))*(D136-1)</f>
        <v>313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1288</v>
      </c>
      <c r="F137" s="5">
        <f>INDEX(ref_Unit_Balance!$V$31:$V$106,MATCH(UnitGradeInfo!B137,ref_Unit_Balance!$B$31:$B$1048576,0))
+
INDEX(ref_Unit_Balance!$AB$31:$AB$106,MATCH(UnitGradeInfo!B137,ref_Unit_Balance!$B$31:$B$1048576,0))*(D137-1)</f>
        <v>3904</v>
      </c>
      <c r="G137" s="5">
        <f>INDEX(ref_Unit_Balance!$R$31:$R$106,MATCH(UnitGradeInfo!B137,ref_Unit_Balance!$B$31:$B$1048576,0))
+
INDEX(ref_Unit_Balance!$AA$31:$AA$106,MATCH(UnitGradeInfo!B137,ref_Unit_Balance!$B$31:$B$1048576,0))*(D137-1)</f>
        <v>326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1376</v>
      </c>
      <c r="F138" s="5">
        <f>INDEX(ref_Unit_Balance!$V$31:$V$106,MATCH(UnitGradeInfo!B138,ref_Unit_Balance!$B$31:$B$1048576,0))
+
INDEX(ref_Unit_Balance!$AB$31:$AB$106,MATCH(UnitGradeInfo!B138,ref_Unit_Balance!$B$31:$B$1048576,0))*(D138-1)</f>
        <v>4170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339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1463</v>
      </c>
      <c r="F139" s="5">
        <f>INDEX(ref_Unit_Balance!$V$31:$V$106,MATCH(UnitGradeInfo!B139,ref_Unit_Balance!$B$31:$B$1048576,0))
+
INDEX(ref_Unit_Balance!$AB$31:$AB$106,MATCH(UnitGradeInfo!B139,ref_Unit_Balance!$B$31:$B$1048576,0))*(D139-1)</f>
        <v>4436</v>
      </c>
      <c r="G139" s="5">
        <f>INDEX(ref_Unit_Balance!$R$31:$R$106,MATCH(UnitGradeInfo!B139,ref_Unit_Balance!$B$31:$B$1048576,0))
+
INDEX(ref_Unit_Balance!$AA$31:$AA$106,MATCH(UnitGradeInfo!B139,ref_Unit_Balance!$B$31:$B$1048576,0))*(D139-1)</f>
        <v>352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1551</v>
      </c>
      <c r="F140" s="5">
        <f>INDEX(ref_Unit_Balance!$V$31:$V$106,MATCH(UnitGradeInfo!B140,ref_Unit_Balance!$B$31:$B$1048576,0))
+
INDEX(ref_Unit_Balance!$AB$31:$AB$106,MATCH(UnitGradeInfo!B140,ref_Unit_Balance!$B$31:$B$1048576,0))*(D140-1)</f>
        <v>4702</v>
      </c>
      <c r="G140" s="5">
        <f>INDEX(ref_Unit_Balance!$R$31:$R$106,MATCH(UnitGradeInfo!B140,ref_Unit_Balance!$B$31:$B$1048576,0))
+
INDEX(ref_Unit_Balance!$AA$31:$AA$106,MATCH(UnitGradeInfo!B140,ref_Unit_Balance!$B$31:$B$1048576,0))*(D140-1)</f>
        <v>365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1638</v>
      </c>
      <c r="F141" s="5">
        <f>INDEX(ref_Unit_Balance!$V$31:$V$106,MATCH(UnitGradeInfo!B141,ref_Unit_Balance!$B$31:$B$1048576,0))
+
INDEX(ref_Unit_Balance!$AB$31:$AB$106,MATCH(UnitGradeInfo!B141,ref_Unit_Balance!$B$31:$B$1048576,0))*(D141-1)</f>
        <v>4968</v>
      </c>
      <c r="G141" s="5">
        <f>INDEX(ref_Unit_Balance!$R$31:$R$106,MATCH(UnitGradeInfo!B141,ref_Unit_Balance!$B$31:$B$1048576,0))
+
INDEX(ref_Unit_Balance!$AA$31:$AA$106,MATCH(UnitGradeInfo!B141,ref_Unit_Balance!$B$31:$B$1048576,0))*(D141-1)</f>
        <v>378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1726</v>
      </c>
      <c r="F142" s="5">
        <f>INDEX(ref_Unit_Balance!$V$31:$V$106,MATCH(UnitGradeInfo!B142,ref_Unit_Balance!$B$31:$B$1048576,0))
+
INDEX(ref_Unit_Balance!$AB$31:$AB$106,MATCH(UnitGradeInfo!B142,ref_Unit_Balance!$B$31:$B$1048576,0))*(D142-1)</f>
        <v>5234</v>
      </c>
      <c r="G142" s="5">
        <f>INDEX(ref_Unit_Balance!$R$31:$R$106,MATCH(UnitGradeInfo!B142,ref_Unit_Balance!$B$31:$B$1048576,0))
+
INDEX(ref_Unit_Balance!$AA$31:$AA$106,MATCH(UnitGradeInfo!B142,ref_Unit_Balance!$B$31:$B$1048576,0))*(D142-1)</f>
        <v>391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1813</v>
      </c>
      <c r="F143" s="5">
        <f>INDEX(ref_Unit_Balance!$V$31:$V$106,MATCH(UnitGradeInfo!B143,ref_Unit_Balance!$B$31:$B$1048576,0))
+
INDEX(ref_Unit_Balance!$AB$31:$AB$106,MATCH(UnitGradeInfo!B143,ref_Unit_Balance!$B$31:$B$1048576,0))*(D143-1)</f>
        <v>5500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404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1901</v>
      </c>
      <c r="F144" s="5">
        <f>INDEX(ref_Unit_Balance!$V$31:$V$106,MATCH(UnitGradeInfo!B144,ref_Unit_Balance!$B$31:$B$1048576,0))
+
INDEX(ref_Unit_Balance!$AB$31:$AB$106,MATCH(UnitGradeInfo!B144,ref_Unit_Balance!$B$31:$B$1048576,0))*(D144-1)</f>
        <v>5766</v>
      </c>
      <c r="G144" s="5">
        <f>INDEX(ref_Unit_Balance!$R$31:$R$106,MATCH(UnitGradeInfo!B144,ref_Unit_Balance!$B$31:$B$1048576,0))
+
INDEX(ref_Unit_Balance!$AA$31:$AA$106,MATCH(UnitGradeInfo!B144,ref_Unit_Balance!$B$31:$B$1048576,0))*(D144-1)</f>
        <v>417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1988</v>
      </c>
      <c r="F145" s="5">
        <f>INDEX(ref_Unit_Balance!$V$31:$V$106,MATCH(UnitGradeInfo!B145,ref_Unit_Balance!$B$31:$B$1048576,0))
+
INDEX(ref_Unit_Balance!$AB$31:$AB$106,MATCH(UnitGradeInfo!B145,ref_Unit_Balance!$B$31:$B$1048576,0))*(D145-1)</f>
        <v>6032</v>
      </c>
      <c r="G145" s="5">
        <f>INDEX(ref_Unit_Balance!$R$31:$R$106,MATCH(UnitGradeInfo!B145,ref_Unit_Balance!$B$31:$B$1048576,0))
+
INDEX(ref_Unit_Balance!$AA$31:$AA$106,MATCH(UnitGradeInfo!B145,ref_Unit_Balance!$B$31:$B$1048576,0))*(D145-1)</f>
        <v>430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2076</v>
      </c>
      <c r="F146" s="5">
        <f>INDEX(ref_Unit_Balance!$V$31:$V$106,MATCH(UnitGradeInfo!B146,ref_Unit_Balance!$B$31:$B$1048576,0))
+
INDEX(ref_Unit_Balance!$AB$31:$AB$106,MATCH(UnitGradeInfo!B146,ref_Unit_Balance!$B$31:$B$1048576,0))*(D146-1)</f>
        <v>6298</v>
      </c>
      <c r="G146" s="5">
        <f>INDEX(ref_Unit_Balance!$R$31:$R$106,MATCH(UnitGradeInfo!B146,ref_Unit_Balance!$B$31:$B$1048576,0))
+
INDEX(ref_Unit_Balance!$AA$31:$AA$106,MATCH(UnitGradeInfo!B146,ref_Unit_Balance!$B$31:$B$1048576,0))*(D146-1)</f>
        <v>443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2163</v>
      </c>
      <c r="F147" s="5">
        <f>INDEX(ref_Unit_Balance!$V$31:$V$106,MATCH(UnitGradeInfo!B147,ref_Unit_Balance!$B$31:$B$1048576,0))
+
INDEX(ref_Unit_Balance!$AB$31:$AB$106,MATCH(UnitGradeInfo!B147,ref_Unit_Balance!$B$31:$B$1048576,0))*(D147-1)</f>
        <v>6564</v>
      </c>
      <c r="G147" s="5">
        <f>INDEX(ref_Unit_Balance!$R$31:$R$106,MATCH(UnitGradeInfo!B147,ref_Unit_Balance!$B$31:$B$1048576,0))
+
INDEX(ref_Unit_Balance!$AA$31:$AA$106,MATCH(UnitGradeInfo!B147,ref_Unit_Balance!$B$31:$B$1048576,0))*(D147-1)</f>
        <v>456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2251</v>
      </c>
      <c r="F148" s="5">
        <f>INDEX(ref_Unit_Balance!$V$31:$V$106,MATCH(UnitGradeInfo!B148,ref_Unit_Balance!$B$31:$B$1048576,0))
+
INDEX(ref_Unit_Balance!$AB$31:$AB$106,MATCH(UnitGradeInfo!B148,ref_Unit_Balance!$B$31:$B$1048576,0))*(D148-1)</f>
        <v>6830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469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587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192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675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199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762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600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206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850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800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213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937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1000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220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1025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1200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227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1112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1400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234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1200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1600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241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1287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1800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248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1375</v>
      </c>
      <c r="F158" s="5">
        <f>INDEX(ref_Unit_Balance!$V$31:$V$106,MATCH(UnitGradeInfo!B158,ref_Unit_Balance!$B$31:$B$1048576,0))
+
INDEX(ref_Unit_Balance!$AB$31:$AB$106,MATCH(UnitGradeInfo!B158,ref_Unit_Balance!$B$31:$B$1048576,0))*(D158-1)</f>
        <v>2000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255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1462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2200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262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1550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2400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269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1637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2600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276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1725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2800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283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1812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3000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290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1900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3200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297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1987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3400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304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2075</v>
      </c>
      <c r="F166" s="5">
        <f>INDEX(ref_Unit_Balance!$V$31:$V$106,MATCH(UnitGradeInfo!B166,ref_Unit_Balance!$B$31:$B$1048576,0))
+
INDEX(ref_Unit_Balance!$AB$31:$AB$106,MATCH(UnitGradeInfo!B166,ref_Unit_Balance!$B$31:$B$1048576,0))*(D166-1)</f>
        <v>3600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311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2162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3800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318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2250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4000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325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588</v>
      </c>
      <c r="F169" s="5">
        <f>INDEX(ref_Unit_Balance!$V$31:$V$106,MATCH(UnitGradeInfo!B169,ref_Unit_Balance!$B$31:$B$1048576,0))
+
INDEX(ref_Unit_Balance!$AB$31:$AB$106,MATCH(UnitGradeInfo!B169,ref_Unit_Balance!$B$31:$B$1048576,0))*(D169-1)</f>
        <v>4995</v>
      </c>
      <c r="G169" s="5">
        <f>INDEX(ref_Unit_Balance!$R$31:$R$106,MATCH(UnitGradeInfo!B169,ref_Unit_Balance!$B$31:$B$1048576,0))
+
INDEX(ref_Unit_Balance!$AA$31:$AA$106,MATCH(UnitGradeInfo!B169,ref_Unit_Balance!$B$31:$B$1048576,0))*(D169-1)</f>
        <v>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5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676</v>
      </c>
      <c r="F170" s="5">
        <f>INDEX(ref_Unit_Balance!$V$31:$V$106,MATCH(UnitGradeInfo!B170,ref_Unit_Balance!$B$31:$B$1048576,0))
+
INDEX(ref_Unit_Balance!$AB$31:$AB$106,MATCH(UnitGradeInfo!B170,ref_Unit_Balance!$B$31:$B$1048576,0))*(D170-1)</f>
        <v>5328</v>
      </c>
      <c r="G170" s="5">
        <f>INDEX(ref_Unit_Balance!$R$31:$R$106,MATCH(UnitGradeInfo!B170,ref_Unit_Balance!$B$31:$B$1048576,0))
+
INDEX(ref_Unit_Balance!$AA$31:$AA$106,MATCH(UnitGradeInfo!B170,ref_Unit_Balance!$B$31:$B$1048576,0))*(D170-1)</f>
        <v>20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5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763</v>
      </c>
      <c r="F171" s="5">
        <f>INDEX(ref_Unit_Balance!$V$31:$V$106,MATCH(UnitGradeInfo!B171,ref_Unit_Balance!$B$31:$B$1048576,0))
+
INDEX(ref_Unit_Balance!$AB$31:$AB$106,MATCH(UnitGradeInfo!B171,ref_Unit_Balance!$B$31:$B$1048576,0))*(D171-1)</f>
        <v>5661</v>
      </c>
      <c r="G171" s="5">
        <f>INDEX(ref_Unit_Balance!$R$31:$R$106,MATCH(UnitGradeInfo!B171,ref_Unit_Balance!$B$31:$B$1048576,0))
+
INDEX(ref_Unit_Balance!$AA$31:$AA$106,MATCH(UnitGradeInfo!B171,ref_Unit_Balance!$B$31:$B$1048576,0))*(D171-1)</f>
        <v>40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5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851</v>
      </c>
      <c r="F172" s="5">
        <f>INDEX(ref_Unit_Balance!$V$31:$V$106,MATCH(UnitGradeInfo!B172,ref_Unit_Balance!$B$31:$B$1048576,0))
+
INDEX(ref_Unit_Balance!$AB$31:$AB$106,MATCH(UnitGradeInfo!B172,ref_Unit_Balance!$B$31:$B$1048576,0))*(D172-1)</f>
        <v>5994</v>
      </c>
      <c r="G172" s="5">
        <f>INDEX(ref_Unit_Balance!$R$31:$R$106,MATCH(UnitGradeInfo!B172,ref_Unit_Balance!$B$31:$B$1048576,0))
+
INDEX(ref_Unit_Balance!$AA$31:$AA$106,MATCH(UnitGradeInfo!B172,ref_Unit_Balance!$B$31:$B$1048576,0))*(D172-1)</f>
        <v>60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5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938</v>
      </c>
      <c r="F173" s="5">
        <f>INDEX(ref_Unit_Balance!$V$31:$V$106,MATCH(UnitGradeInfo!B173,ref_Unit_Balance!$B$31:$B$1048576,0))
+
INDEX(ref_Unit_Balance!$AB$31:$AB$106,MATCH(UnitGradeInfo!B173,ref_Unit_Balance!$B$31:$B$1048576,0))*(D173-1)</f>
        <v>6327</v>
      </c>
      <c r="G173" s="5">
        <f>INDEX(ref_Unit_Balance!$R$31:$R$106,MATCH(UnitGradeInfo!B173,ref_Unit_Balance!$B$31:$B$1048576,0))
+
INDEX(ref_Unit_Balance!$AA$31:$AA$106,MATCH(UnitGradeInfo!B173,ref_Unit_Balance!$B$31:$B$1048576,0))*(D173-1)</f>
        <v>80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5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1026</v>
      </c>
      <c r="F174" s="5">
        <f>INDEX(ref_Unit_Balance!$V$31:$V$106,MATCH(UnitGradeInfo!B174,ref_Unit_Balance!$B$31:$B$1048576,0))
+
INDEX(ref_Unit_Balance!$AB$31:$AB$106,MATCH(UnitGradeInfo!B174,ref_Unit_Balance!$B$31:$B$1048576,0))*(D174-1)</f>
        <v>6660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100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5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1113</v>
      </c>
      <c r="F175" s="5">
        <f>INDEX(ref_Unit_Balance!$V$31:$V$106,MATCH(UnitGradeInfo!B175,ref_Unit_Balance!$B$31:$B$1048576,0))
+
INDEX(ref_Unit_Balance!$AB$31:$AB$106,MATCH(UnitGradeInfo!B175,ref_Unit_Balance!$B$31:$B$1048576,0))*(D175-1)</f>
        <v>6993</v>
      </c>
      <c r="G175" s="5">
        <f>INDEX(ref_Unit_Balance!$R$31:$R$106,MATCH(UnitGradeInfo!B175,ref_Unit_Balance!$B$31:$B$1048576,0))
+
INDEX(ref_Unit_Balance!$AA$31:$AA$106,MATCH(UnitGradeInfo!B175,ref_Unit_Balance!$B$31:$B$1048576,0))*(D175-1)</f>
        <v>120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5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1201</v>
      </c>
      <c r="F176" s="5">
        <f>INDEX(ref_Unit_Balance!$V$31:$V$106,MATCH(UnitGradeInfo!B176,ref_Unit_Balance!$B$31:$B$1048576,0))
+
INDEX(ref_Unit_Balance!$AB$31:$AB$106,MATCH(UnitGradeInfo!B176,ref_Unit_Balance!$B$31:$B$1048576,0))*(D176-1)</f>
        <v>7326</v>
      </c>
      <c r="G176" s="5">
        <f>INDEX(ref_Unit_Balance!$R$31:$R$106,MATCH(UnitGradeInfo!B176,ref_Unit_Balance!$B$31:$B$1048576,0))
+
INDEX(ref_Unit_Balance!$AA$31:$AA$106,MATCH(UnitGradeInfo!B176,ref_Unit_Balance!$B$31:$B$1048576,0))*(D176-1)</f>
        <v>140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5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1288</v>
      </c>
      <c r="F177" s="5">
        <f>INDEX(ref_Unit_Balance!$V$31:$V$106,MATCH(UnitGradeInfo!B177,ref_Unit_Balance!$B$31:$B$1048576,0))
+
INDEX(ref_Unit_Balance!$AB$31:$AB$106,MATCH(UnitGradeInfo!B177,ref_Unit_Balance!$B$31:$B$1048576,0))*(D177-1)</f>
        <v>7659</v>
      </c>
      <c r="G177" s="5">
        <f>INDEX(ref_Unit_Balance!$R$31:$R$106,MATCH(UnitGradeInfo!B177,ref_Unit_Balance!$B$31:$B$1048576,0))
+
INDEX(ref_Unit_Balance!$AA$31:$AA$106,MATCH(UnitGradeInfo!B177,ref_Unit_Balance!$B$31:$B$1048576,0))*(D177-1)</f>
        <v>160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5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1376</v>
      </c>
      <c r="F178" s="5">
        <f>INDEX(ref_Unit_Balance!$V$31:$V$106,MATCH(UnitGradeInfo!B178,ref_Unit_Balance!$B$31:$B$1048576,0))
+
INDEX(ref_Unit_Balance!$AB$31:$AB$106,MATCH(UnitGradeInfo!B178,ref_Unit_Balance!$B$31:$B$1048576,0))*(D178-1)</f>
        <v>7992</v>
      </c>
      <c r="G178" s="5">
        <f>INDEX(ref_Unit_Balance!$R$31:$R$106,MATCH(UnitGradeInfo!B178,ref_Unit_Balance!$B$31:$B$1048576,0))
+
INDEX(ref_Unit_Balance!$AA$31:$AA$106,MATCH(UnitGradeInfo!B178,ref_Unit_Balance!$B$31:$B$1048576,0))*(D178-1)</f>
        <v>180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5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1463</v>
      </c>
      <c r="F179" s="5">
        <f>INDEX(ref_Unit_Balance!$V$31:$V$106,MATCH(UnitGradeInfo!B179,ref_Unit_Balance!$B$31:$B$1048576,0))
+
INDEX(ref_Unit_Balance!$AB$31:$AB$106,MATCH(UnitGradeInfo!B179,ref_Unit_Balance!$B$31:$B$1048576,0))*(D179-1)</f>
        <v>8325</v>
      </c>
      <c r="G179" s="5">
        <f>INDEX(ref_Unit_Balance!$R$31:$R$106,MATCH(UnitGradeInfo!B179,ref_Unit_Balance!$B$31:$B$1048576,0))
+
INDEX(ref_Unit_Balance!$AA$31:$AA$106,MATCH(UnitGradeInfo!B179,ref_Unit_Balance!$B$31:$B$1048576,0))*(D179-1)</f>
        <v>200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5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1551</v>
      </c>
      <c r="F180" s="5">
        <f>INDEX(ref_Unit_Balance!$V$31:$V$106,MATCH(UnitGradeInfo!B180,ref_Unit_Balance!$B$31:$B$1048576,0))
+
INDEX(ref_Unit_Balance!$AB$31:$AB$106,MATCH(UnitGradeInfo!B180,ref_Unit_Balance!$B$31:$B$1048576,0))*(D180-1)</f>
        <v>8658</v>
      </c>
      <c r="G180" s="5">
        <f>INDEX(ref_Unit_Balance!$R$31:$R$106,MATCH(UnitGradeInfo!B180,ref_Unit_Balance!$B$31:$B$1048576,0))
+
INDEX(ref_Unit_Balance!$AA$31:$AA$106,MATCH(UnitGradeInfo!B180,ref_Unit_Balance!$B$31:$B$1048576,0))*(D180-1)</f>
        <v>220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5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1638</v>
      </c>
      <c r="F181" s="5">
        <f>INDEX(ref_Unit_Balance!$V$31:$V$106,MATCH(UnitGradeInfo!B181,ref_Unit_Balance!$B$31:$B$1048576,0))
+
INDEX(ref_Unit_Balance!$AB$31:$AB$106,MATCH(UnitGradeInfo!B181,ref_Unit_Balance!$B$31:$B$1048576,0))*(D181-1)</f>
        <v>8991</v>
      </c>
      <c r="G181" s="5">
        <f>INDEX(ref_Unit_Balance!$R$31:$R$106,MATCH(UnitGradeInfo!B181,ref_Unit_Balance!$B$31:$B$1048576,0))
+
INDEX(ref_Unit_Balance!$AA$31:$AA$106,MATCH(UnitGradeInfo!B181,ref_Unit_Balance!$B$31:$B$1048576,0))*(D181-1)</f>
        <v>240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5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1726</v>
      </c>
      <c r="F182" s="5">
        <f>INDEX(ref_Unit_Balance!$V$31:$V$106,MATCH(UnitGradeInfo!B182,ref_Unit_Balance!$B$31:$B$1048576,0))
+
INDEX(ref_Unit_Balance!$AB$31:$AB$106,MATCH(UnitGradeInfo!B182,ref_Unit_Balance!$B$31:$B$1048576,0))*(D182-1)</f>
        <v>9324</v>
      </c>
      <c r="G182" s="5">
        <f>INDEX(ref_Unit_Balance!$R$31:$R$106,MATCH(UnitGradeInfo!B182,ref_Unit_Balance!$B$31:$B$1048576,0))
+
INDEX(ref_Unit_Balance!$AA$31:$AA$106,MATCH(UnitGradeInfo!B182,ref_Unit_Balance!$B$31:$B$1048576,0))*(D182-1)</f>
        <v>260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5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1813</v>
      </c>
      <c r="F183" s="5">
        <f>INDEX(ref_Unit_Balance!$V$31:$V$106,MATCH(UnitGradeInfo!B183,ref_Unit_Balance!$B$31:$B$1048576,0))
+
INDEX(ref_Unit_Balance!$AB$31:$AB$106,MATCH(UnitGradeInfo!B183,ref_Unit_Balance!$B$31:$B$1048576,0))*(D183-1)</f>
        <v>9657</v>
      </c>
      <c r="G183" s="5">
        <f>INDEX(ref_Unit_Balance!$R$31:$R$106,MATCH(UnitGradeInfo!B183,ref_Unit_Balance!$B$31:$B$1048576,0))
+
INDEX(ref_Unit_Balance!$AA$31:$AA$106,MATCH(UnitGradeInfo!B183,ref_Unit_Balance!$B$31:$B$1048576,0))*(D183-1)</f>
        <v>280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5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1901</v>
      </c>
      <c r="F184" s="5">
        <f>INDEX(ref_Unit_Balance!$V$31:$V$106,MATCH(UnitGradeInfo!B184,ref_Unit_Balance!$B$31:$B$1048576,0))
+
INDEX(ref_Unit_Balance!$AB$31:$AB$106,MATCH(UnitGradeInfo!B184,ref_Unit_Balance!$B$31:$B$1048576,0))*(D184-1)</f>
        <v>9990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300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5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1988</v>
      </c>
      <c r="F185" s="5">
        <f>INDEX(ref_Unit_Balance!$V$31:$V$106,MATCH(UnitGradeInfo!B185,ref_Unit_Balance!$B$31:$B$1048576,0))
+
INDEX(ref_Unit_Balance!$AB$31:$AB$106,MATCH(UnitGradeInfo!B185,ref_Unit_Balance!$B$31:$B$1048576,0))*(D185-1)</f>
        <v>10323</v>
      </c>
      <c r="G185" s="5">
        <f>INDEX(ref_Unit_Balance!$R$31:$R$106,MATCH(UnitGradeInfo!B185,ref_Unit_Balance!$B$31:$B$1048576,0))
+
INDEX(ref_Unit_Balance!$AA$31:$AA$106,MATCH(UnitGradeInfo!B185,ref_Unit_Balance!$B$31:$B$1048576,0))*(D185-1)</f>
        <v>320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5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2076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10656</v>
      </c>
      <c r="G186" s="5">
        <f>INDEX(ref_Unit_Balance!$R$31:$R$106,MATCH(UnitGradeInfo!B186,ref_Unit_Balance!$B$31:$B$1048576,0))
+
INDEX(ref_Unit_Balance!$AA$31:$AA$106,MATCH(UnitGradeInfo!B186,ref_Unit_Balance!$B$31:$B$1048576,0))*(D186-1)</f>
        <v>340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5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2163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10989</v>
      </c>
      <c r="G187" s="5">
        <f>INDEX(ref_Unit_Balance!$R$31:$R$106,MATCH(UnitGradeInfo!B187,ref_Unit_Balance!$B$31:$B$1048576,0))
+
INDEX(ref_Unit_Balance!$AA$31:$AA$106,MATCH(UnitGradeInfo!B187,ref_Unit_Balance!$B$31:$B$1048576,0))*(D187-1)</f>
        <v>360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5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2251</v>
      </c>
      <c r="F188" s="5">
        <f>INDEX(ref_Unit_Balance!$V$31:$V$106,MATCH(UnitGradeInfo!B188,ref_Unit_Balance!$B$31:$B$1048576,0))
+
INDEX(ref_Unit_Balance!$AB$31:$AB$106,MATCH(UnitGradeInfo!B188,ref_Unit_Balance!$B$31:$B$1048576,0))*(D188-1)</f>
        <v>11322</v>
      </c>
      <c r="G188" s="5">
        <f>INDEX(ref_Unit_Balance!$R$31:$R$106,MATCH(UnitGradeInfo!B188,ref_Unit_Balance!$B$31:$B$1048576,0))
+
INDEX(ref_Unit_Balance!$AA$31:$AA$106,MATCH(UnitGradeInfo!B188,ref_Unit_Balance!$B$31:$B$1048576,0))*(D188-1)</f>
        <v>380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5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588</v>
      </c>
      <c r="F189" s="5">
        <f>INDEX(ref_Unit_Balance!$V$31:$V$106,MATCH(UnitGradeInfo!B189,ref_Unit_Balance!$B$31:$B$1048576,0))
+
INDEX(ref_Unit_Balance!$AB$31:$AB$106,MATCH(UnitGradeInfo!B189,ref_Unit_Balance!$B$31:$B$1048576,0))*(D189-1)</f>
        <v>2220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333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676</v>
      </c>
      <c r="F190" s="5">
        <f>INDEX(ref_Unit_Balance!$V$31:$V$106,MATCH(UnitGradeInfo!B190,ref_Unit_Balance!$B$31:$B$1048576,0))
+
INDEX(ref_Unit_Balance!$AB$31:$AB$106,MATCH(UnitGradeInfo!B190,ref_Unit_Balance!$B$31:$B$1048576,0))*(D190-1)</f>
        <v>2553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353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763</v>
      </c>
      <c r="F191" s="5">
        <f>INDEX(ref_Unit_Balance!$V$31:$V$106,MATCH(UnitGradeInfo!B191,ref_Unit_Balance!$B$31:$B$1048576,0))
+
INDEX(ref_Unit_Balance!$AB$31:$AB$106,MATCH(UnitGradeInfo!B191,ref_Unit_Balance!$B$31:$B$1048576,0))*(D191-1)</f>
        <v>2886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373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851</v>
      </c>
      <c r="F192" s="5">
        <f>INDEX(ref_Unit_Balance!$V$31:$V$106,MATCH(UnitGradeInfo!B192,ref_Unit_Balance!$B$31:$B$1048576,0))
+
INDEX(ref_Unit_Balance!$AB$31:$AB$106,MATCH(UnitGradeInfo!B192,ref_Unit_Balance!$B$31:$B$1048576,0))*(D192-1)</f>
        <v>3219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393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938</v>
      </c>
      <c r="F193" s="5">
        <f>INDEX(ref_Unit_Balance!$V$31:$V$106,MATCH(UnitGradeInfo!B193,ref_Unit_Balance!$B$31:$B$1048576,0))
+
INDEX(ref_Unit_Balance!$AB$31:$AB$106,MATCH(UnitGradeInfo!B193,ref_Unit_Balance!$B$31:$B$1048576,0))*(D193-1)</f>
        <v>3552</v>
      </c>
      <c r="G193" s="5">
        <f>INDEX(ref_Unit_Balance!$R$31:$R$106,MATCH(UnitGradeInfo!B193,ref_Unit_Balance!$B$31:$B$1048576,0))
+
INDEX(ref_Unit_Balance!$AA$31:$AA$106,MATCH(UnitGradeInfo!B193,ref_Unit_Balance!$B$31:$B$1048576,0))*(D193-1)</f>
        <v>413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1026</v>
      </c>
      <c r="F194" s="5">
        <f>INDEX(ref_Unit_Balance!$V$31:$V$106,MATCH(UnitGradeInfo!B194,ref_Unit_Balance!$B$31:$B$1048576,0))
+
INDEX(ref_Unit_Balance!$AB$31:$AB$106,MATCH(UnitGradeInfo!B194,ref_Unit_Balance!$B$31:$B$1048576,0))*(D194-1)</f>
        <v>3885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433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1113</v>
      </c>
      <c r="F195" s="5">
        <f>INDEX(ref_Unit_Balance!$V$31:$V$106,MATCH(UnitGradeInfo!B195,ref_Unit_Balance!$B$31:$B$1048576,0))
+
INDEX(ref_Unit_Balance!$AB$31:$AB$106,MATCH(UnitGradeInfo!B195,ref_Unit_Balance!$B$31:$B$1048576,0))*(D195-1)</f>
        <v>4218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453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1201</v>
      </c>
      <c r="F196" s="5">
        <f>INDEX(ref_Unit_Balance!$V$31:$V$106,MATCH(UnitGradeInfo!B196,ref_Unit_Balance!$B$31:$B$1048576,0))
+
INDEX(ref_Unit_Balance!$AB$31:$AB$106,MATCH(UnitGradeInfo!B196,ref_Unit_Balance!$B$31:$B$1048576,0))*(D196-1)</f>
        <v>4551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473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1288</v>
      </c>
      <c r="F197" s="5">
        <f>INDEX(ref_Unit_Balance!$V$31:$V$106,MATCH(UnitGradeInfo!B197,ref_Unit_Balance!$B$31:$B$1048576,0))
+
INDEX(ref_Unit_Balance!$AB$31:$AB$106,MATCH(UnitGradeInfo!B197,ref_Unit_Balance!$B$31:$B$1048576,0))*(D197-1)</f>
        <v>4884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493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1376</v>
      </c>
      <c r="F198" s="5">
        <f>INDEX(ref_Unit_Balance!$V$31:$V$106,MATCH(UnitGradeInfo!B198,ref_Unit_Balance!$B$31:$B$1048576,0))
+
INDEX(ref_Unit_Balance!$AB$31:$AB$106,MATCH(UnitGradeInfo!B198,ref_Unit_Balance!$B$31:$B$1048576,0))*(D198-1)</f>
        <v>5217</v>
      </c>
      <c r="G198" s="5">
        <f>INDEX(ref_Unit_Balance!$R$31:$R$106,MATCH(UnitGradeInfo!B198,ref_Unit_Balance!$B$31:$B$1048576,0))
+
INDEX(ref_Unit_Balance!$AA$31:$AA$106,MATCH(UnitGradeInfo!B198,ref_Unit_Balance!$B$31:$B$1048576,0))*(D198-1)</f>
        <v>513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1463</v>
      </c>
      <c r="F199" s="5">
        <f>INDEX(ref_Unit_Balance!$V$31:$V$106,MATCH(UnitGradeInfo!B199,ref_Unit_Balance!$B$31:$B$1048576,0))
+
INDEX(ref_Unit_Balance!$AB$31:$AB$106,MATCH(UnitGradeInfo!B199,ref_Unit_Balance!$B$31:$B$1048576,0))*(D199-1)</f>
        <v>5550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533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1551</v>
      </c>
      <c r="F200" s="5">
        <f>INDEX(ref_Unit_Balance!$V$31:$V$106,MATCH(UnitGradeInfo!B200,ref_Unit_Balance!$B$31:$B$1048576,0))
+
INDEX(ref_Unit_Balance!$AB$31:$AB$106,MATCH(UnitGradeInfo!B200,ref_Unit_Balance!$B$31:$B$1048576,0))*(D200-1)</f>
        <v>5883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553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1638</v>
      </c>
      <c r="F201" s="5">
        <f>INDEX(ref_Unit_Balance!$V$31:$V$106,MATCH(UnitGradeInfo!B201,ref_Unit_Balance!$B$31:$B$1048576,0))
+
INDEX(ref_Unit_Balance!$AB$31:$AB$106,MATCH(UnitGradeInfo!B201,ref_Unit_Balance!$B$31:$B$1048576,0))*(D201-1)</f>
        <v>6216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573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1726</v>
      </c>
      <c r="F202" s="5">
        <f>INDEX(ref_Unit_Balance!$V$31:$V$106,MATCH(UnitGradeInfo!B202,ref_Unit_Balance!$B$31:$B$1048576,0))
+
INDEX(ref_Unit_Balance!$AB$31:$AB$106,MATCH(UnitGradeInfo!B202,ref_Unit_Balance!$B$31:$B$1048576,0))*(D202-1)</f>
        <v>6549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593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1813</v>
      </c>
      <c r="F203" s="5">
        <f>INDEX(ref_Unit_Balance!$V$31:$V$106,MATCH(UnitGradeInfo!B203,ref_Unit_Balance!$B$31:$B$1048576,0))
+
INDEX(ref_Unit_Balance!$AB$31:$AB$106,MATCH(UnitGradeInfo!B203,ref_Unit_Balance!$B$31:$B$1048576,0))*(D203-1)</f>
        <v>6882</v>
      </c>
      <c r="G203" s="5">
        <f>INDEX(ref_Unit_Balance!$R$31:$R$106,MATCH(UnitGradeInfo!B203,ref_Unit_Balance!$B$31:$B$1048576,0))
+
INDEX(ref_Unit_Balance!$AA$31:$AA$106,MATCH(UnitGradeInfo!B203,ref_Unit_Balance!$B$31:$B$1048576,0))*(D203-1)</f>
        <v>613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1901</v>
      </c>
      <c r="F204" s="5">
        <f>INDEX(ref_Unit_Balance!$V$31:$V$106,MATCH(UnitGradeInfo!B204,ref_Unit_Balance!$B$31:$B$1048576,0))
+
INDEX(ref_Unit_Balance!$AB$31:$AB$106,MATCH(UnitGradeInfo!B204,ref_Unit_Balance!$B$31:$B$1048576,0))*(D204-1)</f>
        <v>7215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633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1988</v>
      </c>
      <c r="F205" s="5">
        <f>INDEX(ref_Unit_Balance!$V$31:$V$106,MATCH(UnitGradeInfo!B205,ref_Unit_Balance!$B$31:$B$1048576,0))
+
INDEX(ref_Unit_Balance!$AB$31:$AB$106,MATCH(UnitGradeInfo!B205,ref_Unit_Balance!$B$31:$B$1048576,0))*(D205-1)</f>
        <v>7548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653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2076</v>
      </c>
      <c r="F206" s="5">
        <f>INDEX(ref_Unit_Balance!$V$31:$V$106,MATCH(UnitGradeInfo!B206,ref_Unit_Balance!$B$31:$B$1048576,0))
+
INDEX(ref_Unit_Balance!$AB$31:$AB$106,MATCH(UnitGradeInfo!B206,ref_Unit_Balance!$B$31:$B$1048576,0))*(D206-1)</f>
        <v>7881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673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2163</v>
      </c>
      <c r="F207" s="5">
        <f>INDEX(ref_Unit_Balance!$V$31:$V$106,MATCH(UnitGradeInfo!B207,ref_Unit_Balance!$B$31:$B$1048576,0))
+
INDEX(ref_Unit_Balance!$AB$31:$AB$106,MATCH(UnitGradeInfo!B207,ref_Unit_Balance!$B$31:$B$1048576,0))*(D207-1)</f>
        <v>8214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693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2251</v>
      </c>
      <c r="F208" s="5">
        <f>INDEX(ref_Unit_Balance!$V$31:$V$106,MATCH(UnitGradeInfo!B208,ref_Unit_Balance!$B$31:$B$1048576,0))
+
INDEX(ref_Unit_Balance!$AB$31:$AB$106,MATCH(UnitGradeInfo!B208,ref_Unit_Balance!$B$31:$B$1048576,0))*(D208-1)</f>
        <v>8547</v>
      </c>
      <c r="G208" s="5">
        <f>INDEX(ref_Unit_Balance!$R$31:$R$106,MATCH(UnitGradeInfo!B208,ref_Unit_Balance!$B$31:$B$1048576,0))
+
INDEX(ref_Unit_Balance!$AA$31:$AA$106,MATCH(UnitGradeInfo!B208,ref_Unit_Balance!$B$31:$B$1048576,0))*(D208-1)</f>
        <v>713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1112</v>
      </c>
      <c r="F209" s="5">
        <f>INDEX(ref_Unit_Balance!$V$31:$V$106,MATCH(UnitGradeInfo!B209,ref_Unit_Balance!$B$31:$B$1048576,0))
+
INDEX(ref_Unit_Balance!$AB$31:$AB$106,MATCH(UnitGradeInfo!B209,ref_Unit_Balance!$B$31:$B$1048576,0))*(D209-1)</f>
        <v>32000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1225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32800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4120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1337</v>
      </c>
      <c r="F211" s="5">
        <f>INDEX(ref_Unit_Balance!$V$31:$V$106,MATCH(UnitGradeInfo!B211,ref_Unit_Balance!$B$31:$B$1048576,0))
+
INDEX(ref_Unit_Balance!$AB$31:$AB$106,MATCH(UnitGradeInfo!B211,ref_Unit_Balance!$B$31:$B$1048576,0))*(D211-1)</f>
        <v>33600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4240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1450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34400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4360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1562</v>
      </c>
      <c r="F213" s="5">
        <f>INDEX(ref_Unit_Balance!$V$31:$V$106,MATCH(UnitGradeInfo!B213,ref_Unit_Balance!$B$31:$B$1048576,0))
+
INDEX(ref_Unit_Balance!$AB$31:$AB$106,MATCH(UnitGradeInfo!B213,ref_Unit_Balance!$B$31:$B$1048576,0))*(D213-1)</f>
        <v>35200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4480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1675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36000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4600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1787</v>
      </c>
      <c r="F215" s="5">
        <f>INDEX(ref_Unit_Balance!$V$31:$V$106,MATCH(UnitGradeInfo!B215,ref_Unit_Balance!$B$31:$B$1048576,0))
+
INDEX(ref_Unit_Balance!$AB$31:$AB$106,MATCH(UnitGradeInfo!B215,ref_Unit_Balance!$B$31:$B$1048576,0))*(D215-1)</f>
        <v>36800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4720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1900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37600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4840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2012</v>
      </c>
      <c r="F217" s="5">
        <f>INDEX(ref_Unit_Balance!$V$31:$V$106,MATCH(UnitGradeInfo!B217,ref_Unit_Balance!$B$31:$B$1048576,0))
+
INDEX(ref_Unit_Balance!$AB$31:$AB$106,MATCH(UnitGradeInfo!B217,ref_Unit_Balance!$B$31:$B$1048576,0))*(D217-1)</f>
        <v>38400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4960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2125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39200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5080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2237</v>
      </c>
      <c r="F219" s="5">
        <f>INDEX(ref_Unit_Balance!$V$31:$V$106,MATCH(UnitGradeInfo!B219,ref_Unit_Balance!$B$31:$B$1048576,0))
+
INDEX(ref_Unit_Balance!$AB$31:$AB$106,MATCH(UnitGradeInfo!B219,ref_Unit_Balance!$B$31:$B$1048576,0))*(D219-1)</f>
        <v>40000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5200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2350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40800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5320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2462</v>
      </c>
      <c r="F221" s="5">
        <f>INDEX(ref_Unit_Balance!$V$31:$V$106,MATCH(UnitGradeInfo!B221,ref_Unit_Balance!$B$31:$B$1048576,0))
+
INDEX(ref_Unit_Balance!$AB$31:$AB$106,MATCH(UnitGradeInfo!B221,ref_Unit_Balance!$B$31:$B$1048576,0))*(D221-1)</f>
        <v>41600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5440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2575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42400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5560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2687</v>
      </c>
      <c r="F223" s="5">
        <f>INDEX(ref_Unit_Balance!$V$31:$V$106,MATCH(UnitGradeInfo!B223,ref_Unit_Balance!$B$31:$B$1048576,0))
+
INDEX(ref_Unit_Balance!$AB$31:$AB$106,MATCH(UnitGradeInfo!B223,ref_Unit_Balance!$B$31:$B$1048576,0))*(D223-1)</f>
        <v>43200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5680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2800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44000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5800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2912</v>
      </c>
      <c r="F225" s="5">
        <f>INDEX(ref_Unit_Balance!$V$31:$V$106,MATCH(UnitGradeInfo!B225,ref_Unit_Balance!$B$31:$B$1048576,0))
+
INDEX(ref_Unit_Balance!$AB$31:$AB$106,MATCH(UnitGradeInfo!B225,ref_Unit_Balance!$B$31:$B$1048576,0))*(D225-1)</f>
        <v>44800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5920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3025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45600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6040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3137</v>
      </c>
      <c r="F227" s="5">
        <f>INDEX(ref_Unit_Balance!$V$31:$V$106,MATCH(UnitGradeInfo!B227,ref_Unit_Balance!$B$31:$B$1048576,0))
+
INDEX(ref_Unit_Balance!$AB$31:$AB$106,MATCH(UnitGradeInfo!B227,ref_Unit_Balance!$B$31:$B$1048576,0))*(D227-1)</f>
        <v>46400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6160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3250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47200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6280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1112</v>
      </c>
      <c r="F229" s="5">
        <f>INDEX(ref_Unit_Balance!$V$31:$V$106,MATCH(UnitGradeInfo!B229,ref_Unit_Balance!$B$31:$B$1048576,0))
+
INDEX(ref_Unit_Balance!$AB$31:$AB$106,MATCH(UnitGradeInfo!B229,ref_Unit_Balance!$B$31:$B$1048576,0))*(D229-1)</f>
        <v>48000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2400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1225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48800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2520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1337</v>
      </c>
      <c r="F231" s="5">
        <f>INDEX(ref_Unit_Balance!$V$31:$V$106,MATCH(UnitGradeInfo!B231,ref_Unit_Balance!$B$31:$B$1048576,0))
+
INDEX(ref_Unit_Balance!$AB$31:$AB$106,MATCH(UnitGradeInfo!B231,ref_Unit_Balance!$B$31:$B$1048576,0))*(D231-1)</f>
        <v>49600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2640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1450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50400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2760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1562</v>
      </c>
      <c r="F233" s="5">
        <f>INDEX(ref_Unit_Balance!$V$31:$V$106,MATCH(UnitGradeInfo!B233,ref_Unit_Balance!$B$31:$B$1048576,0))
+
INDEX(ref_Unit_Balance!$AB$31:$AB$106,MATCH(UnitGradeInfo!B233,ref_Unit_Balance!$B$31:$B$1048576,0))*(D233-1)</f>
        <v>51200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2880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1675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52000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3000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1787</v>
      </c>
      <c r="F235" s="5">
        <f>INDEX(ref_Unit_Balance!$V$31:$V$106,MATCH(UnitGradeInfo!B235,ref_Unit_Balance!$B$31:$B$1048576,0))
+
INDEX(ref_Unit_Balance!$AB$31:$AB$106,MATCH(UnitGradeInfo!B235,ref_Unit_Balance!$B$31:$B$1048576,0))*(D235-1)</f>
        <v>52800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3120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1900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53600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3240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2012</v>
      </c>
      <c r="F237" s="5">
        <f>INDEX(ref_Unit_Balance!$V$31:$V$106,MATCH(UnitGradeInfo!B237,ref_Unit_Balance!$B$31:$B$1048576,0))
+
INDEX(ref_Unit_Balance!$AB$31:$AB$106,MATCH(UnitGradeInfo!B237,ref_Unit_Balance!$B$31:$B$1048576,0))*(D237-1)</f>
        <v>54400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2125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55200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3480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2237</v>
      </c>
      <c r="F239" s="5">
        <f>INDEX(ref_Unit_Balance!$V$31:$V$106,MATCH(UnitGradeInfo!B239,ref_Unit_Balance!$B$31:$B$1048576,0))
+
INDEX(ref_Unit_Balance!$AB$31:$AB$106,MATCH(UnitGradeInfo!B239,ref_Unit_Balance!$B$31:$B$1048576,0))*(D239-1)</f>
        <v>56000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3600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2350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56800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3720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2462</v>
      </c>
      <c r="F241" s="5">
        <f>INDEX(ref_Unit_Balance!$V$31:$V$106,MATCH(UnitGradeInfo!B241,ref_Unit_Balance!$B$31:$B$1048576,0))
+
INDEX(ref_Unit_Balance!$AB$31:$AB$106,MATCH(UnitGradeInfo!B241,ref_Unit_Balance!$B$31:$B$1048576,0))*(D241-1)</f>
        <v>57600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3840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2575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58400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3960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2687</v>
      </c>
      <c r="F243" s="5">
        <f>INDEX(ref_Unit_Balance!$V$31:$V$106,MATCH(UnitGradeInfo!B243,ref_Unit_Balance!$B$31:$B$1048576,0))
+
INDEX(ref_Unit_Balance!$AB$31:$AB$106,MATCH(UnitGradeInfo!B243,ref_Unit_Balance!$B$31:$B$1048576,0))*(D243-1)</f>
        <v>59200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4080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2800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60000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4200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2912</v>
      </c>
      <c r="F245" s="5">
        <f>INDEX(ref_Unit_Balance!$V$31:$V$106,MATCH(UnitGradeInfo!B245,ref_Unit_Balance!$B$31:$B$1048576,0))
+
INDEX(ref_Unit_Balance!$AB$31:$AB$106,MATCH(UnitGradeInfo!B245,ref_Unit_Balance!$B$31:$B$1048576,0))*(D245-1)</f>
        <v>60800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4320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3025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61600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4440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3137</v>
      </c>
      <c r="F247" s="5">
        <f>INDEX(ref_Unit_Balance!$V$31:$V$106,MATCH(UnitGradeInfo!B247,ref_Unit_Balance!$B$31:$B$1048576,0))
+
INDEX(ref_Unit_Balance!$AB$31:$AB$106,MATCH(UnitGradeInfo!B247,ref_Unit_Balance!$B$31:$B$1048576,0))*(D247-1)</f>
        <v>62400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4560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3250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63200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4680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1112</v>
      </c>
      <c r="F249" s="5">
        <f>INDEX(ref_Unit_Balance!$V$31:$V$106,MATCH(UnitGradeInfo!B249,ref_Unit_Balance!$B$31:$B$1048576,0))
+
INDEX(ref_Unit_Balance!$AB$31:$AB$106,MATCH(UnitGradeInfo!B249,ref_Unit_Balance!$B$31:$B$1048576,0))*(D249-1)</f>
        <v>40000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3200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1225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40800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3320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1337</v>
      </c>
      <c r="F251" s="5">
        <f>INDEX(ref_Unit_Balance!$V$31:$V$106,MATCH(UnitGradeInfo!B251,ref_Unit_Balance!$B$31:$B$1048576,0))
+
INDEX(ref_Unit_Balance!$AB$31:$AB$106,MATCH(UnitGradeInfo!B251,ref_Unit_Balance!$B$31:$B$1048576,0))*(D251-1)</f>
        <v>41600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3440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1450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42400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3560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1562</v>
      </c>
      <c r="F253" s="5">
        <f>INDEX(ref_Unit_Balance!$V$31:$V$106,MATCH(UnitGradeInfo!B253,ref_Unit_Balance!$B$31:$B$1048576,0))
+
INDEX(ref_Unit_Balance!$AB$31:$AB$106,MATCH(UnitGradeInfo!B253,ref_Unit_Balance!$B$31:$B$1048576,0))*(D253-1)</f>
        <v>43200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3680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1675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44000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3800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1787</v>
      </c>
      <c r="F255" s="5">
        <f>INDEX(ref_Unit_Balance!$V$31:$V$106,MATCH(UnitGradeInfo!B255,ref_Unit_Balance!$B$31:$B$1048576,0))
+
INDEX(ref_Unit_Balance!$AB$31:$AB$106,MATCH(UnitGradeInfo!B255,ref_Unit_Balance!$B$31:$B$1048576,0))*(D255-1)</f>
        <v>44800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3920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1900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45600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4040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2012</v>
      </c>
      <c r="F257" s="5">
        <f>INDEX(ref_Unit_Balance!$V$31:$V$106,MATCH(UnitGradeInfo!B257,ref_Unit_Balance!$B$31:$B$1048576,0))
+
INDEX(ref_Unit_Balance!$AB$31:$AB$106,MATCH(UnitGradeInfo!B257,ref_Unit_Balance!$B$31:$B$1048576,0))*(D257-1)</f>
        <v>46400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4160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2125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47200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4280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2237</v>
      </c>
      <c r="F259" s="5">
        <f>INDEX(ref_Unit_Balance!$V$31:$V$106,MATCH(UnitGradeInfo!B259,ref_Unit_Balance!$B$31:$B$1048576,0))
+
INDEX(ref_Unit_Balance!$AB$31:$AB$106,MATCH(UnitGradeInfo!B259,ref_Unit_Balance!$B$31:$B$1048576,0))*(D259-1)</f>
        <v>48000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4400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2350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48800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4520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2462</v>
      </c>
      <c r="F261" s="5">
        <f>INDEX(ref_Unit_Balance!$V$31:$V$106,MATCH(UnitGradeInfo!B261,ref_Unit_Balance!$B$31:$B$1048576,0))
+
INDEX(ref_Unit_Balance!$AB$31:$AB$106,MATCH(UnitGradeInfo!B261,ref_Unit_Balance!$B$31:$B$1048576,0))*(D261-1)</f>
        <v>49600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4640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2575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50400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4760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2687</v>
      </c>
      <c r="F263" s="5">
        <f>INDEX(ref_Unit_Balance!$V$31:$V$106,MATCH(UnitGradeInfo!B263,ref_Unit_Balance!$B$31:$B$1048576,0))
+
INDEX(ref_Unit_Balance!$AB$31:$AB$106,MATCH(UnitGradeInfo!B263,ref_Unit_Balance!$B$31:$B$1048576,0))*(D263-1)</f>
        <v>51200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4880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2800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52000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5000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2912</v>
      </c>
      <c r="F265" s="5">
        <f>INDEX(ref_Unit_Balance!$V$31:$V$106,MATCH(UnitGradeInfo!B265,ref_Unit_Balance!$B$31:$B$1048576,0))
+
INDEX(ref_Unit_Balance!$AB$31:$AB$106,MATCH(UnitGradeInfo!B265,ref_Unit_Balance!$B$31:$B$1048576,0))*(D265-1)</f>
        <v>52800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5120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3025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53600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5240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3137</v>
      </c>
      <c r="F267" s="5">
        <f>INDEX(ref_Unit_Balance!$V$31:$V$106,MATCH(UnitGradeInfo!B267,ref_Unit_Balance!$B$31:$B$1048576,0))
+
INDEX(ref_Unit_Balance!$AB$31:$AB$106,MATCH(UnitGradeInfo!B267,ref_Unit_Balance!$B$31:$B$1048576,0))*(D267-1)</f>
        <v>54400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5360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3250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55200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5480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850</v>
      </c>
      <c r="F269" s="5">
        <f>INDEX(ref_Unit_Balance!$V$31:$V$106,MATCH(UnitGradeInfo!B269,ref_Unit_Balance!$B$31:$B$1048576,0))
+
INDEX(ref_Unit_Balance!$AB$31:$AB$106,MATCH(UnitGradeInfo!B269,ref_Unit_Balance!$B$31:$B$1048576,0))*(D269-1)</f>
        <v>2000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400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950</v>
      </c>
      <c r="F270" s="5">
        <f>INDEX(ref_Unit_Balance!$V$31:$V$106,MATCH(UnitGradeInfo!B270,ref_Unit_Balance!$B$31:$B$1048576,0))
+
INDEX(ref_Unit_Balance!$AB$31:$AB$106,MATCH(UnitGradeInfo!B270,ref_Unit_Balance!$B$31:$B$1048576,0))*(D270-1)</f>
        <v>2266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413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1050</v>
      </c>
      <c r="F271" s="5">
        <f>INDEX(ref_Unit_Balance!$V$31:$V$106,MATCH(UnitGradeInfo!B271,ref_Unit_Balance!$B$31:$B$1048576,0))
+
INDEX(ref_Unit_Balance!$AB$31:$AB$106,MATCH(UnitGradeInfo!B271,ref_Unit_Balance!$B$31:$B$1048576,0))*(D271-1)</f>
        <v>2532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426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1150</v>
      </c>
      <c r="F272" s="5">
        <f>INDEX(ref_Unit_Balance!$V$31:$V$106,MATCH(UnitGradeInfo!B272,ref_Unit_Balance!$B$31:$B$1048576,0))
+
INDEX(ref_Unit_Balance!$AB$31:$AB$106,MATCH(UnitGradeInfo!B272,ref_Unit_Balance!$B$31:$B$1048576,0))*(D272-1)</f>
        <v>2798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439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1250</v>
      </c>
      <c r="F273" s="5">
        <f>INDEX(ref_Unit_Balance!$V$31:$V$106,MATCH(UnitGradeInfo!B273,ref_Unit_Balance!$B$31:$B$1048576,0))
+
INDEX(ref_Unit_Balance!$AB$31:$AB$106,MATCH(UnitGradeInfo!B273,ref_Unit_Balance!$B$31:$B$1048576,0))*(D273-1)</f>
        <v>3064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452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1350</v>
      </c>
      <c r="F274" s="5">
        <f>INDEX(ref_Unit_Balance!$V$31:$V$106,MATCH(UnitGradeInfo!B274,ref_Unit_Balance!$B$31:$B$1048576,0))
+
INDEX(ref_Unit_Balance!$AB$31:$AB$106,MATCH(UnitGradeInfo!B274,ref_Unit_Balance!$B$31:$B$1048576,0))*(D274-1)</f>
        <v>3330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465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1450</v>
      </c>
      <c r="F275" s="5">
        <f>INDEX(ref_Unit_Balance!$V$31:$V$106,MATCH(UnitGradeInfo!B275,ref_Unit_Balance!$B$31:$B$1048576,0))
+
INDEX(ref_Unit_Balance!$AB$31:$AB$106,MATCH(UnitGradeInfo!B275,ref_Unit_Balance!$B$31:$B$1048576,0))*(D275-1)</f>
        <v>3596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478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1550</v>
      </c>
      <c r="F276" s="5">
        <f>INDEX(ref_Unit_Balance!$V$31:$V$106,MATCH(UnitGradeInfo!B276,ref_Unit_Balance!$B$31:$B$1048576,0))
+
INDEX(ref_Unit_Balance!$AB$31:$AB$106,MATCH(UnitGradeInfo!B276,ref_Unit_Balance!$B$31:$B$1048576,0))*(D276-1)</f>
        <v>3862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491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1650</v>
      </c>
      <c r="F277" s="5">
        <f>INDEX(ref_Unit_Balance!$V$31:$V$106,MATCH(UnitGradeInfo!B277,ref_Unit_Balance!$B$31:$B$1048576,0))
+
INDEX(ref_Unit_Balance!$AB$31:$AB$106,MATCH(UnitGradeInfo!B277,ref_Unit_Balance!$B$31:$B$1048576,0))*(D277-1)</f>
        <v>4128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504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1750</v>
      </c>
      <c r="F278" s="5">
        <f>INDEX(ref_Unit_Balance!$V$31:$V$106,MATCH(UnitGradeInfo!B278,ref_Unit_Balance!$B$31:$B$1048576,0))
+
INDEX(ref_Unit_Balance!$AB$31:$AB$106,MATCH(UnitGradeInfo!B278,ref_Unit_Balance!$B$31:$B$1048576,0))*(D278-1)</f>
        <v>4394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517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1850</v>
      </c>
      <c r="F279" s="5">
        <f>INDEX(ref_Unit_Balance!$V$31:$V$106,MATCH(UnitGradeInfo!B279,ref_Unit_Balance!$B$31:$B$1048576,0))
+
INDEX(ref_Unit_Balance!$AB$31:$AB$106,MATCH(UnitGradeInfo!B279,ref_Unit_Balance!$B$31:$B$1048576,0))*(D279-1)</f>
        <v>4660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530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1950</v>
      </c>
      <c r="F280" s="5">
        <f>INDEX(ref_Unit_Balance!$V$31:$V$106,MATCH(UnitGradeInfo!B280,ref_Unit_Balance!$B$31:$B$1048576,0))
+
INDEX(ref_Unit_Balance!$AB$31:$AB$106,MATCH(UnitGradeInfo!B280,ref_Unit_Balance!$B$31:$B$1048576,0))*(D280-1)</f>
        <v>4926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543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2050</v>
      </c>
      <c r="F281" s="5">
        <f>INDEX(ref_Unit_Balance!$V$31:$V$106,MATCH(UnitGradeInfo!B281,ref_Unit_Balance!$B$31:$B$1048576,0))
+
INDEX(ref_Unit_Balance!$AB$31:$AB$106,MATCH(UnitGradeInfo!B281,ref_Unit_Balance!$B$31:$B$1048576,0))*(D281-1)</f>
        <v>5192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556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2150</v>
      </c>
      <c r="F282" s="5">
        <f>INDEX(ref_Unit_Balance!$V$31:$V$106,MATCH(UnitGradeInfo!B282,ref_Unit_Balance!$B$31:$B$1048576,0))
+
INDEX(ref_Unit_Balance!$AB$31:$AB$106,MATCH(UnitGradeInfo!B282,ref_Unit_Balance!$B$31:$B$1048576,0))*(D282-1)</f>
        <v>5458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569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2250</v>
      </c>
      <c r="F283" s="5">
        <f>INDEX(ref_Unit_Balance!$V$31:$V$106,MATCH(UnitGradeInfo!B283,ref_Unit_Balance!$B$31:$B$1048576,0))
+
INDEX(ref_Unit_Balance!$AB$31:$AB$106,MATCH(UnitGradeInfo!B283,ref_Unit_Balance!$B$31:$B$1048576,0))*(D283-1)</f>
        <v>5724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582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2350</v>
      </c>
      <c r="F284" s="5">
        <f>INDEX(ref_Unit_Balance!$V$31:$V$106,MATCH(UnitGradeInfo!B284,ref_Unit_Balance!$B$31:$B$1048576,0))
+
INDEX(ref_Unit_Balance!$AB$31:$AB$106,MATCH(UnitGradeInfo!B284,ref_Unit_Balance!$B$31:$B$1048576,0))*(D284-1)</f>
        <v>5990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595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2450</v>
      </c>
      <c r="F285" s="5">
        <f>INDEX(ref_Unit_Balance!$V$31:$V$106,MATCH(UnitGradeInfo!B285,ref_Unit_Balance!$B$31:$B$1048576,0))
+
INDEX(ref_Unit_Balance!$AB$31:$AB$106,MATCH(UnitGradeInfo!B285,ref_Unit_Balance!$B$31:$B$1048576,0))*(D285-1)</f>
        <v>6256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608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2550</v>
      </c>
      <c r="F286" s="5">
        <f>INDEX(ref_Unit_Balance!$V$31:$V$106,MATCH(UnitGradeInfo!B286,ref_Unit_Balance!$B$31:$B$1048576,0))
+
INDEX(ref_Unit_Balance!$AB$31:$AB$106,MATCH(UnitGradeInfo!B286,ref_Unit_Balance!$B$31:$B$1048576,0))*(D286-1)</f>
        <v>6522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621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2650</v>
      </c>
      <c r="F287" s="5">
        <f>INDEX(ref_Unit_Balance!$V$31:$V$106,MATCH(UnitGradeInfo!B287,ref_Unit_Balance!$B$31:$B$1048576,0))
+
INDEX(ref_Unit_Balance!$AB$31:$AB$106,MATCH(UnitGradeInfo!B287,ref_Unit_Balance!$B$31:$B$1048576,0))*(D287-1)</f>
        <v>6788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634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2750</v>
      </c>
      <c r="F288" s="5">
        <f>INDEX(ref_Unit_Balance!$V$31:$V$106,MATCH(UnitGradeInfo!B288,ref_Unit_Balance!$B$31:$B$1048576,0))
+
INDEX(ref_Unit_Balance!$AB$31:$AB$106,MATCH(UnitGradeInfo!B288,ref_Unit_Balance!$B$31:$B$1048576,0))*(D288-1)</f>
        <v>7054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647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850</v>
      </c>
      <c r="F289" s="5">
        <f>INDEX(ref_Unit_Balance!$V$31:$V$106,MATCH(UnitGradeInfo!B289,ref_Unit_Balance!$B$31:$B$1048576,0))
+
INDEX(ref_Unit_Balance!$AB$31:$AB$106,MATCH(UnitGradeInfo!B289,ref_Unit_Balance!$B$31:$B$1048576,0))*(D289-1)</f>
        <v>4166</v>
      </c>
      <c r="G289" s="5">
        <f>INDEX(ref_Unit_Balance!$R$31:$R$106,MATCH(UnitGradeInfo!B289,ref_Unit_Balance!$B$31:$B$1048576,0))
+
INDEX(ref_Unit_Balance!$AA$31:$AA$106,MATCH(UnitGradeInfo!B289,ref_Unit_Balance!$B$31:$B$1048576,0))*(D289-1)</f>
        <v>400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950</v>
      </c>
      <c r="F290" s="5">
        <f>INDEX(ref_Unit_Balance!$V$31:$V$106,MATCH(UnitGradeInfo!B290,ref_Unit_Balance!$B$31:$B$1048576,0))
+
INDEX(ref_Unit_Balance!$AB$31:$AB$106,MATCH(UnitGradeInfo!B290,ref_Unit_Balance!$B$31:$B$1048576,0))*(D290-1)</f>
        <v>4499</v>
      </c>
      <c r="G290" s="5">
        <f>INDEX(ref_Unit_Balance!$R$31:$R$106,MATCH(UnitGradeInfo!B290,ref_Unit_Balance!$B$31:$B$1048576,0))
+
INDEX(ref_Unit_Balance!$AA$31:$AA$106,MATCH(UnitGradeInfo!B290,ref_Unit_Balance!$B$31:$B$1048576,0))*(D290-1)</f>
        <v>420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1050</v>
      </c>
      <c r="F291" s="5">
        <f>INDEX(ref_Unit_Balance!$V$31:$V$106,MATCH(UnitGradeInfo!B291,ref_Unit_Balance!$B$31:$B$1048576,0))
+
INDEX(ref_Unit_Balance!$AB$31:$AB$106,MATCH(UnitGradeInfo!B291,ref_Unit_Balance!$B$31:$B$1048576,0))*(D291-1)</f>
        <v>4832</v>
      </c>
      <c r="G291" s="5">
        <f>INDEX(ref_Unit_Balance!$R$31:$R$106,MATCH(UnitGradeInfo!B291,ref_Unit_Balance!$B$31:$B$1048576,0))
+
INDEX(ref_Unit_Balance!$AA$31:$AA$106,MATCH(UnitGradeInfo!B291,ref_Unit_Balance!$B$31:$B$1048576,0))*(D291-1)</f>
        <v>440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1150</v>
      </c>
      <c r="F292" s="5">
        <f>INDEX(ref_Unit_Balance!$V$31:$V$106,MATCH(UnitGradeInfo!B292,ref_Unit_Balance!$B$31:$B$1048576,0))
+
INDEX(ref_Unit_Balance!$AB$31:$AB$106,MATCH(UnitGradeInfo!B292,ref_Unit_Balance!$B$31:$B$1048576,0))*(D292-1)</f>
        <v>5165</v>
      </c>
      <c r="G292" s="5">
        <f>INDEX(ref_Unit_Balance!$R$31:$R$106,MATCH(UnitGradeInfo!B292,ref_Unit_Balance!$B$31:$B$1048576,0))
+
INDEX(ref_Unit_Balance!$AA$31:$AA$106,MATCH(UnitGradeInfo!B292,ref_Unit_Balance!$B$31:$B$1048576,0))*(D292-1)</f>
        <v>460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1250</v>
      </c>
      <c r="F293" s="5">
        <f>INDEX(ref_Unit_Balance!$V$31:$V$106,MATCH(UnitGradeInfo!B293,ref_Unit_Balance!$B$31:$B$1048576,0))
+
INDEX(ref_Unit_Balance!$AB$31:$AB$106,MATCH(UnitGradeInfo!B293,ref_Unit_Balance!$B$31:$B$1048576,0))*(D293-1)</f>
        <v>5498</v>
      </c>
      <c r="G293" s="5">
        <f>INDEX(ref_Unit_Balance!$R$31:$R$106,MATCH(UnitGradeInfo!B293,ref_Unit_Balance!$B$31:$B$1048576,0))
+
INDEX(ref_Unit_Balance!$AA$31:$AA$106,MATCH(UnitGradeInfo!B293,ref_Unit_Balance!$B$31:$B$1048576,0))*(D293-1)</f>
        <v>480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1350</v>
      </c>
      <c r="F294" s="5">
        <f>INDEX(ref_Unit_Balance!$V$31:$V$106,MATCH(UnitGradeInfo!B294,ref_Unit_Balance!$B$31:$B$1048576,0))
+
INDEX(ref_Unit_Balance!$AB$31:$AB$106,MATCH(UnitGradeInfo!B294,ref_Unit_Balance!$B$31:$B$1048576,0))*(D294-1)</f>
        <v>5831</v>
      </c>
      <c r="G294" s="5">
        <f>INDEX(ref_Unit_Balance!$R$31:$R$106,MATCH(UnitGradeInfo!B294,ref_Unit_Balance!$B$31:$B$1048576,0))
+
INDEX(ref_Unit_Balance!$AA$31:$AA$106,MATCH(UnitGradeInfo!B294,ref_Unit_Balance!$B$31:$B$1048576,0))*(D294-1)</f>
        <v>500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1450</v>
      </c>
      <c r="F295" s="5">
        <f>INDEX(ref_Unit_Balance!$V$31:$V$106,MATCH(UnitGradeInfo!B295,ref_Unit_Balance!$B$31:$B$1048576,0))
+
INDEX(ref_Unit_Balance!$AB$31:$AB$106,MATCH(UnitGradeInfo!B295,ref_Unit_Balance!$B$31:$B$1048576,0))*(D295-1)</f>
        <v>6164</v>
      </c>
      <c r="G295" s="5">
        <f>INDEX(ref_Unit_Balance!$R$31:$R$106,MATCH(UnitGradeInfo!B295,ref_Unit_Balance!$B$31:$B$1048576,0))
+
INDEX(ref_Unit_Balance!$AA$31:$AA$106,MATCH(UnitGradeInfo!B295,ref_Unit_Balance!$B$31:$B$1048576,0))*(D295-1)</f>
        <v>520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1550</v>
      </c>
      <c r="F296" s="5">
        <f>INDEX(ref_Unit_Balance!$V$31:$V$106,MATCH(UnitGradeInfo!B296,ref_Unit_Balance!$B$31:$B$1048576,0))
+
INDEX(ref_Unit_Balance!$AB$31:$AB$106,MATCH(UnitGradeInfo!B296,ref_Unit_Balance!$B$31:$B$1048576,0))*(D296-1)</f>
        <v>6497</v>
      </c>
      <c r="G296" s="5">
        <f>INDEX(ref_Unit_Balance!$R$31:$R$106,MATCH(UnitGradeInfo!B296,ref_Unit_Balance!$B$31:$B$1048576,0))
+
INDEX(ref_Unit_Balance!$AA$31:$AA$106,MATCH(UnitGradeInfo!B296,ref_Unit_Balance!$B$31:$B$1048576,0))*(D296-1)</f>
        <v>540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1650</v>
      </c>
      <c r="F297" s="5">
        <f>INDEX(ref_Unit_Balance!$V$31:$V$106,MATCH(UnitGradeInfo!B297,ref_Unit_Balance!$B$31:$B$1048576,0))
+
INDEX(ref_Unit_Balance!$AB$31:$AB$106,MATCH(UnitGradeInfo!B297,ref_Unit_Balance!$B$31:$B$1048576,0))*(D297-1)</f>
        <v>6830</v>
      </c>
      <c r="G297" s="5">
        <f>INDEX(ref_Unit_Balance!$R$31:$R$106,MATCH(UnitGradeInfo!B297,ref_Unit_Balance!$B$31:$B$1048576,0))
+
INDEX(ref_Unit_Balance!$AA$31:$AA$106,MATCH(UnitGradeInfo!B297,ref_Unit_Balance!$B$31:$B$1048576,0))*(D297-1)</f>
        <v>560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1750</v>
      </c>
      <c r="F298" s="5">
        <f>INDEX(ref_Unit_Balance!$V$31:$V$106,MATCH(UnitGradeInfo!B298,ref_Unit_Balance!$B$31:$B$1048576,0))
+
INDEX(ref_Unit_Balance!$AB$31:$AB$106,MATCH(UnitGradeInfo!B298,ref_Unit_Balance!$B$31:$B$1048576,0))*(D298-1)</f>
        <v>7163</v>
      </c>
      <c r="G298" s="5">
        <f>INDEX(ref_Unit_Balance!$R$31:$R$106,MATCH(UnitGradeInfo!B298,ref_Unit_Balance!$B$31:$B$1048576,0))
+
INDEX(ref_Unit_Balance!$AA$31:$AA$106,MATCH(UnitGradeInfo!B298,ref_Unit_Balance!$B$31:$B$1048576,0))*(D298-1)</f>
        <v>580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1850</v>
      </c>
      <c r="F299" s="5">
        <f>INDEX(ref_Unit_Balance!$V$31:$V$106,MATCH(UnitGradeInfo!B299,ref_Unit_Balance!$B$31:$B$1048576,0))
+
INDEX(ref_Unit_Balance!$AB$31:$AB$106,MATCH(UnitGradeInfo!B299,ref_Unit_Balance!$B$31:$B$1048576,0))*(D299-1)</f>
        <v>7496</v>
      </c>
      <c r="G299" s="5">
        <f>INDEX(ref_Unit_Balance!$R$31:$R$106,MATCH(UnitGradeInfo!B299,ref_Unit_Balance!$B$31:$B$1048576,0))
+
INDEX(ref_Unit_Balance!$AA$31:$AA$106,MATCH(UnitGradeInfo!B299,ref_Unit_Balance!$B$31:$B$1048576,0))*(D299-1)</f>
        <v>600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1950</v>
      </c>
      <c r="F300" s="5">
        <f>INDEX(ref_Unit_Balance!$V$31:$V$106,MATCH(UnitGradeInfo!B300,ref_Unit_Balance!$B$31:$B$1048576,0))
+
INDEX(ref_Unit_Balance!$AB$31:$AB$106,MATCH(UnitGradeInfo!B300,ref_Unit_Balance!$B$31:$B$1048576,0))*(D300-1)</f>
        <v>7829</v>
      </c>
      <c r="G300" s="5">
        <f>INDEX(ref_Unit_Balance!$R$31:$R$106,MATCH(UnitGradeInfo!B300,ref_Unit_Balance!$B$31:$B$1048576,0))
+
INDEX(ref_Unit_Balance!$AA$31:$AA$106,MATCH(UnitGradeInfo!B300,ref_Unit_Balance!$B$31:$B$1048576,0))*(D300-1)</f>
        <v>620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2050</v>
      </c>
      <c r="F301" s="5">
        <f>INDEX(ref_Unit_Balance!$V$31:$V$106,MATCH(UnitGradeInfo!B301,ref_Unit_Balance!$B$31:$B$1048576,0))
+
INDEX(ref_Unit_Balance!$AB$31:$AB$106,MATCH(UnitGradeInfo!B301,ref_Unit_Balance!$B$31:$B$1048576,0))*(D301-1)</f>
        <v>8162</v>
      </c>
      <c r="G301" s="5">
        <f>INDEX(ref_Unit_Balance!$R$31:$R$106,MATCH(UnitGradeInfo!B301,ref_Unit_Balance!$B$31:$B$1048576,0))
+
INDEX(ref_Unit_Balance!$AA$31:$AA$106,MATCH(UnitGradeInfo!B301,ref_Unit_Balance!$B$31:$B$1048576,0))*(D301-1)</f>
        <v>640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2150</v>
      </c>
      <c r="F302" s="5">
        <f>INDEX(ref_Unit_Balance!$V$31:$V$106,MATCH(UnitGradeInfo!B302,ref_Unit_Balance!$B$31:$B$1048576,0))
+
INDEX(ref_Unit_Balance!$AB$31:$AB$106,MATCH(UnitGradeInfo!B302,ref_Unit_Balance!$B$31:$B$1048576,0))*(D302-1)</f>
        <v>8495</v>
      </c>
      <c r="G302" s="5">
        <f>INDEX(ref_Unit_Balance!$R$31:$R$106,MATCH(UnitGradeInfo!B302,ref_Unit_Balance!$B$31:$B$1048576,0))
+
INDEX(ref_Unit_Balance!$AA$31:$AA$106,MATCH(UnitGradeInfo!B302,ref_Unit_Balance!$B$31:$B$1048576,0))*(D302-1)</f>
        <v>660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2250</v>
      </c>
      <c r="F303" s="5">
        <f>INDEX(ref_Unit_Balance!$V$31:$V$106,MATCH(UnitGradeInfo!B303,ref_Unit_Balance!$B$31:$B$1048576,0))
+
INDEX(ref_Unit_Balance!$AB$31:$AB$106,MATCH(UnitGradeInfo!B303,ref_Unit_Balance!$B$31:$B$1048576,0))*(D303-1)</f>
        <v>8828</v>
      </c>
      <c r="G303" s="5">
        <f>INDEX(ref_Unit_Balance!$R$31:$R$106,MATCH(UnitGradeInfo!B303,ref_Unit_Balance!$B$31:$B$1048576,0))
+
INDEX(ref_Unit_Balance!$AA$31:$AA$106,MATCH(UnitGradeInfo!B303,ref_Unit_Balance!$B$31:$B$1048576,0))*(D303-1)</f>
        <v>680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2350</v>
      </c>
      <c r="F304" s="5">
        <f>INDEX(ref_Unit_Balance!$V$31:$V$106,MATCH(UnitGradeInfo!B304,ref_Unit_Balance!$B$31:$B$1048576,0))
+
INDEX(ref_Unit_Balance!$AB$31:$AB$106,MATCH(UnitGradeInfo!B304,ref_Unit_Balance!$B$31:$B$1048576,0))*(D304-1)</f>
        <v>9161</v>
      </c>
      <c r="G304" s="5">
        <f>INDEX(ref_Unit_Balance!$R$31:$R$106,MATCH(UnitGradeInfo!B304,ref_Unit_Balance!$B$31:$B$1048576,0))
+
INDEX(ref_Unit_Balance!$AA$31:$AA$106,MATCH(UnitGradeInfo!B304,ref_Unit_Balance!$B$31:$B$1048576,0))*(D304-1)</f>
        <v>700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2450</v>
      </c>
      <c r="F305" s="5">
        <f>INDEX(ref_Unit_Balance!$V$31:$V$106,MATCH(UnitGradeInfo!B305,ref_Unit_Balance!$B$31:$B$1048576,0))
+
INDEX(ref_Unit_Balance!$AB$31:$AB$106,MATCH(UnitGradeInfo!B305,ref_Unit_Balance!$B$31:$B$1048576,0))*(D305-1)</f>
        <v>9494</v>
      </c>
      <c r="G305" s="5">
        <f>INDEX(ref_Unit_Balance!$R$31:$R$106,MATCH(UnitGradeInfo!B305,ref_Unit_Balance!$B$31:$B$1048576,0))
+
INDEX(ref_Unit_Balance!$AA$31:$AA$106,MATCH(UnitGradeInfo!B305,ref_Unit_Balance!$B$31:$B$1048576,0))*(D305-1)</f>
        <v>720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2550</v>
      </c>
      <c r="F306" s="5">
        <f>INDEX(ref_Unit_Balance!$V$31:$V$106,MATCH(UnitGradeInfo!B306,ref_Unit_Balance!$B$31:$B$1048576,0))
+
INDEX(ref_Unit_Balance!$AB$31:$AB$106,MATCH(UnitGradeInfo!B306,ref_Unit_Balance!$B$31:$B$1048576,0))*(D306-1)</f>
        <v>9827</v>
      </c>
      <c r="G306" s="5">
        <f>INDEX(ref_Unit_Balance!$R$31:$R$106,MATCH(UnitGradeInfo!B306,ref_Unit_Balance!$B$31:$B$1048576,0))
+
INDEX(ref_Unit_Balance!$AA$31:$AA$106,MATCH(UnitGradeInfo!B306,ref_Unit_Balance!$B$31:$B$1048576,0))*(D306-1)</f>
        <v>740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2650</v>
      </c>
      <c r="F307" s="5">
        <f>INDEX(ref_Unit_Balance!$V$31:$V$106,MATCH(UnitGradeInfo!B307,ref_Unit_Balance!$B$31:$B$1048576,0))
+
INDEX(ref_Unit_Balance!$AB$31:$AB$106,MATCH(UnitGradeInfo!B307,ref_Unit_Balance!$B$31:$B$1048576,0))*(D307-1)</f>
        <v>10160</v>
      </c>
      <c r="G307" s="5">
        <f>INDEX(ref_Unit_Balance!$R$31:$R$106,MATCH(UnitGradeInfo!B307,ref_Unit_Balance!$B$31:$B$1048576,0))
+
INDEX(ref_Unit_Balance!$AA$31:$AA$106,MATCH(UnitGradeInfo!B307,ref_Unit_Balance!$B$31:$B$1048576,0))*(D307-1)</f>
        <v>760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2750</v>
      </c>
      <c r="F308" s="5">
        <f>INDEX(ref_Unit_Balance!$V$31:$V$106,MATCH(UnitGradeInfo!B308,ref_Unit_Balance!$B$31:$B$1048576,0))
+
INDEX(ref_Unit_Balance!$AB$31:$AB$106,MATCH(UnitGradeInfo!B308,ref_Unit_Balance!$B$31:$B$1048576,0))*(D308-1)</f>
        <v>10493</v>
      </c>
      <c r="G308" s="5">
        <f>INDEX(ref_Unit_Balance!$R$31:$R$106,MATCH(UnitGradeInfo!B308,ref_Unit_Balance!$B$31:$B$1048576,0))
+
INDEX(ref_Unit_Balance!$AA$31:$AA$106,MATCH(UnitGradeInfo!B308,ref_Unit_Balance!$B$31:$B$1048576,0))*(D308-1)</f>
        <v>780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852</v>
      </c>
      <c r="F309" s="5">
        <f>INDEX(ref_Unit_Balance!$V$31:$V$106,MATCH(UnitGradeInfo!B309,ref_Unit_Balance!$B$31:$B$1048576,0))
+
INDEX(ref_Unit_Balance!$AB$31:$AB$106,MATCH(UnitGradeInfo!B309,ref_Unit_Balance!$B$31:$B$1048576,0))*(D309-1)</f>
        <v>1406</v>
      </c>
      <c r="G309" s="5">
        <f>INDEX(ref_Unit_Balance!$R$31:$R$106,MATCH(UnitGradeInfo!B309,ref_Unit_Balance!$B$31:$B$1048576,0))
+
INDEX(ref_Unit_Balance!$AA$31:$AA$106,MATCH(UnitGradeInfo!B309,ref_Unit_Balance!$B$31:$B$1048576,0))*(D309-1)</f>
        <v>337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952</v>
      </c>
      <c r="F310" s="5">
        <f>INDEX(ref_Unit_Balance!$V$31:$V$106,MATCH(UnitGradeInfo!B310,ref_Unit_Balance!$B$31:$B$1048576,0))
+
INDEX(ref_Unit_Balance!$AB$31:$AB$106,MATCH(UnitGradeInfo!B310,ref_Unit_Balance!$B$31:$B$1048576,0))*(D310-1)</f>
        <v>1656</v>
      </c>
      <c r="G310" s="5">
        <f>INDEX(ref_Unit_Balance!$R$31:$R$106,MATCH(UnitGradeInfo!B310,ref_Unit_Balance!$B$31:$B$1048576,0))
+
INDEX(ref_Unit_Balance!$AA$31:$AA$106,MATCH(UnitGradeInfo!B310,ref_Unit_Balance!$B$31:$B$1048576,0))*(D310-1)</f>
        <v>348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1052</v>
      </c>
      <c r="F311" s="5">
        <f>INDEX(ref_Unit_Balance!$V$31:$V$106,MATCH(UnitGradeInfo!B311,ref_Unit_Balance!$B$31:$B$1048576,0))
+
INDEX(ref_Unit_Balance!$AB$31:$AB$106,MATCH(UnitGradeInfo!B311,ref_Unit_Balance!$B$31:$B$1048576,0))*(D311-1)</f>
        <v>1906</v>
      </c>
      <c r="G311" s="5">
        <f>INDEX(ref_Unit_Balance!$R$31:$R$106,MATCH(UnitGradeInfo!B311,ref_Unit_Balance!$B$31:$B$1048576,0))
+
INDEX(ref_Unit_Balance!$AA$31:$AA$106,MATCH(UnitGradeInfo!B311,ref_Unit_Balance!$B$31:$B$1048576,0))*(D311-1)</f>
        <v>359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1152</v>
      </c>
      <c r="F312" s="5">
        <f>INDEX(ref_Unit_Balance!$V$31:$V$106,MATCH(UnitGradeInfo!B312,ref_Unit_Balance!$B$31:$B$1048576,0))
+
INDEX(ref_Unit_Balance!$AB$31:$AB$106,MATCH(UnitGradeInfo!B312,ref_Unit_Balance!$B$31:$B$1048576,0))*(D312-1)</f>
        <v>2156</v>
      </c>
      <c r="G312" s="5">
        <f>INDEX(ref_Unit_Balance!$R$31:$R$106,MATCH(UnitGradeInfo!B312,ref_Unit_Balance!$B$31:$B$1048576,0))
+
INDEX(ref_Unit_Balance!$AA$31:$AA$106,MATCH(UnitGradeInfo!B312,ref_Unit_Balance!$B$31:$B$1048576,0))*(D312-1)</f>
        <v>370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1252</v>
      </c>
      <c r="F313" s="5">
        <f>INDEX(ref_Unit_Balance!$V$31:$V$106,MATCH(UnitGradeInfo!B313,ref_Unit_Balance!$B$31:$B$1048576,0))
+
INDEX(ref_Unit_Balance!$AB$31:$AB$106,MATCH(UnitGradeInfo!B313,ref_Unit_Balance!$B$31:$B$1048576,0))*(D313-1)</f>
        <v>2406</v>
      </c>
      <c r="G313" s="5">
        <f>INDEX(ref_Unit_Balance!$R$31:$R$106,MATCH(UnitGradeInfo!B313,ref_Unit_Balance!$B$31:$B$1048576,0))
+
INDEX(ref_Unit_Balance!$AA$31:$AA$106,MATCH(UnitGradeInfo!B313,ref_Unit_Balance!$B$31:$B$1048576,0))*(D313-1)</f>
        <v>381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1352</v>
      </c>
      <c r="F314" s="5">
        <f>INDEX(ref_Unit_Balance!$V$31:$V$106,MATCH(UnitGradeInfo!B314,ref_Unit_Balance!$B$31:$B$1048576,0))
+
INDEX(ref_Unit_Balance!$AB$31:$AB$106,MATCH(UnitGradeInfo!B314,ref_Unit_Balance!$B$31:$B$1048576,0))*(D314-1)</f>
        <v>2656</v>
      </c>
      <c r="G314" s="5">
        <f>INDEX(ref_Unit_Balance!$R$31:$R$106,MATCH(UnitGradeInfo!B314,ref_Unit_Balance!$B$31:$B$1048576,0))
+
INDEX(ref_Unit_Balance!$AA$31:$AA$106,MATCH(UnitGradeInfo!B314,ref_Unit_Balance!$B$31:$B$1048576,0))*(D314-1)</f>
        <v>392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1452</v>
      </c>
      <c r="F315" s="5">
        <f>INDEX(ref_Unit_Balance!$V$31:$V$106,MATCH(UnitGradeInfo!B315,ref_Unit_Balance!$B$31:$B$1048576,0))
+
INDEX(ref_Unit_Balance!$AB$31:$AB$106,MATCH(UnitGradeInfo!B315,ref_Unit_Balance!$B$31:$B$1048576,0))*(D315-1)</f>
        <v>2906</v>
      </c>
      <c r="G315" s="5">
        <f>INDEX(ref_Unit_Balance!$R$31:$R$106,MATCH(UnitGradeInfo!B315,ref_Unit_Balance!$B$31:$B$1048576,0))
+
INDEX(ref_Unit_Balance!$AA$31:$AA$106,MATCH(UnitGradeInfo!B315,ref_Unit_Balance!$B$31:$B$1048576,0))*(D315-1)</f>
        <v>403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1552</v>
      </c>
      <c r="F316" s="5">
        <f>INDEX(ref_Unit_Balance!$V$31:$V$106,MATCH(UnitGradeInfo!B316,ref_Unit_Balance!$B$31:$B$1048576,0))
+
INDEX(ref_Unit_Balance!$AB$31:$AB$106,MATCH(UnitGradeInfo!B316,ref_Unit_Balance!$B$31:$B$1048576,0))*(D316-1)</f>
        <v>3156</v>
      </c>
      <c r="G316" s="5">
        <f>INDEX(ref_Unit_Balance!$R$31:$R$106,MATCH(UnitGradeInfo!B316,ref_Unit_Balance!$B$31:$B$1048576,0))
+
INDEX(ref_Unit_Balance!$AA$31:$AA$106,MATCH(UnitGradeInfo!B316,ref_Unit_Balance!$B$31:$B$1048576,0))*(D316-1)</f>
        <v>414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1652</v>
      </c>
      <c r="F317" s="5">
        <f>INDEX(ref_Unit_Balance!$V$31:$V$106,MATCH(UnitGradeInfo!B317,ref_Unit_Balance!$B$31:$B$1048576,0))
+
INDEX(ref_Unit_Balance!$AB$31:$AB$106,MATCH(UnitGradeInfo!B317,ref_Unit_Balance!$B$31:$B$1048576,0))*(D317-1)</f>
        <v>3406</v>
      </c>
      <c r="G317" s="5">
        <f>INDEX(ref_Unit_Balance!$R$31:$R$106,MATCH(UnitGradeInfo!B317,ref_Unit_Balance!$B$31:$B$1048576,0))
+
INDEX(ref_Unit_Balance!$AA$31:$AA$106,MATCH(UnitGradeInfo!B317,ref_Unit_Balance!$B$31:$B$1048576,0))*(D317-1)</f>
        <v>425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1752</v>
      </c>
      <c r="F318" s="5">
        <f>INDEX(ref_Unit_Balance!$V$31:$V$106,MATCH(UnitGradeInfo!B318,ref_Unit_Balance!$B$31:$B$1048576,0))
+
INDEX(ref_Unit_Balance!$AB$31:$AB$106,MATCH(UnitGradeInfo!B318,ref_Unit_Balance!$B$31:$B$1048576,0))*(D318-1)</f>
        <v>3656</v>
      </c>
      <c r="G318" s="5">
        <f>INDEX(ref_Unit_Balance!$R$31:$R$106,MATCH(UnitGradeInfo!B318,ref_Unit_Balance!$B$31:$B$1048576,0))
+
INDEX(ref_Unit_Balance!$AA$31:$AA$106,MATCH(UnitGradeInfo!B318,ref_Unit_Balance!$B$31:$B$1048576,0))*(D318-1)</f>
        <v>436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1852</v>
      </c>
      <c r="F319" s="5">
        <f>INDEX(ref_Unit_Balance!$V$31:$V$106,MATCH(UnitGradeInfo!B319,ref_Unit_Balance!$B$31:$B$1048576,0))
+
INDEX(ref_Unit_Balance!$AB$31:$AB$106,MATCH(UnitGradeInfo!B319,ref_Unit_Balance!$B$31:$B$1048576,0))*(D319-1)</f>
        <v>3906</v>
      </c>
      <c r="G319" s="5">
        <f>INDEX(ref_Unit_Balance!$R$31:$R$106,MATCH(UnitGradeInfo!B319,ref_Unit_Balance!$B$31:$B$1048576,0))
+
INDEX(ref_Unit_Balance!$AA$31:$AA$106,MATCH(UnitGradeInfo!B319,ref_Unit_Balance!$B$31:$B$1048576,0))*(D319-1)</f>
        <v>447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1952</v>
      </c>
      <c r="F320" s="5">
        <f>INDEX(ref_Unit_Balance!$V$31:$V$106,MATCH(UnitGradeInfo!B320,ref_Unit_Balance!$B$31:$B$1048576,0))
+
INDEX(ref_Unit_Balance!$AB$31:$AB$106,MATCH(UnitGradeInfo!B320,ref_Unit_Balance!$B$31:$B$1048576,0))*(D320-1)</f>
        <v>4156</v>
      </c>
      <c r="G320" s="5">
        <f>INDEX(ref_Unit_Balance!$R$31:$R$106,MATCH(UnitGradeInfo!B320,ref_Unit_Balance!$B$31:$B$1048576,0))
+
INDEX(ref_Unit_Balance!$AA$31:$AA$106,MATCH(UnitGradeInfo!B320,ref_Unit_Balance!$B$31:$B$1048576,0))*(D320-1)</f>
        <v>458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2052</v>
      </c>
      <c r="F321" s="5">
        <f>INDEX(ref_Unit_Balance!$V$31:$V$106,MATCH(UnitGradeInfo!B321,ref_Unit_Balance!$B$31:$B$1048576,0))
+
INDEX(ref_Unit_Balance!$AB$31:$AB$106,MATCH(UnitGradeInfo!B321,ref_Unit_Balance!$B$31:$B$1048576,0))*(D321-1)</f>
        <v>4406</v>
      </c>
      <c r="G321" s="5">
        <f>INDEX(ref_Unit_Balance!$R$31:$R$106,MATCH(UnitGradeInfo!B321,ref_Unit_Balance!$B$31:$B$1048576,0))
+
INDEX(ref_Unit_Balance!$AA$31:$AA$106,MATCH(UnitGradeInfo!B321,ref_Unit_Balance!$B$31:$B$1048576,0))*(D321-1)</f>
        <v>469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2152</v>
      </c>
      <c r="F322" s="5">
        <f>INDEX(ref_Unit_Balance!$V$31:$V$106,MATCH(UnitGradeInfo!B322,ref_Unit_Balance!$B$31:$B$1048576,0))
+
INDEX(ref_Unit_Balance!$AB$31:$AB$106,MATCH(UnitGradeInfo!B322,ref_Unit_Balance!$B$31:$B$1048576,0))*(D322-1)</f>
        <v>4656</v>
      </c>
      <c r="G322" s="5">
        <f>INDEX(ref_Unit_Balance!$R$31:$R$106,MATCH(UnitGradeInfo!B322,ref_Unit_Balance!$B$31:$B$1048576,0))
+
INDEX(ref_Unit_Balance!$AA$31:$AA$106,MATCH(UnitGradeInfo!B322,ref_Unit_Balance!$B$31:$B$1048576,0))*(D322-1)</f>
        <v>480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2252</v>
      </c>
      <c r="F323" s="5">
        <f>INDEX(ref_Unit_Balance!$V$31:$V$106,MATCH(UnitGradeInfo!B323,ref_Unit_Balance!$B$31:$B$1048576,0))
+
INDEX(ref_Unit_Balance!$AB$31:$AB$106,MATCH(UnitGradeInfo!B323,ref_Unit_Balance!$B$31:$B$1048576,0))*(D323-1)</f>
        <v>4906</v>
      </c>
      <c r="G323" s="5">
        <f>INDEX(ref_Unit_Balance!$R$31:$R$106,MATCH(UnitGradeInfo!B323,ref_Unit_Balance!$B$31:$B$1048576,0))
+
INDEX(ref_Unit_Balance!$AA$31:$AA$106,MATCH(UnitGradeInfo!B323,ref_Unit_Balance!$B$31:$B$1048576,0))*(D323-1)</f>
        <v>491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2352</v>
      </c>
      <c r="F324" s="5">
        <f>INDEX(ref_Unit_Balance!$V$31:$V$106,MATCH(UnitGradeInfo!B324,ref_Unit_Balance!$B$31:$B$1048576,0))
+
INDEX(ref_Unit_Balance!$AB$31:$AB$106,MATCH(UnitGradeInfo!B324,ref_Unit_Balance!$B$31:$B$1048576,0))*(D324-1)</f>
        <v>5156</v>
      </c>
      <c r="G324" s="5">
        <f>INDEX(ref_Unit_Balance!$R$31:$R$106,MATCH(UnitGradeInfo!B324,ref_Unit_Balance!$B$31:$B$1048576,0))
+
INDEX(ref_Unit_Balance!$AA$31:$AA$106,MATCH(UnitGradeInfo!B324,ref_Unit_Balance!$B$31:$B$1048576,0))*(D324-1)</f>
        <v>502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2452</v>
      </c>
      <c r="F325" s="5">
        <f>INDEX(ref_Unit_Balance!$V$31:$V$106,MATCH(UnitGradeInfo!B325,ref_Unit_Balance!$B$31:$B$1048576,0))
+
INDEX(ref_Unit_Balance!$AB$31:$AB$106,MATCH(UnitGradeInfo!B325,ref_Unit_Balance!$B$31:$B$1048576,0))*(D325-1)</f>
        <v>5406</v>
      </c>
      <c r="G325" s="5">
        <f>INDEX(ref_Unit_Balance!$R$31:$R$106,MATCH(UnitGradeInfo!B325,ref_Unit_Balance!$B$31:$B$1048576,0))
+
INDEX(ref_Unit_Balance!$AA$31:$AA$106,MATCH(UnitGradeInfo!B325,ref_Unit_Balance!$B$31:$B$1048576,0))*(D325-1)</f>
        <v>513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2552</v>
      </c>
      <c r="F326" s="5">
        <f>INDEX(ref_Unit_Balance!$V$31:$V$106,MATCH(UnitGradeInfo!B326,ref_Unit_Balance!$B$31:$B$1048576,0))
+
INDEX(ref_Unit_Balance!$AB$31:$AB$106,MATCH(UnitGradeInfo!B326,ref_Unit_Balance!$B$31:$B$1048576,0))*(D326-1)</f>
        <v>5656</v>
      </c>
      <c r="G326" s="5">
        <f>INDEX(ref_Unit_Balance!$R$31:$R$106,MATCH(UnitGradeInfo!B326,ref_Unit_Balance!$B$31:$B$1048576,0))
+
INDEX(ref_Unit_Balance!$AA$31:$AA$106,MATCH(UnitGradeInfo!B326,ref_Unit_Balance!$B$31:$B$1048576,0))*(D326-1)</f>
        <v>524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2652</v>
      </c>
      <c r="F327" s="5">
        <f>INDEX(ref_Unit_Balance!$V$31:$V$106,MATCH(UnitGradeInfo!B327,ref_Unit_Balance!$B$31:$B$1048576,0))
+
INDEX(ref_Unit_Balance!$AB$31:$AB$106,MATCH(UnitGradeInfo!B327,ref_Unit_Balance!$B$31:$B$1048576,0))*(D327-1)</f>
        <v>5906</v>
      </c>
      <c r="G327" s="5">
        <f>INDEX(ref_Unit_Balance!$R$31:$R$106,MATCH(UnitGradeInfo!B327,ref_Unit_Balance!$B$31:$B$1048576,0))
+
INDEX(ref_Unit_Balance!$AA$31:$AA$106,MATCH(UnitGradeInfo!B327,ref_Unit_Balance!$B$31:$B$1048576,0))*(D327-1)</f>
        <v>535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2752</v>
      </c>
      <c r="F328" s="5">
        <f>INDEX(ref_Unit_Balance!$V$31:$V$106,MATCH(UnitGradeInfo!B328,ref_Unit_Balance!$B$31:$B$1048576,0))
+
INDEX(ref_Unit_Balance!$AB$31:$AB$106,MATCH(UnitGradeInfo!B328,ref_Unit_Balance!$B$31:$B$1048576,0))*(D328-1)</f>
        <v>6156</v>
      </c>
      <c r="G328" s="5">
        <f>INDEX(ref_Unit_Balance!$R$31:$R$106,MATCH(UnitGradeInfo!B328,ref_Unit_Balance!$B$31:$B$1048576,0))
+
INDEX(ref_Unit_Balance!$AA$31:$AA$106,MATCH(UnitGradeInfo!B328,ref_Unit_Balance!$B$31:$B$1048576,0))*(D328-1)</f>
        <v>546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1112</v>
      </c>
      <c r="F329" s="5">
        <f>INDEX(ref_Unit_Balance!$V$31:$V$106,MATCH(UnitGradeInfo!B329,ref_Unit_Balance!$B$31:$B$1048576,0))
+
INDEX(ref_Unit_Balance!$AB$31:$AB$106,MATCH(UnitGradeInfo!B329,ref_Unit_Balance!$B$31:$B$1048576,0))*(D329-1)</f>
        <v>10000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800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1225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10400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830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1337</v>
      </c>
      <c r="F331" s="5">
        <f>INDEX(ref_Unit_Balance!$V$31:$V$106,MATCH(UnitGradeInfo!B331,ref_Unit_Balance!$B$31:$B$1048576,0))
+
INDEX(ref_Unit_Balance!$AB$31:$AB$106,MATCH(UnitGradeInfo!B331,ref_Unit_Balance!$B$31:$B$1048576,0))*(D331-1)</f>
        <v>10800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860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1450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11200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890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1562</v>
      </c>
      <c r="F333" s="5">
        <f>INDEX(ref_Unit_Balance!$V$31:$V$106,MATCH(UnitGradeInfo!B333,ref_Unit_Balance!$B$31:$B$1048576,0))
+
INDEX(ref_Unit_Balance!$AB$31:$AB$106,MATCH(UnitGradeInfo!B333,ref_Unit_Balance!$B$31:$B$1048576,0))*(D333-1)</f>
        <v>11600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920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1675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12000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950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1787</v>
      </c>
      <c r="F335" s="5">
        <f>INDEX(ref_Unit_Balance!$V$31:$V$106,MATCH(UnitGradeInfo!B335,ref_Unit_Balance!$B$31:$B$1048576,0))
+
INDEX(ref_Unit_Balance!$AB$31:$AB$106,MATCH(UnitGradeInfo!B335,ref_Unit_Balance!$B$31:$B$1048576,0))*(D335-1)</f>
        <v>12400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980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1900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12800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1010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2012</v>
      </c>
      <c r="F337" s="5">
        <f>INDEX(ref_Unit_Balance!$V$31:$V$106,MATCH(UnitGradeInfo!B337,ref_Unit_Balance!$B$31:$B$1048576,0))
+
INDEX(ref_Unit_Balance!$AB$31:$AB$106,MATCH(UnitGradeInfo!B337,ref_Unit_Balance!$B$31:$B$1048576,0))*(D337-1)</f>
        <v>13200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1040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2125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13600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1070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2237</v>
      </c>
      <c r="F339" s="5">
        <f>INDEX(ref_Unit_Balance!$V$31:$V$106,MATCH(UnitGradeInfo!B339,ref_Unit_Balance!$B$31:$B$1048576,0))
+
INDEX(ref_Unit_Balance!$AB$31:$AB$106,MATCH(UnitGradeInfo!B339,ref_Unit_Balance!$B$31:$B$1048576,0))*(D339-1)</f>
        <v>14000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1100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2350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14400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1130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2462</v>
      </c>
      <c r="F341" s="5">
        <f>INDEX(ref_Unit_Balance!$V$31:$V$106,MATCH(UnitGradeInfo!B341,ref_Unit_Balance!$B$31:$B$1048576,0))
+
INDEX(ref_Unit_Balance!$AB$31:$AB$106,MATCH(UnitGradeInfo!B341,ref_Unit_Balance!$B$31:$B$1048576,0))*(D341-1)</f>
        <v>14800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1160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2575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15200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1190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2687</v>
      </c>
      <c r="F343" s="5">
        <f>INDEX(ref_Unit_Balance!$V$31:$V$106,MATCH(UnitGradeInfo!B343,ref_Unit_Balance!$B$31:$B$1048576,0))
+
INDEX(ref_Unit_Balance!$AB$31:$AB$106,MATCH(UnitGradeInfo!B343,ref_Unit_Balance!$B$31:$B$1048576,0))*(D343-1)</f>
        <v>15600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1220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2800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16000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1250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2912</v>
      </c>
      <c r="F345" s="5">
        <f>INDEX(ref_Unit_Balance!$V$31:$V$106,MATCH(UnitGradeInfo!B345,ref_Unit_Balance!$B$31:$B$1048576,0))
+
INDEX(ref_Unit_Balance!$AB$31:$AB$106,MATCH(UnitGradeInfo!B345,ref_Unit_Balance!$B$31:$B$1048576,0))*(D345-1)</f>
        <v>16400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1280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3025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16800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1310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3137</v>
      </c>
      <c r="F347" s="5">
        <f>INDEX(ref_Unit_Balance!$V$31:$V$106,MATCH(UnitGradeInfo!B347,ref_Unit_Balance!$B$31:$B$1048576,0))
+
INDEX(ref_Unit_Balance!$AB$31:$AB$106,MATCH(UnitGradeInfo!B347,ref_Unit_Balance!$B$31:$B$1048576,0))*(D347-1)</f>
        <v>17200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1340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3250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17600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1370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1112</v>
      </c>
      <c r="F349" s="5">
        <f>INDEX(ref_Unit_Balance!$V$31:$V$106,MATCH(UnitGradeInfo!B349,ref_Unit_Balance!$B$31:$B$1048576,0))
+
INDEX(ref_Unit_Balance!$AB$31:$AB$106,MATCH(UnitGradeInfo!B349,ref_Unit_Balance!$B$31:$B$1048576,0))*(D349-1)</f>
        <v>17500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1225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18000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1337</v>
      </c>
      <c r="F351" s="5">
        <f>INDEX(ref_Unit_Balance!$V$31:$V$106,MATCH(UnitGradeInfo!B351,ref_Unit_Balance!$B$31:$B$1048576,0))
+
INDEX(ref_Unit_Balance!$AB$31:$AB$106,MATCH(UnitGradeInfo!B351,ref_Unit_Balance!$B$31:$B$1048576,0))*(D351-1)</f>
        <v>18500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1450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19000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1562</v>
      </c>
      <c r="F353" s="5">
        <f>INDEX(ref_Unit_Balance!$V$31:$V$106,MATCH(UnitGradeInfo!B353,ref_Unit_Balance!$B$31:$B$1048576,0))
+
INDEX(ref_Unit_Balance!$AB$31:$AB$106,MATCH(UnitGradeInfo!B353,ref_Unit_Balance!$B$31:$B$1048576,0))*(D353-1)</f>
        <v>19500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1675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20000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1787</v>
      </c>
      <c r="F355" s="5">
        <f>INDEX(ref_Unit_Balance!$V$31:$V$106,MATCH(UnitGradeInfo!B355,ref_Unit_Balance!$B$31:$B$1048576,0))
+
INDEX(ref_Unit_Balance!$AB$31:$AB$106,MATCH(UnitGradeInfo!B355,ref_Unit_Balance!$B$31:$B$1048576,0))*(D355-1)</f>
        <v>20500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1900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21000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2012</v>
      </c>
      <c r="F357" s="5">
        <f>INDEX(ref_Unit_Balance!$V$31:$V$106,MATCH(UnitGradeInfo!B357,ref_Unit_Balance!$B$31:$B$1048576,0))
+
INDEX(ref_Unit_Balance!$AB$31:$AB$106,MATCH(UnitGradeInfo!B357,ref_Unit_Balance!$B$31:$B$1048576,0))*(D357-1)</f>
        <v>21500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2125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22000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2237</v>
      </c>
      <c r="F359" s="5">
        <f>INDEX(ref_Unit_Balance!$V$31:$V$106,MATCH(UnitGradeInfo!B359,ref_Unit_Balance!$B$31:$B$1048576,0))
+
INDEX(ref_Unit_Balance!$AB$31:$AB$106,MATCH(UnitGradeInfo!B359,ref_Unit_Balance!$B$31:$B$1048576,0))*(D359-1)</f>
        <v>22500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2350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23000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2462</v>
      </c>
      <c r="F361" s="5">
        <f>INDEX(ref_Unit_Balance!$V$31:$V$106,MATCH(UnitGradeInfo!B361,ref_Unit_Balance!$B$31:$B$1048576,0))
+
INDEX(ref_Unit_Balance!$AB$31:$AB$106,MATCH(UnitGradeInfo!B361,ref_Unit_Balance!$B$31:$B$1048576,0))*(D361-1)</f>
        <v>23500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2575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24000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2687</v>
      </c>
      <c r="F363" s="5">
        <f>INDEX(ref_Unit_Balance!$V$31:$V$106,MATCH(UnitGradeInfo!B363,ref_Unit_Balance!$B$31:$B$1048576,0))
+
INDEX(ref_Unit_Balance!$AB$31:$AB$106,MATCH(UnitGradeInfo!B363,ref_Unit_Balance!$B$31:$B$1048576,0))*(D363-1)</f>
        <v>24500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2800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25000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2912</v>
      </c>
      <c r="F365" s="5">
        <f>INDEX(ref_Unit_Balance!$V$31:$V$106,MATCH(UnitGradeInfo!B365,ref_Unit_Balance!$B$31:$B$1048576,0))
+
INDEX(ref_Unit_Balance!$AB$31:$AB$106,MATCH(UnitGradeInfo!B365,ref_Unit_Balance!$B$31:$B$1048576,0))*(D365-1)</f>
        <v>25500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3025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26000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3137</v>
      </c>
      <c r="F367" s="5">
        <f>INDEX(ref_Unit_Balance!$V$31:$V$106,MATCH(UnitGradeInfo!B367,ref_Unit_Balance!$B$31:$B$1048576,0))
+
INDEX(ref_Unit_Balance!$AB$31:$AB$106,MATCH(UnitGradeInfo!B367,ref_Unit_Balance!$B$31:$B$1048576,0))*(D367-1)</f>
        <v>26500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3250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27000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1375</v>
      </c>
      <c r="F369" s="5">
        <f>INDEX(ref_Unit_Balance!$V$31:$V$106,MATCH(UnitGradeInfo!B369,ref_Unit_Balance!$B$31:$B$1048576,0))
+
INDEX(ref_Unit_Balance!$AB$31:$AB$106,MATCH(UnitGradeInfo!B369,ref_Unit_Balance!$B$31:$B$1048576,0))*(D369-1)</f>
        <v>50000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6000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1500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51000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6180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1625</v>
      </c>
      <c r="F371" s="5">
        <f>INDEX(ref_Unit_Balance!$V$31:$V$106,MATCH(UnitGradeInfo!B371,ref_Unit_Balance!$B$31:$B$1048576,0))
+
INDEX(ref_Unit_Balance!$AB$31:$AB$106,MATCH(UnitGradeInfo!B371,ref_Unit_Balance!$B$31:$B$1048576,0))*(D371-1)</f>
        <v>52000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6360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1750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53000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6540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1875</v>
      </c>
      <c r="F373" s="5">
        <f>INDEX(ref_Unit_Balance!$V$31:$V$106,MATCH(UnitGradeInfo!B373,ref_Unit_Balance!$B$31:$B$1048576,0))
+
INDEX(ref_Unit_Balance!$AB$31:$AB$106,MATCH(UnitGradeInfo!B373,ref_Unit_Balance!$B$31:$B$1048576,0))*(D373-1)</f>
        <v>54000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6720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2000</v>
      </c>
      <c r="F374" s="5">
        <f>INDEX(ref_Unit_Balance!$V$31:$V$106,MATCH(UnitGradeInfo!B374,ref_Unit_Balance!$B$31:$B$1048576,0))
+
INDEX(ref_Unit_Balance!$AB$31:$AB$106,MATCH(UnitGradeInfo!B374,ref_Unit_Balance!$B$31:$B$1048576,0))*(D374-1)</f>
        <v>55000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6900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2125</v>
      </c>
      <c r="F375" s="5">
        <f>INDEX(ref_Unit_Balance!$V$31:$V$106,MATCH(UnitGradeInfo!B375,ref_Unit_Balance!$B$31:$B$1048576,0))
+
INDEX(ref_Unit_Balance!$AB$31:$AB$106,MATCH(UnitGradeInfo!B375,ref_Unit_Balance!$B$31:$B$1048576,0))*(D375-1)</f>
        <v>56000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7080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2250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57000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7260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2375</v>
      </c>
      <c r="F377" s="5">
        <f>INDEX(ref_Unit_Balance!$V$31:$V$106,MATCH(UnitGradeInfo!B377,ref_Unit_Balance!$B$31:$B$1048576,0))
+
INDEX(ref_Unit_Balance!$AB$31:$AB$106,MATCH(UnitGradeInfo!B377,ref_Unit_Balance!$B$31:$B$1048576,0))*(D377-1)</f>
        <v>58000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7440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2500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59000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7620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2625</v>
      </c>
      <c r="F379" s="5">
        <f>INDEX(ref_Unit_Balance!$V$31:$V$106,MATCH(UnitGradeInfo!B379,ref_Unit_Balance!$B$31:$B$1048576,0))
+
INDEX(ref_Unit_Balance!$AB$31:$AB$106,MATCH(UnitGradeInfo!B379,ref_Unit_Balance!$B$31:$B$1048576,0))*(D379-1)</f>
        <v>60000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7800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2750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61000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7980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2875</v>
      </c>
      <c r="F381" s="5">
        <f>INDEX(ref_Unit_Balance!$V$31:$V$106,MATCH(UnitGradeInfo!B381,ref_Unit_Balance!$B$31:$B$1048576,0))
+
INDEX(ref_Unit_Balance!$AB$31:$AB$106,MATCH(UnitGradeInfo!B381,ref_Unit_Balance!$B$31:$B$1048576,0))*(D381-1)</f>
        <v>62000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8160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3000</v>
      </c>
      <c r="F382" s="5">
        <f>INDEX(ref_Unit_Balance!$V$31:$V$106,MATCH(UnitGradeInfo!B382,ref_Unit_Balance!$B$31:$B$1048576,0))
+
INDEX(ref_Unit_Balance!$AB$31:$AB$106,MATCH(UnitGradeInfo!B382,ref_Unit_Balance!$B$31:$B$1048576,0))*(D382-1)</f>
        <v>63000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8340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3125</v>
      </c>
      <c r="F383" s="5">
        <f>INDEX(ref_Unit_Balance!$V$31:$V$106,MATCH(UnitGradeInfo!B383,ref_Unit_Balance!$B$31:$B$1048576,0))
+
INDEX(ref_Unit_Balance!$AB$31:$AB$106,MATCH(UnitGradeInfo!B383,ref_Unit_Balance!$B$31:$B$1048576,0))*(D383-1)</f>
        <v>64000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8520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3250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65000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8700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3375</v>
      </c>
      <c r="F385" s="5">
        <f>INDEX(ref_Unit_Balance!$V$31:$V$106,MATCH(UnitGradeInfo!B385,ref_Unit_Balance!$B$31:$B$1048576,0))
+
INDEX(ref_Unit_Balance!$AB$31:$AB$106,MATCH(UnitGradeInfo!B385,ref_Unit_Balance!$B$31:$B$1048576,0))*(D385-1)</f>
        <v>66000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8880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3500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67000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9060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3625</v>
      </c>
      <c r="F387" s="5">
        <f>INDEX(ref_Unit_Balance!$V$31:$V$106,MATCH(UnitGradeInfo!B387,ref_Unit_Balance!$B$31:$B$1048576,0))
+
INDEX(ref_Unit_Balance!$AB$31:$AB$106,MATCH(UnitGradeInfo!B387,ref_Unit_Balance!$B$31:$B$1048576,0))*(D387-1)</f>
        <v>68000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9240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3750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69000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9420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1375</v>
      </c>
      <c r="F389" s="5">
        <f>INDEX(ref_Unit_Balance!$V$31:$V$106,MATCH(UnitGradeInfo!B389,ref_Unit_Balance!$B$31:$B$1048576,0))
+
INDEX(ref_Unit_Balance!$AB$31:$AB$106,MATCH(UnitGradeInfo!B389,ref_Unit_Balance!$B$31:$B$1048576,0))*(D389-1)</f>
        <v>50000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4000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1500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50800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4120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1625</v>
      </c>
      <c r="F391" s="5">
        <f>INDEX(ref_Unit_Balance!$V$31:$V$106,MATCH(UnitGradeInfo!B391,ref_Unit_Balance!$B$31:$B$1048576,0))
+
INDEX(ref_Unit_Balance!$AB$31:$AB$106,MATCH(UnitGradeInfo!B391,ref_Unit_Balance!$B$31:$B$1048576,0))*(D391-1)</f>
        <v>51600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4240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1750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52400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4360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1875</v>
      </c>
      <c r="F393" s="5">
        <f>INDEX(ref_Unit_Balance!$V$31:$V$106,MATCH(UnitGradeInfo!B393,ref_Unit_Balance!$B$31:$B$1048576,0))
+
INDEX(ref_Unit_Balance!$AB$31:$AB$106,MATCH(UnitGradeInfo!B393,ref_Unit_Balance!$B$31:$B$1048576,0))*(D393-1)</f>
        <v>53200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4480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2000</v>
      </c>
      <c r="F394" s="5">
        <f>INDEX(ref_Unit_Balance!$V$31:$V$106,MATCH(UnitGradeInfo!B394,ref_Unit_Balance!$B$31:$B$1048576,0))
+
INDEX(ref_Unit_Balance!$AB$31:$AB$106,MATCH(UnitGradeInfo!B394,ref_Unit_Balance!$B$31:$B$1048576,0))*(D394-1)</f>
        <v>54000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4600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2125</v>
      </c>
      <c r="F395" s="5">
        <f>INDEX(ref_Unit_Balance!$V$31:$V$106,MATCH(UnitGradeInfo!B395,ref_Unit_Balance!$B$31:$B$1048576,0))
+
INDEX(ref_Unit_Balance!$AB$31:$AB$106,MATCH(UnitGradeInfo!B395,ref_Unit_Balance!$B$31:$B$1048576,0))*(D395-1)</f>
        <v>54800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4720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2250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55600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4840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2375</v>
      </c>
      <c r="F397" s="5">
        <f>INDEX(ref_Unit_Balance!$V$31:$V$106,MATCH(UnitGradeInfo!B397,ref_Unit_Balance!$B$31:$B$1048576,0))
+
INDEX(ref_Unit_Balance!$AB$31:$AB$106,MATCH(UnitGradeInfo!B397,ref_Unit_Balance!$B$31:$B$1048576,0))*(D397-1)</f>
        <v>56400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4960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2500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57200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5080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2625</v>
      </c>
      <c r="F399" s="5">
        <f>INDEX(ref_Unit_Balance!$V$31:$V$106,MATCH(UnitGradeInfo!B399,ref_Unit_Balance!$B$31:$B$1048576,0))
+
INDEX(ref_Unit_Balance!$AB$31:$AB$106,MATCH(UnitGradeInfo!B399,ref_Unit_Balance!$B$31:$B$1048576,0))*(D399-1)</f>
        <v>58000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5200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2750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58800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5320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2875</v>
      </c>
      <c r="F401" s="5">
        <f>INDEX(ref_Unit_Balance!$V$31:$V$106,MATCH(UnitGradeInfo!B401,ref_Unit_Balance!$B$31:$B$1048576,0))
+
INDEX(ref_Unit_Balance!$AB$31:$AB$106,MATCH(UnitGradeInfo!B401,ref_Unit_Balance!$B$31:$B$1048576,0))*(D401-1)</f>
        <v>59600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5440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3000</v>
      </c>
      <c r="F402" s="5">
        <f>INDEX(ref_Unit_Balance!$V$31:$V$106,MATCH(UnitGradeInfo!B402,ref_Unit_Balance!$B$31:$B$1048576,0))
+
INDEX(ref_Unit_Balance!$AB$31:$AB$106,MATCH(UnitGradeInfo!B402,ref_Unit_Balance!$B$31:$B$1048576,0))*(D402-1)</f>
        <v>60400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5560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3125</v>
      </c>
      <c r="F403" s="5">
        <f>INDEX(ref_Unit_Balance!$V$31:$V$106,MATCH(UnitGradeInfo!B403,ref_Unit_Balance!$B$31:$B$1048576,0))
+
INDEX(ref_Unit_Balance!$AB$31:$AB$106,MATCH(UnitGradeInfo!B403,ref_Unit_Balance!$B$31:$B$1048576,0))*(D403-1)</f>
        <v>61200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5680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3250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62000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5800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3375</v>
      </c>
      <c r="F405" s="5">
        <f>INDEX(ref_Unit_Balance!$V$31:$V$106,MATCH(UnitGradeInfo!B405,ref_Unit_Balance!$B$31:$B$1048576,0))
+
INDEX(ref_Unit_Balance!$AB$31:$AB$106,MATCH(UnitGradeInfo!B405,ref_Unit_Balance!$B$31:$B$1048576,0))*(D405-1)</f>
        <v>62800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5920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3500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63600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6040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3625</v>
      </c>
      <c r="F407" s="5">
        <f>INDEX(ref_Unit_Balance!$V$31:$V$106,MATCH(UnitGradeInfo!B407,ref_Unit_Balance!$B$31:$B$1048576,0))
+
INDEX(ref_Unit_Balance!$AB$31:$AB$106,MATCH(UnitGradeInfo!B407,ref_Unit_Balance!$B$31:$B$1048576,0))*(D407-1)</f>
        <v>64400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6160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3750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65200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6280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587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600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144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675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151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762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158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850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165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937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1400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172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1025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1600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179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1112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1800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186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1200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2000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193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1287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2200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200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1375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2400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207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1462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2600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214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1550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2800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221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1637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3000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228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1725</v>
      </c>
      <c r="F422" s="5">
        <f>INDEX(ref_Unit_Balance!$V$31:$V$106,MATCH(UnitGradeInfo!B422,ref_Unit_Balance!$B$31:$B$1048576,0))
+
INDEX(ref_Unit_Balance!$AB$31:$AB$106,MATCH(UnitGradeInfo!B422,ref_Unit_Balance!$B$31:$B$1048576,0))*(D422-1)</f>
        <v>3200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235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1812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3400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1900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3600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249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1987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3800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2075</v>
      </c>
      <c r="F426" s="5">
        <f>INDEX(ref_Unit_Balance!$V$31:$V$106,MATCH(UnitGradeInfo!B426,ref_Unit_Balance!$B$31:$B$1048576,0))
+
INDEX(ref_Unit_Balance!$AB$31:$AB$106,MATCH(UnitGradeInfo!B426,ref_Unit_Balance!$B$31:$B$1048576,0))*(D426-1)</f>
        <v>4000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2162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4200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270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2250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4400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587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600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144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675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151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762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158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850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165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937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1400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172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1025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1600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179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1112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1800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186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1200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2000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193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1287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2200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200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1375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2400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207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1462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2600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214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1550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2800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221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1637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3000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228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1725</v>
      </c>
      <c r="F442" s="5">
        <f>INDEX(ref_Unit_Balance!$V$31:$V$106,MATCH(UnitGradeInfo!B442,ref_Unit_Balance!$B$31:$B$1048576,0))
+
INDEX(ref_Unit_Balance!$AB$31:$AB$106,MATCH(UnitGradeInfo!B442,ref_Unit_Balance!$B$31:$B$1048576,0))*(D442-1)</f>
        <v>3200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235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1812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3400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242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1900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3600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249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1987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3800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256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2075</v>
      </c>
      <c r="F446" s="5">
        <f>INDEX(ref_Unit_Balance!$V$31:$V$106,MATCH(UnitGradeInfo!B446,ref_Unit_Balance!$B$31:$B$1048576,0))
+
INDEX(ref_Unit_Balance!$AB$31:$AB$106,MATCH(UnitGradeInfo!B446,ref_Unit_Balance!$B$31:$B$1048576,0))*(D446-1)</f>
        <v>4000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263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2162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4200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270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2250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4400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277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587</v>
      </c>
      <c r="F449" s="5">
        <f>INDEX(ref_Unit_Balance!$V$31:$V$106,MATCH(UnitGradeInfo!B449,ref_Unit_Balance!$B$31:$B$1048576,0))
+
INDEX(ref_Unit_Balance!$AB$31:$AB$106,MATCH(UnitGradeInfo!B449,ref_Unit_Balance!$B$31:$B$1048576,0))*(D449-1)</f>
        <v>1000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675</v>
      </c>
      <c r="F450" s="5">
        <f>INDEX(ref_Unit_Balance!$V$31:$V$106,MATCH(UnitGradeInfo!B450,ref_Unit_Balance!$B$31:$B$1048576,0))
+
INDEX(ref_Unit_Balance!$AB$31:$AB$106,MATCH(UnitGradeInfo!B450,ref_Unit_Balance!$B$31:$B$1048576,0))*(D450-1)</f>
        <v>1200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762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1400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139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850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1600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146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937</v>
      </c>
      <c r="F453" s="5">
        <f>INDEX(ref_Unit_Balance!$V$31:$V$106,MATCH(UnitGradeInfo!B453,ref_Unit_Balance!$B$31:$B$1048576,0))
+
INDEX(ref_Unit_Balance!$AB$31:$AB$106,MATCH(UnitGradeInfo!B453,ref_Unit_Balance!$B$31:$B$1048576,0))*(D453-1)</f>
        <v>1800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153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1025</v>
      </c>
      <c r="F454" s="5">
        <f>INDEX(ref_Unit_Balance!$V$31:$V$106,MATCH(UnitGradeInfo!B454,ref_Unit_Balance!$B$31:$B$1048576,0))
+
INDEX(ref_Unit_Balance!$AB$31:$AB$106,MATCH(UnitGradeInfo!B454,ref_Unit_Balance!$B$31:$B$1048576,0))*(D454-1)</f>
        <v>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160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1112</v>
      </c>
      <c r="F455" s="5">
        <f>INDEX(ref_Unit_Balance!$V$31:$V$106,MATCH(UnitGradeInfo!B455,ref_Unit_Balance!$B$31:$B$1048576,0))
+
INDEX(ref_Unit_Balance!$AB$31:$AB$106,MATCH(UnitGradeInfo!B455,ref_Unit_Balance!$B$31:$B$1048576,0))*(D455-1)</f>
        <v>2200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167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1200</v>
      </c>
      <c r="F456" s="5">
        <f>INDEX(ref_Unit_Balance!$V$31:$V$106,MATCH(UnitGradeInfo!B456,ref_Unit_Balance!$B$31:$B$1048576,0))
+
INDEX(ref_Unit_Balance!$AB$31:$AB$106,MATCH(UnitGradeInfo!B456,ref_Unit_Balance!$B$31:$B$1048576,0))*(D456-1)</f>
        <v>2400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174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1287</v>
      </c>
      <c r="F457" s="5">
        <f>INDEX(ref_Unit_Balance!$V$31:$V$106,MATCH(UnitGradeInfo!B457,ref_Unit_Balance!$B$31:$B$1048576,0))
+
INDEX(ref_Unit_Balance!$AB$31:$AB$106,MATCH(UnitGradeInfo!B457,ref_Unit_Balance!$B$31:$B$1048576,0))*(D457-1)</f>
        <v>2600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181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1375</v>
      </c>
      <c r="F458" s="5">
        <f>INDEX(ref_Unit_Balance!$V$31:$V$106,MATCH(UnitGradeInfo!B458,ref_Unit_Balance!$B$31:$B$1048576,0))
+
INDEX(ref_Unit_Balance!$AB$31:$AB$106,MATCH(UnitGradeInfo!B458,ref_Unit_Balance!$B$31:$B$1048576,0))*(D458-1)</f>
        <v>2800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188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1462</v>
      </c>
      <c r="F459" s="5">
        <f>INDEX(ref_Unit_Balance!$V$31:$V$106,MATCH(UnitGradeInfo!B459,ref_Unit_Balance!$B$31:$B$1048576,0))
+
INDEX(ref_Unit_Balance!$AB$31:$AB$106,MATCH(UnitGradeInfo!B459,ref_Unit_Balance!$B$31:$B$1048576,0))*(D459-1)</f>
        <v>3000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195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1550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3200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202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1637</v>
      </c>
      <c r="F461" s="5">
        <f>INDEX(ref_Unit_Balance!$V$31:$V$106,MATCH(UnitGradeInfo!B461,ref_Unit_Balance!$B$31:$B$1048576,0))
+
INDEX(ref_Unit_Balance!$AB$31:$AB$106,MATCH(UnitGradeInfo!B461,ref_Unit_Balance!$B$31:$B$1048576,0))*(D461-1)</f>
        <v>3400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209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1725</v>
      </c>
      <c r="F462" s="5">
        <f>INDEX(ref_Unit_Balance!$V$31:$V$106,MATCH(UnitGradeInfo!B462,ref_Unit_Balance!$B$31:$B$1048576,0))
+
INDEX(ref_Unit_Balance!$AB$31:$AB$106,MATCH(UnitGradeInfo!B462,ref_Unit_Balance!$B$31:$B$1048576,0))*(D462-1)</f>
        <v>3600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216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1812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3800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223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1900</v>
      </c>
      <c r="F464" s="5">
        <f>INDEX(ref_Unit_Balance!$V$31:$V$106,MATCH(UnitGradeInfo!B464,ref_Unit_Balance!$B$31:$B$1048576,0))
+
INDEX(ref_Unit_Balance!$AB$31:$AB$106,MATCH(UnitGradeInfo!B464,ref_Unit_Balance!$B$31:$B$1048576,0))*(D464-1)</f>
        <v>4000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230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1987</v>
      </c>
      <c r="F465" s="5">
        <f>INDEX(ref_Unit_Balance!$V$31:$V$106,MATCH(UnitGradeInfo!B465,ref_Unit_Balance!$B$31:$B$1048576,0))
+
INDEX(ref_Unit_Balance!$AB$31:$AB$106,MATCH(UnitGradeInfo!B465,ref_Unit_Balance!$B$31:$B$1048576,0))*(D465-1)</f>
        <v>4200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237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2075</v>
      </c>
      <c r="F466" s="5">
        <f>INDEX(ref_Unit_Balance!$V$31:$V$106,MATCH(UnitGradeInfo!B466,ref_Unit_Balance!$B$31:$B$1048576,0))
+
INDEX(ref_Unit_Balance!$AB$31:$AB$106,MATCH(UnitGradeInfo!B466,ref_Unit_Balance!$B$31:$B$1048576,0))*(D466-1)</f>
        <v>4400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244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2162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251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2250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4800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258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587</v>
      </c>
      <c r="F469" s="5">
        <f>INDEX(ref_Unit_Balance!$V$31:$V$106,MATCH(UnitGradeInfo!B469,ref_Unit_Balance!$B$31:$B$1048576,0))
+
INDEX(ref_Unit_Balance!$AB$31:$AB$106,MATCH(UnitGradeInfo!B469,ref_Unit_Balance!$B$31:$B$1048576,0))*(D469-1)</f>
        <v>1000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675</v>
      </c>
      <c r="F470" s="5">
        <f>INDEX(ref_Unit_Balance!$V$31:$V$106,MATCH(UnitGradeInfo!B470,ref_Unit_Balance!$B$31:$B$1048576,0))
+
INDEX(ref_Unit_Balance!$AB$31:$AB$106,MATCH(UnitGradeInfo!B470,ref_Unit_Balance!$B$31:$B$1048576,0))*(D470-1)</f>
        <v>1200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762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1400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139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850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1600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146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937</v>
      </c>
      <c r="F473" s="5">
        <f>INDEX(ref_Unit_Balance!$V$31:$V$106,MATCH(UnitGradeInfo!B473,ref_Unit_Balance!$B$31:$B$1048576,0))
+
INDEX(ref_Unit_Balance!$AB$31:$AB$106,MATCH(UnitGradeInfo!B473,ref_Unit_Balance!$B$31:$B$1048576,0))*(D473-1)</f>
        <v>1800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153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1025</v>
      </c>
      <c r="F474" s="5">
        <f>INDEX(ref_Unit_Balance!$V$31:$V$106,MATCH(UnitGradeInfo!B474,ref_Unit_Balance!$B$31:$B$1048576,0))
+
INDEX(ref_Unit_Balance!$AB$31:$AB$106,MATCH(UnitGradeInfo!B474,ref_Unit_Balance!$B$31:$B$1048576,0))*(D474-1)</f>
        <v>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160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1112</v>
      </c>
      <c r="F475" s="5">
        <f>INDEX(ref_Unit_Balance!$V$31:$V$106,MATCH(UnitGradeInfo!B475,ref_Unit_Balance!$B$31:$B$1048576,0))
+
INDEX(ref_Unit_Balance!$AB$31:$AB$106,MATCH(UnitGradeInfo!B475,ref_Unit_Balance!$B$31:$B$1048576,0))*(D475-1)</f>
        <v>2200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167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1200</v>
      </c>
      <c r="F476" s="5">
        <f>INDEX(ref_Unit_Balance!$V$31:$V$106,MATCH(UnitGradeInfo!B476,ref_Unit_Balance!$B$31:$B$1048576,0))
+
INDEX(ref_Unit_Balance!$AB$31:$AB$106,MATCH(UnitGradeInfo!B476,ref_Unit_Balance!$B$31:$B$1048576,0))*(D476-1)</f>
        <v>2400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174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1287</v>
      </c>
      <c r="F477" s="5">
        <f>INDEX(ref_Unit_Balance!$V$31:$V$106,MATCH(UnitGradeInfo!B477,ref_Unit_Balance!$B$31:$B$1048576,0))
+
INDEX(ref_Unit_Balance!$AB$31:$AB$106,MATCH(UnitGradeInfo!B477,ref_Unit_Balance!$B$31:$B$1048576,0))*(D477-1)</f>
        <v>2600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181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1375</v>
      </c>
      <c r="F478" s="5">
        <f>INDEX(ref_Unit_Balance!$V$31:$V$106,MATCH(UnitGradeInfo!B478,ref_Unit_Balance!$B$31:$B$1048576,0))
+
INDEX(ref_Unit_Balance!$AB$31:$AB$106,MATCH(UnitGradeInfo!B478,ref_Unit_Balance!$B$31:$B$1048576,0))*(D478-1)</f>
        <v>2800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188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1462</v>
      </c>
      <c r="F479" s="5">
        <f>INDEX(ref_Unit_Balance!$V$31:$V$106,MATCH(UnitGradeInfo!B479,ref_Unit_Balance!$B$31:$B$1048576,0))
+
INDEX(ref_Unit_Balance!$AB$31:$AB$106,MATCH(UnitGradeInfo!B479,ref_Unit_Balance!$B$31:$B$1048576,0))*(D479-1)</f>
        <v>3000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195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1550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3200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202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1637</v>
      </c>
      <c r="F481" s="5">
        <f>INDEX(ref_Unit_Balance!$V$31:$V$106,MATCH(UnitGradeInfo!B481,ref_Unit_Balance!$B$31:$B$1048576,0))
+
INDEX(ref_Unit_Balance!$AB$31:$AB$106,MATCH(UnitGradeInfo!B481,ref_Unit_Balance!$B$31:$B$1048576,0))*(D481-1)</f>
        <v>3400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209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1725</v>
      </c>
      <c r="F482" s="5">
        <f>INDEX(ref_Unit_Balance!$V$31:$V$106,MATCH(UnitGradeInfo!B482,ref_Unit_Balance!$B$31:$B$1048576,0))
+
INDEX(ref_Unit_Balance!$AB$31:$AB$106,MATCH(UnitGradeInfo!B482,ref_Unit_Balance!$B$31:$B$1048576,0))*(D482-1)</f>
        <v>3600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216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1812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3800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223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1900</v>
      </c>
      <c r="F484" s="5">
        <f>INDEX(ref_Unit_Balance!$V$31:$V$106,MATCH(UnitGradeInfo!B484,ref_Unit_Balance!$B$31:$B$1048576,0))
+
INDEX(ref_Unit_Balance!$AB$31:$AB$106,MATCH(UnitGradeInfo!B484,ref_Unit_Balance!$B$31:$B$1048576,0))*(D484-1)</f>
        <v>4000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230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1987</v>
      </c>
      <c r="F485" s="5">
        <f>INDEX(ref_Unit_Balance!$V$31:$V$106,MATCH(UnitGradeInfo!B485,ref_Unit_Balance!$B$31:$B$1048576,0))
+
INDEX(ref_Unit_Balance!$AB$31:$AB$106,MATCH(UnitGradeInfo!B485,ref_Unit_Balance!$B$31:$B$1048576,0))*(D485-1)</f>
        <v>4200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237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2075</v>
      </c>
      <c r="F486" s="5">
        <f>INDEX(ref_Unit_Balance!$V$31:$V$106,MATCH(UnitGradeInfo!B486,ref_Unit_Balance!$B$31:$B$1048576,0))
+
INDEX(ref_Unit_Balance!$AB$31:$AB$106,MATCH(UnitGradeInfo!B486,ref_Unit_Balance!$B$31:$B$1048576,0))*(D486-1)</f>
        <v>4400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244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2162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251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2250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4800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258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1112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1225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1337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1450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1562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1675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1787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1900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2012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2125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2237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2350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2462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2575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2687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2800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2912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3025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3137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3250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1112</v>
      </c>
      <c r="F509" s="5">
        <f>INDEX(ref_Unit_Balance!$V$31:$V$106,MATCH(UnitGradeInfo!B509,ref_Unit_Balance!$B$31:$B$1048576,0))
+
INDEX(ref_Unit_Balance!$AB$31:$AB$106,MATCH(UnitGradeInfo!B509,ref_Unit_Balance!$B$31:$B$1048576,0))*(D509-1)</f>
        <v>2000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250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1225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2200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1337</v>
      </c>
      <c r="F511" s="5">
        <f>INDEX(ref_Unit_Balance!$V$31:$V$106,MATCH(UnitGradeInfo!B511,ref_Unit_Balance!$B$31:$B$1048576,0))
+
INDEX(ref_Unit_Balance!$AB$31:$AB$106,MATCH(UnitGradeInfo!B511,ref_Unit_Balance!$B$31:$B$1048576,0))*(D511-1)</f>
        <v>2400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1450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2600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1562</v>
      </c>
      <c r="F513" s="5">
        <f>INDEX(ref_Unit_Balance!$V$31:$V$106,MATCH(UnitGradeInfo!B513,ref_Unit_Balance!$B$31:$B$1048576,0))
+
INDEX(ref_Unit_Balance!$AB$31:$AB$106,MATCH(UnitGradeInfo!B513,ref_Unit_Balance!$B$31:$B$1048576,0))*(D513-1)</f>
        <v>2800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278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1675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3000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285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1787</v>
      </c>
      <c r="F515" s="5">
        <f>INDEX(ref_Unit_Balance!$V$31:$V$106,MATCH(UnitGradeInfo!B515,ref_Unit_Balance!$B$31:$B$1048576,0))
+
INDEX(ref_Unit_Balance!$AB$31:$AB$106,MATCH(UnitGradeInfo!B515,ref_Unit_Balance!$B$31:$B$1048576,0))*(D515-1)</f>
        <v>3200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292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1900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3400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299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2012</v>
      </c>
      <c r="F517" s="5">
        <f>INDEX(ref_Unit_Balance!$V$31:$V$106,MATCH(UnitGradeInfo!B517,ref_Unit_Balance!$B$31:$B$1048576,0))
+
INDEX(ref_Unit_Balance!$AB$31:$AB$106,MATCH(UnitGradeInfo!B517,ref_Unit_Balance!$B$31:$B$1048576,0))*(D517-1)</f>
        <v>3600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306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2125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3800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313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2237</v>
      </c>
      <c r="F519" s="5">
        <f>INDEX(ref_Unit_Balance!$V$31:$V$106,MATCH(UnitGradeInfo!B519,ref_Unit_Balance!$B$31:$B$1048576,0))
+
INDEX(ref_Unit_Balance!$AB$31:$AB$106,MATCH(UnitGradeInfo!B519,ref_Unit_Balance!$B$31:$B$1048576,0))*(D519-1)</f>
        <v>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320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2350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4200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327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2462</v>
      </c>
      <c r="F521" s="5">
        <f>INDEX(ref_Unit_Balance!$V$31:$V$106,MATCH(UnitGradeInfo!B521,ref_Unit_Balance!$B$31:$B$1048576,0))
+
INDEX(ref_Unit_Balance!$AB$31:$AB$106,MATCH(UnitGradeInfo!B521,ref_Unit_Balance!$B$31:$B$1048576,0))*(D521-1)</f>
        <v>4400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334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2575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4600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341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2687</v>
      </c>
      <c r="F523" s="5">
        <f>INDEX(ref_Unit_Balance!$V$31:$V$106,MATCH(UnitGradeInfo!B523,ref_Unit_Balance!$B$31:$B$1048576,0))
+
INDEX(ref_Unit_Balance!$AB$31:$AB$106,MATCH(UnitGradeInfo!B523,ref_Unit_Balance!$B$31:$B$1048576,0))*(D523-1)</f>
        <v>4800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348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2800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5000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355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2912</v>
      </c>
      <c r="F525" s="5">
        <f>INDEX(ref_Unit_Balance!$V$31:$V$106,MATCH(UnitGradeInfo!B525,ref_Unit_Balance!$B$31:$B$1048576,0))
+
INDEX(ref_Unit_Balance!$AB$31:$AB$106,MATCH(UnitGradeInfo!B525,ref_Unit_Balance!$B$31:$B$1048576,0))*(D525-1)</f>
        <v>5200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362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3025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5400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369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3137</v>
      </c>
      <c r="F527" s="5">
        <f>INDEX(ref_Unit_Balance!$V$31:$V$106,MATCH(UnitGradeInfo!B527,ref_Unit_Balance!$B$31:$B$1048576,0))
+
INDEX(ref_Unit_Balance!$AB$31:$AB$106,MATCH(UnitGradeInfo!B527,ref_Unit_Balance!$B$31:$B$1048576,0))*(D527-1)</f>
        <v>5600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376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3250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5800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383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1114</v>
      </c>
      <c r="F529" s="5">
        <f>INDEX(ref_Unit_Balance!$V$31:$V$106,MATCH(UnitGradeInfo!B529,ref_Unit_Balance!$B$31:$B$1048576,0))
+
INDEX(ref_Unit_Balance!$AB$31:$AB$106,MATCH(UnitGradeInfo!B529,ref_Unit_Balance!$B$31:$B$1048576,0))*(D529-1)</f>
        <v>4443</v>
      </c>
      <c r="G529" s="5">
        <f>INDEX(ref_Unit_Balance!$R$31:$R$106,MATCH(UnitGradeInfo!B529,ref_Unit_Balance!$B$31:$B$1048576,0))
+
INDEX(ref_Unit_Balance!$AA$31:$AA$106,MATCH(UnitGradeInfo!B529,ref_Unit_Balance!$B$31:$B$1048576,0))*(D529-1)</f>
        <v>355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1227</v>
      </c>
      <c r="F530" s="5">
        <f>INDEX(ref_Unit_Balance!$V$31:$V$106,MATCH(UnitGradeInfo!B530,ref_Unit_Balance!$B$31:$B$1048576,0))
+
INDEX(ref_Unit_Balance!$AB$31:$AB$106,MATCH(UnitGradeInfo!B530,ref_Unit_Balance!$B$31:$B$1048576,0))*(D530-1)</f>
        <v>4709</v>
      </c>
      <c r="G530" s="5">
        <f>INDEX(ref_Unit_Balance!$R$31:$R$106,MATCH(UnitGradeInfo!B530,ref_Unit_Balance!$B$31:$B$1048576,0))
+
INDEX(ref_Unit_Balance!$AA$31:$AA$106,MATCH(UnitGradeInfo!B530,ref_Unit_Balance!$B$31:$B$1048576,0))*(D530-1)</f>
        <v>368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1339</v>
      </c>
      <c r="F531" s="5">
        <f>INDEX(ref_Unit_Balance!$V$31:$V$106,MATCH(UnitGradeInfo!B531,ref_Unit_Balance!$B$31:$B$1048576,0))
+
INDEX(ref_Unit_Balance!$AB$31:$AB$106,MATCH(UnitGradeInfo!B531,ref_Unit_Balance!$B$31:$B$1048576,0))*(D531-1)</f>
        <v>4975</v>
      </c>
      <c r="G531" s="5">
        <f>INDEX(ref_Unit_Balance!$R$31:$R$106,MATCH(UnitGradeInfo!B531,ref_Unit_Balance!$B$31:$B$1048576,0))
+
INDEX(ref_Unit_Balance!$AA$31:$AA$106,MATCH(UnitGradeInfo!B531,ref_Unit_Balance!$B$31:$B$1048576,0))*(D531-1)</f>
        <v>381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1452</v>
      </c>
      <c r="F532" s="5">
        <f>INDEX(ref_Unit_Balance!$V$31:$V$106,MATCH(UnitGradeInfo!B532,ref_Unit_Balance!$B$31:$B$1048576,0))
+
INDEX(ref_Unit_Balance!$AB$31:$AB$106,MATCH(UnitGradeInfo!B532,ref_Unit_Balance!$B$31:$B$1048576,0))*(D532-1)</f>
        <v>5241</v>
      </c>
      <c r="G532" s="5">
        <f>INDEX(ref_Unit_Balance!$R$31:$R$106,MATCH(UnitGradeInfo!B532,ref_Unit_Balance!$B$31:$B$1048576,0))
+
INDEX(ref_Unit_Balance!$AA$31:$AA$106,MATCH(UnitGradeInfo!B532,ref_Unit_Balance!$B$31:$B$1048576,0))*(D532-1)</f>
        <v>394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1564</v>
      </c>
      <c r="F533" s="5">
        <f>INDEX(ref_Unit_Balance!$V$31:$V$106,MATCH(UnitGradeInfo!B533,ref_Unit_Balance!$B$31:$B$1048576,0))
+
INDEX(ref_Unit_Balance!$AB$31:$AB$106,MATCH(UnitGradeInfo!B533,ref_Unit_Balance!$B$31:$B$1048576,0))*(D533-1)</f>
        <v>5507</v>
      </c>
      <c r="G533" s="5">
        <f>INDEX(ref_Unit_Balance!$R$31:$R$106,MATCH(UnitGradeInfo!B533,ref_Unit_Balance!$B$31:$B$1048576,0))
+
INDEX(ref_Unit_Balance!$AA$31:$AA$106,MATCH(UnitGradeInfo!B533,ref_Unit_Balance!$B$31:$B$1048576,0))*(D533-1)</f>
        <v>407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1677</v>
      </c>
      <c r="F534" s="5">
        <f>INDEX(ref_Unit_Balance!$V$31:$V$106,MATCH(UnitGradeInfo!B534,ref_Unit_Balance!$B$31:$B$1048576,0))
+
INDEX(ref_Unit_Balance!$AB$31:$AB$106,MATCH(UnitGradeInfo!B534,ref_Unit_Balance!$B$31:$B$1048576,0))*(D534-1)</f>
        <v>5773</v>
      </c>
      <c r="G534" s="5">
        <f>INDEX(ref_Unit_Balance!$R$31:$R$106,MATCH(UnitGradeInfo!B534,ref_Unit_Balance!$B$31:$B$1048576,0))
+
INDEX(ref_Unit_Balance!$AA$31:$AA$106,MATCH(UnitGradeInfo!B534,ref_Unit_Balance!$B$31:$B$1048576,0))*(D534-1)</f>
        <v>420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1789</v>
      </c>
      <c r="F535" s="5">
        <f>INDEX(ref_Unit_Balance!$V$31:$V$106,MATCH(UnitGradeInfo!B535,ref_Unit_Balance!$B$31:$B$1048576,0))
+
INDEX(ref_Unit_Balance!$AB$31:$AB$106,MATCH(UnitGradeInfo!B535,ref_Unit_Balance!$B$31:$B$1048576,0))*(D535-1)</f>
        <v>6039</v>
      </c>
      <c r="G535" s="5">
        <f>INDEX(ref_Unit_Balance!$R$31:$R$106,MATCH(UnitGradeInfo!B535,ref_Unit_Balance!$B$31:$B$1048576,0))
+
INDEX(ref_Unit_Balance!$AA$31:$AA$106,MATCH(UnitGradeInfo!B535,ref_Unit_Balance!$B$31:$B$1048576,0))*(D535-1)</f>
        <v>433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1902</v>
      </c>
      <c r="F536" s="5">
        <f>INDEX(ref_Unit_Balance!$V$31:$V$106,MATCH(UnitGradeInfo!B536,ref_Unit_Balance!$B$31:$B$1048576,0))
+
INDEX(ref_Unit_Balance!$AB$31:$AB$106,MATCH(UnitGradeInfo!B536,ref_Unit_Balance!$B$31:$B$1048576,0))*(D536-1)</f>
        <v>6305</v>
      </c>
      <c r="G536" s="5">
        <f>INDEX(ref_Unit_Balance!$R$31:$R$106,MATCH(UnitGradeInfo!B536,ref_Unit_Balance!$B$31:$B$1048576,0))
+
INDEX(ref_Unit_Balance!$AA$31:$AA$106,MATCH(UnitGradeInfo!B536,ref_Unit_Balance!$B$31:$B$1048576,0))*(D536-1)</f>
        <v>446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2014</v>
      </c>
      <c r="F537" s="5">
        <f>INDEX(ref_Unit_Balance!$V$31:$V$106,MATCH(UnitGradeInfo!B537,ref_Unit_Balance!$B$31:$B$1048576,0))
+
INDEX(ref_Unit_Balance!$AB$31:$AB$106,MATCH(UnitGradeInfo!B537,ref_Unit_Balance!$B$31:$B$1048576,0))*(D537-1)</f>
        <v>6571</v>
      </c>
      <c r="G537" s="5">
        <f>INDEX(ref_Unit_Balance!$R$31:$R$106,MATCH(UnitGradeInfo!B537,ref_Unit_Balance!$B$31:$B$1048576,0))
+
INDEX(ref_Unit_Balance!$AA$31:$AA$106,MATCH(UnitGradeInfo!B537,ref_Unit_Balance!$B$31:$B$1048576,0))*(D537-1)</f>
        <v>459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2127</v>
      </c>
      <c r="F538" s="5">
        <f>INDEX(ref_Unit_Balance!$V$31:$V$106,MATCH(UnitGradeInfo!B538,ref_Unit_Balance!$B$31:$B$1048576,0))
+
INDEX(ref_Unit_Balance!$AB$31:$AB$106,MATCH(UnitGradeInfo!B538,ref_Unit_Balance!$B$31:$B$1048576,0))*(D538-1)</f>
        <v>6837</v>
      </c>
      <c r="G538" s="5">
        <f>INDEX(ref_Unit_Balance!$R$31:$R$106,MATCH(UnitGradeInfo!B538,ref_Unit_Balance!$B$31:$B$1048576,0))
+
INDEX(ref_Unit_Balance!$AA$31:$AA$106,MATCH(UnitGradeInfo!B538,ref_Unit_Balance!$B$31:$B$1048576,0))*(D538-1)</f>
        <v>472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2239</v>
      </c>
      <c r="F539" s="5">
        <f>INDEX(ref_Unit_Balance!$V$31:$V$106,MATCH(UnitGradeInfo!B539,ref_Unit_Balance!$B$31:$B$1048576,0))
+
INDEX(ref_Unit_Balance!$AB$31:$AB$106,MATCH(UnitGradeInfo!B539,ref_Unit_Balance!$B$31:$B$1048576,0))*(D539-1)</f>
        <v>7103</v>
      </c>
      <c r="G539" s="5">
        <f>INDEX(ref_Unit_Balance!$R$31:$R$106,MATCH(UnitGradeInfo!B539,ref_Unit_Balance!$B$31:$B$1048576,0))
+
INDEX(ref_Unit_Balance!$AA$31:$AA$106,MATCH(UnitGradeInfo!B539,ref_Unit_Balance!$B$31:$B$1048576,0))*(D539-1)</f>
        <v>485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2352</v>
      </c>
      <c r="F540" s="5">
        <f>INDEX(ref_Unit_Balance!$V$31:$V$106,MATCH(UnitGradeInfo!B540,ref_Unit_Balance!$B$31:$B$1048576,0))
+
INDEX(ref_Unit_Balance!$AB$31:$AB$106,MATCH(UnitGradeInfo!B540,ref_Unit_Balance!$B$31:$B$1048576,0))*(D540-1)</f>
        <v>7369</v>
      </c>
      <c r="G540" s="5">
        <f>INDEX(ref_Unit_Balance!$R$31:$R$106,MATCH(UnitGradeInfo!B540,ref_Unit_Balance!$B$31:$B$1048576,0))
+
INDEX(ref_Unit_Balance!$AA$31:$AA$106,MATCH(UnitGradeInfo!B540,ref_Unit_Balance!$B$31:$B$1048576,0))*(D540-1)</f>
        <v>498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2464</v>
      </c>
      <c r="F541" s="5">
        <f>INDEX(ref_Unit_Balance!$V$31:$V$106,MATCH(UnitGradeInfo!B541,ref_Unit_Balance!$B$31:$B$1048576,0))
+
INDEX(ref_Unit_Balance!$AB$31:$AB$106,MATCH(UnitGradeInfo!B541,ref_Unit_Balance!$B$31:$B$1048576,0))*(D541-1)</f>
        <v>7635</v>
      </c>
      <c r="G541" s="5">
        <f>INDEX(ref_Unit_Balance!$R$31:$R$106,MATCH(UnitGradeInfo!B541,ref_Unit_Balance!$B$31:$B$1048576,0))
+
INDEX(ref_Unit_Balance!$AA$31:$AA$106,MATCH(UnitGradeInfo!B541,ref_Unit_Balance!$B$31:$B$1048576,0))*(D541-1)</f>
        <v>511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2577</v>
      </c>
      <c r="F542" s="5">
        <f>INDEX(ref_Unit_Balance!$V$31:$V$106,MATCH(UnitGradeInfo!B542,ref_Unit_Balance!$B$31:$B$1048576,0))
+
INDEX(ref_Unit_Balance!$AB$31:$AB$106,MATCH(UnitGradeInfo!B542,ref_Unit_Balance!$B$31:$B$1048576,0))*(D542-1)</f>
        <v>7901</v>
      </c>
      <c r="G542" s="5">
        <f>INDEX(ref_Unit_Balance!$R$31:$R$106,MATCH(UnitGradeInfo!B542,ref_Unit_Balance!$B$31:$B$1048576,0))
+
INDEX(ref_Unit_Balance!$AA$31:$AA$106,MATCH(UnitGradeInfo!B542,ref_Unit_Balance!$B$31:$B$1048576,0))*(D542-1)</f>
        <v>524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2689</v>
      </c>
      <c r="F543" s="5">
        <f>INDEX(ref_Unit_Balance!$V$31:$V$106,MATCH(UnitGradeInfo!B543,ref_Unit_Balance!$B$31:$B$1048576,0))
+
INDEX(ref_Unit_Balance!$AB$31:$AB$106,MATCH(UnitGradeInfo!B543,ref_Unit_Balance!$B$31:$B$1048576,0))*(D543-1)</f>
        <v>8167</v>
      </c>
      <c r="G543" s="5">
        <f>INDEX(ref_Unit_Balance!$R$31:$R$106,MATCH(UnitGradeInfo!B543,ref_Unit_Balance!$B$31:$B$1048576,0))
+
INDEX(ref_Unit_Balance!$AA$31:$AA$106,MATCH(UnitGradeInfo!B543,ref_Unit_Balance!$B$31:$B$1048576,0))*(D543-1)</f>
        <v>537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2802</v>
      </c>
      <c r="F544" s="5">
        <f>INDEX(ref_Unit_Balance!$V$31:$V$106,MATCH(UnitGradeInfo!B544,ref_Unit_Balance!$B$31:$B$1048576,0))
+
INDEX(ref_Unit_Balance!$AB$31:$AB$106,MATCH(UnitGradeInfo!B544,ref_Unit_Balance!$B$31:$B$1048576,0))*(D544-1)</f>
        <v>8433</v>
      </c>
      <c r="G544" s="5">
        <f>INDEX(ref_Unit_Balance!$R$31:$R$106,MATCH(UnitGradeInfo!B544,ref_Unit_Balance!$B$31:$B$1048576,0))
+
INDEX(ref_Unit_Balance!$AA$31:$AA$106,MATCH(UnitGradeInfo!B544,ref_Unit_Balance!$B$31:$B$1048576,0))*(D544-1)</f>
        <v>550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2914</v>
      </c>
      <c r="F545" s="5">
        <f>INDEX(ref_Unit_Balance!$V$31:$V$106,MATCH(UnitGradeInfo!B545,ref_Unit_Balance!$B$31:$B$1048576,0))
+
INDEX(ref_Unit_Balance!$AB$31:$AB$106,MATCH(UnitGradeInfo!B545,ref_Unit_Balance!$B$31:$B$1048576,0))*(D545-1)</f>
        <v>8699</v>
      </c>
      <c r="G545" s="5">
        <f>INDEX(ref_Unit_Balance!$R$31:$R$106,MATCH(UnitGradeInfo!B545,ref_Unit_Balance!$B$31:$B$1048576,0))
+
INDEX(ref_Unit_Balance!$AA$31:$AA$106,MATCH(UnitGradeInfo!B545,ref_Unit_Balance!$B$31:$B$1048576,0))*(D545-1)</f>
        <v>563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3027</v>
      </c>
      <c r="F546" s="5">
        <f>INDEX(ref_Unit_Balance!$V$31:$V$106,MATCH(UnitGradeInfo!B546,ref_Unit_Balance!$B$31:$B$1048576,0))
+
INDEX(ref_Unit_Balance!$AB$31:$AB$106,MATCH(UnitGradeInfo!B546,ref_Unit_Balance!$B$31:$B$1048576,0))*(D546-1)</f>
        <v>8965</v>
      </c>
      <c r="G546" s="5">
        <f>INDEX(ref_Unit_Balance!$R$31:$R$106,MATCH(UnitGradeInfo!B546,ref_Unit_Balance!$B$31:$B$1048576,0))
+
INDEX(ref_Unit_Balance!$AA$31:$AA$106,MATCH(UnitGradeInfo!B546,ref_Unit_Balance!$B$31:$B$1048576,0))*(D546-1)</f>
        <v>576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3139</v>
      </c>
      <c r="F547" s="5">
        <f>INDEX(ref_Unit_Balance!$V$31:$V$106,MATCH(UnitGradeInfo!B547,ref_Unit_Balance!$B$31:$B$1048576,0))
+
INDEX(ref_Unit_Balance!$AB$31:$AB$106,MATCH(UnitGradeInfo!B547,ref_Unit_Balance!$B$31:$B$1048576,0))*(D547-1)</f>
        <v>9231</v>
      </c>
      <c r="G547" s="5">
        <f>INDEX(ref_Unit_Balance!$R$31:$R$106,MATCH(UnitGradeInfo!B547,ref_Unit_Balance!$B$31:$B$1048576,0))
+
INDEX(ref_Unit_Balance!$AA$31:$AA$106,MATCH(UnitGradeInfo!B547,ref_Unit_Balance!$B$31:$B$1048576,0))*(D547-1)</f>
        <v>589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3252</v>
      </c>
      <c r="F548" s="5">
        <f>INDEX(ref_Unit_Balance!$V$31:$V$106,MATCH(UnitGradeInfo!B548,ref_Unit_Balance!$B$31:$B$1048576,0))
+
INDEX(ref_Unit_Balance!$AB$31:$AB$106,MATCH(UnitGradeInfo!B548,ref_Unit_Balance!$B$31:$B$1048576,0))*(D548-1)</f>
        <v>9497</v>
      </c>
      <c r="G548" s="5">
        <f>INDEX(ref_Unit_Balance!$R$31:$R$106,MATCH(UnitGradeInfo!B548,ref_Unit_Balance!$B$31:$B$1048576,0))
+
INDEX(ref_Unit_Balance!$AA$31:$AA$106,MATCH(UnitGradeInfo!B548,ref_Unit_Balance!$B$31:$B$1048576,0))*(D548-1)</f>
        <v>602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850</v>
      </c>
      <c r="F549" s="5">
        <f>INDEX(ref_Unit_Balance!$V$31:$V$106,MATCH(UnitGradeInfo!B549,ref_Unit_Balance!$B$31:$B$1048576,0))
+
INDEX(ref_Unit_Balance!$AB$31:$AB$106,MATCH(UnitGradeInfo!B549,ref_Unit_Balance!$B$31:$B$1048576,0))*(D549-1)</f>
        <v>4666</v>
      </c>
      <c r="G549" s="5">
        <f>INDEX(ref_Unit_Balance!$R$31:$R$106,MATCH(UnitGradeInfo!B549,ref_Unit_Balance!$B$31:$B$1048576,0))
+
INDEX(ref_Unit_Balance!$AA$31:$AA$106,MATCH(UnitGradeInfo!B549,ref_Unit_Balance!$B$31:$B$1048576,0))*(D549-1)</f>
        <v>133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950</v>
      </c>
      <c r="F550" s="5">
        <f>INDEX(ref_Unit_Balance!$V$31:$V$106,MATCH(UnitGradeInfo!B550,ref_Unit_Balance!$B$31:$B$1048576,0))
+
INDEX(ref_Unit_Balance!$AB$31:$AB$106,MATCH(UnitGradeInfo!B550,ref_Unit_Balance!$B$31:$B$1048576,0))*(D550-1)</f>
        <v>4932</v>
      </c>
      <c r="G550" s="5">
        <f>INDEX(ref_Unit_Balance!$R$31:$R$106,MATCH(UnitGradeInfo!B550,ref_Unit_Balance!$B$31:$B$1048576,0))
+
INDEX(ref_Unit_Balance!$AA$31:$AA$106,MATCH(UnitGradeInfo!B550,ref_Unit_Balance!$B$31:$B$1048576,0))*(D550-1)</f>
        <v>146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1050</v>
      </c>
      <c r="F551" s="5">
        <f>INDEX(ref_Unit_Balance!$V$31:$V$106,MATCH(UnitGradeInfo!B551,ref_Unit_Balance!$B$31:$B$1048576,0))
+
INDEX(ref_Unit_Balance!$AB$31:$AB$106,MATCH(UnitGradeInfo!B551,ref_Unit_Balance!$B$31:$B$1048576,0))*(D551-1)</f>
        <v>5198</v>
      </c>
      <c r="G551" s="5">
        <f>INDEX(ref_Unit_Balance!$R$31:$R$106,MATCH(UnitGradeInfo!B551,ref_Unit_Balance!$B$31:$B$1048576,0))
+
INDEX(ref_Unit_Balance!$AA$31:$AA$106,MATCH(UnitGradeInfo!B551,ref_Unit_Balance!$B$31:$B$1048576,0))*(D551-1)</f>
        <v>159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1150</v>
      </c>
      <c r="F552" s="5">
        <f>INDEX(ref_Unit_Balance!$V$31:$V$106,MATCH(UnitGradeInfo!B552,ref_Unit_Balance!$B$31:$B$1048576,0))
+
INDEX(ref_Unit_Balance!$AB$31:$AB$106,MATCH(UnitGradeInfo!B552,ref_Unit_Balance!$B$31:$B$1048576,0))*(D552-1)</f>
        <v>5464</v>
      </c>
      <c r="G552" s="5">
        <f>INDEX(ref_Unit_Balance!$R$31:$R$106,MATCH(UnitGradeInfo!B552,ref_Unit_Balance!$B$31:$B$1048576,0))
+
INDEX(ref_Unit_Balance!$AA$31:$AA$106,MATCH(UnitGradeInfo!B552,ref_Unit_Balance!$B$31:$B$1048576,0))*(D552-1)</f>
        <v>172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1250</v>
      </c>
      <c r="F553" s="5">
        <f>INDEX(ref_Unit_Balance!$V$31:$V$106,MATCH(UnitGradeInfo!B553,ref_Unit_Balance!$B$31:$B$1048576,0))
+
INDEX(ref_Unit_Balance!$AB$31:$AB$106,MATCH(UnitGradeInfo!B553,ref_Unit_Balance!$B$31:$B$1048576,0))*(D553-1)</f>
        <v>5730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185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1350</v>
      </c>
      <c r="F554" s="5">
        <f>INDEX(ref_Unit_Balance!$V$31:$V$106,MATCH(UnitGradeInfo!B554,ref_Unit_Balance!$B$31:$B$1048576,0))
+
INDEX(ref_Unit_Balance!$AB$31:$AB$106,MATCH(UnitGradeInfo!B554,ref_Unit_Balance!$B$31:$B$1048576,0))*(D554-1)</f>
        <v>5996</v>
      </c>
      <c r="G554" s="5">
        <f>INDEX(ref_Unit_Balance!$R$31:$R$106,MATCH(UnitGradeInfo!B554,ref_Unit_Balance!$B$31:$B$1048576,0))
+
INDEX(ref_Unit_Balance!$AA$31:$AA$106,MATCH(UnitGradeInfo!B554,ref_Unit_Balance!$B$31:$B$1048576,0))*(D554-1)</f>
        <v>198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1450</v>
      </c>
      <c r="F555" s="5">
        <f>INDEX(ref_Unit_Balance!$V$31:$V$106,MATCH(UnitGradeInfo!B555,ref_Unit_Balance!$B$31:$B$1048576,0))
+
INDEX(ref_Unit_Balance!$AB$31:$AB$106,MATCH(UnitGradeInfo!B555,ref_Unit_Balance!$B$31:$B$1048576,0))*(D555-1)</f>
        <v>6262</v>
      </c>
      <c r="G555" s="5">
        <f>INDEX(ref_Unit_Balance!$R$31:$R$106,MATCH(UnitGradeInfo!B555,ref_Unit_Balance!$B$31:$B$1048576,0))
+
INDEX(ref_Unit_Balance!$AA$31:$AA$106,MATCH(UnitGradeInfo!B555,ref_Unit_Balance!$B$31:$B$1048576,0))*(D555-1)</f>
        <v>211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1550</v>
      </c>
      <c r="F556" s="5">
        <f>INDEX(ref_Unit_Balance!$V$31:$V$106,MATCH(UnitGradeInfo!B556,ref_Unit_Balance!$B$31:$B$1048576,0))
+
INDEX(ref_Unit_Balance!$AB$31:$AB$106,MATCH(UnitGradeInfo!B556,ref_Unit_Balance!$B$31:$B$1048576,0))*(D556-1)</f>
        <v>6528</v>
      </c>
      <c r="G556" s="5">
        <f>INDEX(ref_Unit_Balance!$R$31:$R$106,MATCH(UnitGradeInfo!B556,ref_Unit_Balance!$B$31:$B$1048576,0))
+
INDEX(ref_Unit_Balance!$AA$31:$AA$106,MATCH(UnitGradeInfo!B556,ref_Unit_Balance!$B$31:$B$1048576,0))*(D556-1)</f>
        <v>224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1650</v>
      </c>
      <c r="F557" s="5">
        <f>INDEX(ref_Unit_Balance!$V$31:$V$106,MATCH(UnitGradeInfo!B557,ref_Unit_Balance!$B$31:$B$1048576,0))
+
INDEX(ref_Unit_Balance!$AB$31:$AB$106,MATCH(UnitGradeInfo!B557,ref_Unit_Balance!$B$31:$B$1048576,0))*(D557-1)</f>
        <v>6794</v>
      </c>
      <c r="G557" s="5">
        <f>INDEX(ref_Unit_Balance!$R$31:$R$106,MATCH(UnitGradeInfo!B557,ref_Unit_Balance!$B$31:$B$1048576,0))
+
INDEX(ref_Unit_Balance!$AA$31:$AA$106,MATCH(UnitGradeInfo!B557,ref_Unit_Balance!$B$31:$B$1048576,0))*(D557-1)</f>
        <v>237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1750</v>
      </c>
      <c r="F558" s="5">
        <f>INDEX(ref_Unit_Balance!$V$31:$V$106,MATCH(UnitGradeInfo!B558,ref_Unit_Balance!$B$31:$B$1048576,0))
+
INDEX(ref_Unit_Balance!$AB$31:$AB$106,MATCH(UnitGradeInfo!B558,ref_Unit_Balance!$B$31:$B$1048576,0))*(D558-1)</f>
        <v>7060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250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1850</v>
      </c>
      <c r="F559" s="5">
        <f>INDEX(ref_Unit_Balance!$V$31:$V$106,MATCH(UnitGradeInfo!B559,ref_Unit_Balance!$B$31:$B$1048576,0))
+
INDEX(ref_Unit_Balance!$AB$31:$AB$106,MATCH(UnitGradeInfo!B559,ref_Unit_Balance!$B$31:$B$1048576,0))*(D559-1)</f>
        <v>7326</v>
      </c>
      <c r="G559" s="5">
        <f>INDEX(ref_Unit_Balance!$R$31:$R$106,MATCH(UnitGradeInfo!B559,ref_Unit_Balance!$B$31:$B$1048576,0))
+
INDEX(ref_Unit_Balance!$AA$31:$AA$106,MATCH(UnitGradeInfo!B559,ref_Unit_Balance!$B$31:$B$1048576,0))*(D559-1)</f>
        <v>263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1950</v>
      </c>
      <c r="F560" s="5">
        <f>INDEX(ref_Unit_Balance!$V$31:$V$106,MATCH(UnitGradeInfo!B560,ref_Unit_Balance!$B$31:$B$1048576,0))
+
INDEX(ref_Unit_Balance!$AB$31:$AB$106,MATCH(UnitGradeInfo!B560,ref_Unit_Balance!$B$31:$B$1048576,0))*(D560-1)</f>
        <v>7592</v>
      </c>
      <c r="G560" s="5">
        <f>INDEX(ref_Unit_Balance!$R$31:$R$106,MATCH(UnitGradeInfo!B560,ref_Unit_Balance!$B$31:$B$1048576,0))
+
INDEX(ref_Unit_Balance!$AA$31:$AA$106,MATCH(UnitGradeInfo!B560,ref_Unit_Balance!$B$31:$B$1048576,0))*(D560-1)</f>
        <v>276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2050</v>
      </c>
      <c r="F561" s="5">
        <f>INDEX(ref_Unit_Balance!$V$31:$V$106,MATCH(UnitGradeInfo!B561,ref_Unit_Balance!$B$31:$B$1048576,0))
+
INDEX(ref_Unit_Balance!$AB$31:$AB$106,MATCH(UnitGradeInfo!B561,ref_Unit_Balance!$B$31:$B$1048576,0))*(D561-1)</f>
        <v>7858</v>
      </c>
      <c r="G561" s="5">
        <f>INDEX(ref_Unit_Balance!$R$31:$R$106,MATCH(UnitGradeInfo!B561,ref_Unit_Balance!$B$31:$B$1048576,0))
+
INDEX(ref_Unit_Balance!$AA$31:$AA$106,MATCH(UnitGradeInfo!B561,ref_Unit_Balance!$B$31:$B$1048576,0))*(D561-1)</f>
        <v>289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2150</v>
      </c>
      <c r="F562" s="5">
        <f>INDEX(ref_Unit_Balance!$V$31:$V$106,MATCH(UnitGradeInfo!B562,ref_Unit_Balance!$B$31:$B$1048576,0))
+
INDEX(ref_Unit_Balance!$AB$31:$AB$106,MATCH(UnitGradeInfo!B562,ref_Unit_Balance!$B$31:$B$1048576,0))*(D562-1)</f>
        <v>8124</v>
      </c>
      <c r="G562" s="5">
        <f>INDEX(ref_Unit_Balance!$R$31:$R$106,MATCH(UnitGradeInfo!B562,ref_Unit_Balance!$B$31:$B$1048576,0))
+
INDEX(ref_Unit_Balance!$AA$31:$AA$106,MATCH(UnitGradeInfo!B562,ref_Unit_Balance!$B$31:$B$1048576,0))*(D562-1)</f>
        <v>302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2250</v>
      </c>
      <c r="F563" s="5">
        <f>INDEX(ref_Unit_Balance!$V$31:$V$106,MATCH(UnitGradeInfo!B563,ref_Unit_Balance!$B$31:$B$1048576,0))
+
INDEX(ref_Unit_Balance!$AB$31:$AB$106,MATCH(UnitGradeInfo!B563,ref_Unit_Balance!$B$31:$B$1048576,0))*(D563-1)</f>
        <v>8390</v>
      </c>
      <c r="G563" s="5">
        <f>INDEX(ref_Unit_Balance!$R$31:$R$106,MATCH(UnitGradeInfo!B563,ref_Unit_Balance!$B$31:$B$1048576,0))
+
INDEX(ref_Unit_Balance!$AA$31:$AA$106,MATCH(UnitGradeInfo!B563,ref_Unit_Balance!$B$31:$B$1048576,0))*(D563-1)</f>
        <v>315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2350</v>
      </c>
      <c r="F564" s="5">
        <f>INDEX(ref_Unit_Balance!$V$31:$V$106,MATCH(UnitGradeInfo!B564,ref_Unit_Balance!$B$31:$B$1048576,0))
+
INDEX(ref_Unit_Balance!$AB$31:$AB$106,MATCH(UnitGradeInfo!B564,ref_Unit_Balance!$B$31:$B$1048576,0))*(D564-1)</f>
        <v>8656</v>
      </c>
      <c r="G564" s="5">
        <f>INDEX(ref_Unit_Balance!$R$31:$R$106,MATCH(UnitGradeInfo!B564,ref_Unit_Balance!$B$31:$B$1048576,0))
+
INDEX(ref_Unit_Balance!$AA$31:$AA$106,MATCH(UnitGradeInfo!B564,ref_Unit_Balance!$B$31:$B$1048576,0))*(D564-1)</f>
        <v>328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2450</v>
      </c>
      <c r="F565" s="5">
        <f>INDEX(ref_Unit_Balance!$V$31:$V$106,MATCH(UnitGradeInfo!B565,ref_Unit_Balance!$B$31:$B$1048576,0))
+
INDEX(ref_Unit_Balance!$AB$31:$AB$106,MATCH(UnitGradeInfo!B565,ref_Unit_Balance!$B$31:$B$1048576,0))*(D565-1)</f>
        <v>8922</v>
      </c>
      <c r="G565" s="5">
        <f>INDEX(ref_Unit_Balance!$R$31:$R$106,MATCH(UnitGradeInfo!B565,ref_Unit_Balance!$B$31:$B$1048576,0))
+
INDEX(ref_Unit_Balance!$AA$31:$AA$106,MATCH(UnitGradeInfo!B565,ref_Unit_Balance!$B$31:$B$1048576,0))*(D565-1)</f>
        <v>341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2550</v>
      </c>
      <c r="F566" s="5">
        <f>INDEX(ref_Unit_Balance!$V$31:$V$106,MATCH(UnitGradeInfo!B566,ref_Unit_Balance!$B$31:$B$1048576,0))
+
INDEX(ref_Unit_Balance!$AB$31:$AB$106,MATCH(UnitGradeInfo!B566,ref_Unit_Balance!$B$31:$B$1048576,0))*(D566-1)</f>
        <v>9188</v>
      </c>
      <c r="G566" s="5">
        <f>INDEX(ref_Unit_Balance!$R$31:$R$106,MATCH(UnitGradeInfo!B566,ref_Unit_Balance!$B$31:$B$1048576,0))
+
INDEX(ref_Unit_Balance!$AA$31:$AA$106,MATCH(UnitGradeInfo!B566,ref_Unit_Balance!$B$31:$B$1048576,0))*(D566-1)</f>
        <v>354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2650</v>
      </c>
      <c r="F567" s="5">
        <f>INDEX(ref_Unit_Balance!$V$31:$V$106,MATCH(UnitGradeInfo!B567,ref_Unit_Balance!$B$31:$B$1048576,0))
+
INDEX(ref_Unit_Balance!$AB$31:$AB$106,MATCH(UnitGradeInfo!B567,ref_Unit_Balance!$B$31:$B$1048576,0))*(D567-1)</f>
        <v>9454</v>
      </c>
      <c r="G567" s="5">
        <f>INDEX(ref_Unit_Balance!$R$31:$R$106,MATCH(UnitGradeInfo!B567,ref_Unit_Balance!$B$31:$B$1048576,0))
+
INDEX(ref_Unit_Balance!$AA$31:$AA$106,MATCH(UnitGradeInfo!B567,ref_Unit_Balance!$B$31:$B$1048576,0))*(D567-1)</f>
        <v>367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2750</v>
      </c>
      <c r="F568" s="5">
        <f>INDEX(ref_Unit_Balance!$V$31:$V$106,MATCH(UnitGradeInfo!B568,ref_Unit_Balance!$B$31:$B$1048576,0))
+
INDEX(ref_Unit_Balance!$AB$31:$AB$106,MATCH(UnitGradeInfo!B568,ref_Unit_Balance!$B$31:$B$1048576,0))*(D568-1)</f>
        <v>9720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380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850</v>
      </c>
      <c r="F569" s="5">
        <f>INDEX(ref_Unit_Balance!$V$31:$V$106,MATCH(UnitGradeInfo!B569,ref_Unit_Balance!$B$31:$B$1048576,0))
+
INDEX(ref_Unit_Balance!$AB$31:$AB$106,MATCH(UnitGradeInfo!B569,ref_Unit_Balance!$B$31:$B$1048576,0))*(D569-1)</f>
        <v>4666</v>
      </c>
      <c r="G569" s="5">
        <f>INDEX(ref_Unit_Balance!$R$31:$R$106,MATCH(UnitGradeInfo!B569,ref_Unit_Balance!$B$31:$B$1048576,0))
+
INDEX(ref_Unit_Balance!$AA$31:$AA$106,MATCH(UnitGradeInfo!B569,ref_Unit_Balance!$B$31:$B$1048576,0))*(D569-1)</f>
        <v>133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950</v>
      </c>
      <c r="F570" s="5">
        <f>INDEX(ref_Unit_Balance!$V$31:$V$106,MATCH(UnitGradeInfo!B570,ref_Unit_Balance!$B$31:$B$1048576,0))
+
INDEX(ref_Unit_Balance!$AB$31:$AB$106,MATCH(UnitGradeInfo!B570,ref_Unit_Balance!$B$31:$B$1048576,0))*(D570-1)</f>
        <v>4932</v>
      </c>
      <c r="G570" s="5">
        <f>INDEX(ref_Unit_Balance!$R$31:$R$106,MATCH(UnitGradeInfo!B570,ref_Unit_Balance!$B$31:$B$1048576,0))
+
INDEX(ref_Unit_Balance!$AA$31:$AA$106,MATCH(UnitGradeInfo!B570,ref_Unit_Balance!$B$31:$B$1048576,0))*(D570-1)</f>
        <v>146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1050</v>
      </c>
      <c r="F571" s="5">
        <f>INDEX(ref_Unit_Balance!$V$31:$V$106,MATCH(UnitGradeInfo!B571,ref_Unit_Balance!$B$31:$B$1048576,0))
+
INDEX(ref_Unit_Balance!$AB$31:$AB$106,MATCH(UnitGradeInfo!B571,ref_Unit_Balance!$B$31:$B$1048576,0))*(D571-1)</f>
        <v>5198</v>
      </c>
      <c r="G571" s="5">
        <f>INDEX(ref_Unit_Balance!$R$31:$R$106,MATCH(UnitGradeInfo!B571,ref_Unit_Balance!$B$31:$B$1048576,0))
+
INDEX(ref_Unit_Balance!$AA$31:$AA$106,MATCH(UnitGradeInfo!B571,ref_Unit_Balance!$B$31:$B$1048576,0))*(D571-1)</f>
        <v>159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1150</v>
      </c>
      <c r="F572" s="5">
        <f>INDEX(ref_Unit_Balance!$V$31:$V$106,MATCH(UnitGradeInfo!B572,ref_Unit_Balance!$B$31:$B$1048576,0))
+
INDEX(ref_Unit_Balance!$AB$31:$AB$106,MATCH(UnitGradeInfo!B572,ref_Unit_Balance!$B$31:$B$1048576,0))*(D572-1)</f>
        <v>5464</v>
      </c>
      <c r="G572" s="5">
        <f>INDEX(ref_Unit_Balance!$R$31:$R$106,MATCH(UnitGradeInfo!B572,ref_Unit_Balance!$B$31:$B$1048576,0))
+
INDEX(ref_Unit_Balance!$AA$31:$AA$106,MATCH(UnitGradeInfo!B572,ref_Unit_Balance!$B$31:$B$1048576,0))*(D572-1)</f>
        <v>172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1250</v>
      </c>
      <c r="F573" s="5">
        <f>INDEX(ref_Unit_Balance!$V$31:$V$106,MATCH(UnitGradeInfo!B573,ref_Unit_Balance!$B$31:$B$1048576,0))
+
INDEX(ref_Unit_Balance!$AB$31:$AB$106,MATCH(UnitGradeInfo!B573,ref_Unit_Balance!$B$31:$B$1048576,0))*(D573-1)</f>
        <v>5730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185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1350</v>
      </c>
      <c r="F574" s="5">
        <f>INDEX(ref_Unit_Balance!$V$31:$V$106,MATCH(UnitGradeInfo!B574,ref_Unit_Balance!$B$31:$B$1048576,0))
+
INDEX(ref_Unit_Balance!$AB$31:$AB$106,MATCH(UnitGradeInfo!B574,ref_Unit_Balance!$B$31:$B$1048576,0))*(D574-1)</f>
        <v>5996</v>
      </c>
      <c r="G574" s="5">
        <f>INDEX(ref_Unit_Balance!$R$31:$R$106,MATCH(UnitGradeInfo!B574,ref_Unit_Balance!$B$31:$B$1048576,0))
+
INDEX(ref_Unit_Balance!$AA$31:$AA$106,MATCH(UnitGradeInfo!B574,ref_Unit_Balance!$B$31:$B$1048576,0))*(D574-1)</f>
        <v>198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1450</v>
      </c>
      <c r="F575" s="5">
        <f>INDEX(ref_Unit_Balance!$V$31:$V$106,MATCH(UnitGradeInfo!B575,ref_Unit_Balance!$B$31:$B$1048576,0))
+
INDEX(ref_Unit_Balance!$AB$31:$AB$106,MATCH(UnitGradeInfo!B575,ref_Unit_Balance!$B$31:$B$1048576,0))*(D575-1)</f>
        <v>6262</v>
      </c>
      <c r="G575" s="5">
        <f>INDEX(ref_Unit_Balance!$R$31:$R$106,MATCH(UnitGradeInfo!B575,ref_Unit_Balance!$B$31:$B$1048576,0))
+
INDEX(ref_Unit_Balance!$AA$31:$AA$106,MATCH(UnitGradeInfo!B575,ref_Unit_Balance!$B$31:$B$1048576,0))*(D575-1)</f>
        <v>211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1550</v>
      </c>
      <c r="F576" s="5">
        <f>INDEX(ref_Unit_Balance!$V$31:$V$106,MATCH(UnitGradeInfo!B576,ref_Unit_Balance!$B$31:$B$1048576,0))
+
INDEX(ref_Unit_Balance!$AB$31:$AB$106,MATCH(UnitGradeInfo!B576,ref_Unit_Balance!$B$31:$B$1048576,0))*(D576-1)</f>
        <v>6528</v>
      </c>
      <c r="G576" s="5">
        <f>INDEX(ref_Unit_Balance!$R$31:$R$106,MATCH(UnitGradeInfo!B576,ref_Unit_Balance!$B$31:$B$1048576,0))
+
INDEX(ref_Unit_Balance!$AA$31:$AA$106,MATCH(UnitGradeInfo!B576,ref_Unit_Balance!$B$31:$B$1048576,0))*(D576-1)</f>
        <v>224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1650</v>
      </c>
      <c r="F577" s="5">
        <f>INDEX(ref_Unit_Balance!$V$31:$V$106,MATCH(UnitGradeInfo!B577,ref_Unit_Balance!$B$31:$B$1048576,0))
+
INDEX(ref_Unit_Balance!$AB$31:$AB$106,MATCH(UnitGradeInfo!B577,ref_Unit_Balance!$B$31:$B$1048576,0))*(D577-1)</f>
        <v>6794</v>
      </c>
      <c r="G577" s="5">
        <f>INDEX(ref_Unit_Balance!$R$31:$R$106,MATCH(UnitGradeInfo!B577,ref_Unit_Balance!$B$31:$B$1048576,0))
+
INDEX(ref_Unit_Balance!$AA$31:$AA$106,MATCH(UnitGradeInfo!B577,ref_Unit_Balance!$B$31:$B$1048576,0))*(D577-1)</f>
        <v>237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1750</v>
      </c>
      <c r="F578" s="5">
        <f>INDEX(ref_Unit_Balance!$V$31:$V$106,MATCH(UnitGradeInfo!B578,ref_Unit_Balance!$B$31:$B$1048576,0))
+
INDEX(ref_Unit_Balance!$AB$31:$AB$106,MATCH(UnitGradeInfo!B578,ref_Unit_Balance!$B$31:$B$1048576,0))*(D578-1)</f>
        <v>7060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250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1850</v>
      </c>
      <c r="F579" s="5">
        <f>INDEX(ref_Unit_Balance!$V$31:$V$106,MATCH(UnitGradeInfo!B579,ref_Unit_Balance!$B$31:$B$1048576,0))
+
INDEX(ref_Unit_Balance!$AB$31:$AB$106,MATCH(UnitGradeInfo!B579,ref_Unit_Balance!$B$31:$B$1048576,0))*(D579-1)</f>
        <v>7326</v>
      </c>
      <c r="G579" s="5">
        <f>INDEX(ref_Unit_Balance!$R$31:$R$106,MATCH(UnitGradeInfo!B579,ref_Unit_Balance!$B$31:$B$1048576,0))
+
INDEX(ref_Unit_Balance!$AA$31:$AA$106,MATCH(UnitGradeInfo!B579,ref_Unit_Balance!$B$31:$B$1048576,0))*(D579-1)</f>
        <v>263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1950</v>
      </c>
      <c r="F580" s="5">
        <f>INDEX(ref_Unit_Balance!$V$31:$V$106,MATCH(UnitGradeInfo!B580,ref_Unit_Balance!$B$31:$B$1048576,0))
+
INDEX(ref_Unit_Balance!$AB$31:$AB$106,MATCH(UnitGradeInfo!B580,ref_Unit_Balance!$B$31:$B$1048576,0))*(D580-1)</f>
        <v>7592</v>
      </c>
      <c r="G580" s="5">
        <f>INDEX(ref_Unit_Balance!$R$31:$R$106,MATCH(UnitGradeInfo!B580,ref_Unit_Balance!$B$31:$B$1048576,0))
+
INDEX(ref_Unit_Balance!$AA$31:$AA$106,MATCH(UnitGradeInfo!B580,ref_Unit_Balance!$B$31:$B$1048576,0))*(D580-1)</f>
        <v>276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2050</v>
      </c>
      <c r="F581" s="5">
        <f>INDEX(ref_Unit_Balance!$V$31:$V$106,MATCH(UnitGradeInfo!B581,ref_Unit_Balance!$B$31:$B$1048576,0))
+
INDEX(ref_Unit_Balance!$AB$31:$AB$106,MATCH(UnitGradeInfo!B581,ref_Unit_Balance!$B$31:$B$1048576,0))*(D581-1)</f>
        <v>7858</v>
      </c>
      <c r="G581" s="5">
        <f>INDEX(ref_Unit_Balance!$R$31:$R$106,MATCH(UnitGradeInfo!B581,ref_Unit_Balance!$B$31:$B$1048576,0))
+
INDEX(ref_Unit_Balance!$AA$31:$AA$106,MATCH(UnitGradeInfo!B581,ref_Unit_Balance!$B$31:$B$1048576,0))*(D581-1)</f>
        <v>289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2150</v>
      </c>
      <c r="F582" s="5">
        <f>INDEX(ref_Unit_Balance!$V$31:$V$106,MATCH(UnitGradeInfo!B582,ref_Unit_Balance!$B$31:$B$1048576,0))
+
INDEX(ref_Unit_Balance!$AB$31:$AB$106,MATCH(UnitGradeInfo!B582,ref_Unit_Balance!$B$31:$B$1048576,0))*(D582-1)</f>
        <v>8124</v>
      </c>
      <c r="G582" s="5">
        <f>INDEX(ref_Unit_Balance!$R$31:$R$106,MATCH(UnitGradeInfo!B582,ref_Unit_Balance!$B$31:$B$1048576,0))
+
INDEX(ref_Unit_Balance!$AA$31:$AA$106,MATCH(UnitGradeInfo!B582,ref_Unit_Balance!$B$31:$B$1048576,0))*(D582-1)</f>
        <v>302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2250</v>
      </c>
      <c r="F583" s="5">
        <f>INDEX(ref_Unit_Balance!$V$31:$V$106,MATCH(UnitGradeInfo!B583,ref_Unit_Balance!$B$31:$B$1048576,0))
+
INDEX(ref_Unit_Balance!$AB$31:$AB$106,MATCH(UnitGradeInfo!B583,ref_Unit_Balance!$B$31:$B$1048576,0))*(D583-1)</f>
        <v>8390</v>
      </c>
      <c r="G583" s="5">
        <f>INDEX(ref_Unit_Balance!$R$31:$R$106,MATCH(UnitGradeInfo!B583,ref_Unit_Balance!$B$31:$B$1048576,0))
+
INDEX(ref_Unit_Balance!$AA$31:$AA$106,MATCH(UnitGradeInfo!B583,ref_Unit_Balance!$B$31:$B$1048576,0))*(D583-1)</f>
        <v>315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2350</v>
      </c>
      <c r="F584" s="5">
        <f>INDEX(ref_Unit_Balance!$V$31:$V$106,MATCH(UnitGradeInfo!B584,ref_Unit_Balance!$B$31:$B$1048576,0))
+
INDEX(ref_Unit_Balance!$AB$31:$AB$106,MATCH(UnitGradeInfo!B584,ref_Unit_Balance!$B$31:$B$1048576,0))*(D584-1)</f>
        <v>8656</v>
      </c>
      <c r="G584" s="5">
        <f>INDEX(ref_Unit_Balance!$R$31:$R$106,MATCH(UnitGradeInfo!B584,ref_Unit_Balance!$B$31:$B$1048576,0))
+
INDEX(ref_Unit_Balance!$AA$31:$AA$106,MATCH(UnitGradeInfo!B584,ref_Unit_Balance!$B$31:$B$1048576,0))*(D584-1)</f>
        <v>328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2450</v>
      </c>
      <c r="F585" s="5">
        <f>INDEX(ref_Unit_Balance!$V$31:$V$106,MATCH(UnitGradeInfo!B585,ref_Unit_Balance!$B$31:$B$1048576,0))
+
INDEX(ref_Unit_Balance!$AB$31:$AB$106,MATCH(UnitGradeInfo!B585,ref_Unit_Balance!$B$31:$B$1048576,0))*(D585-1)</f>
        <v>8922</v>
      </c>
      <c r="G585" s="5">
        <f>INDEX(ref_Unit_Balance!$R$31:$R$106,MATCH(UnitGradeInfo!B585,ref_Unit_Balance!$B$31:$B$1048576,0))
+
INDEX(ref_Unit_Balance!$AA$31:$AA$106,MATCH(UnitGradeInfo!B585,ref_Unit_Balance!$B$31:$B$1048576,0))*(D585-1)</f>
        <v>341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2550</v>
      </c>
      <c r="F586" s="5">
        <f>INDEX(ref_Unit_Balance!$V$31:$V$106,MATCH(UnitGradeInfo!B586,ref_Unit_Balance!$B$31:$B$1048576,0))
+
INDEX(ref_Unit_Balance!$AB$31:$AB$106,MATCH(UnitGradeInfo!B586,ref_Unit_Balance!$B$31:$B$1048576,0))*(D586-1)</f>
        <v>9188</v>
      </c>
      <c r="G586" s="5">
        <f>INDEX(ref_Unit_Balance!$R$31:$R$106,MATCH(UnitGradeInfo!B586,ref_Unit_Balance!$B$31:$B$1048576,0))
+
INDEX(ref_Unit_Balance!$AA$31:$AA$106,MATCH(UnitGradeInfo!B586,ref_Unit_Balance!$B$31:$B$1048576,0))*(D586-1)</f>
        <v>354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2650</v>
      </c>
      <c r="F587" s="5">
        <f>INDEX(ref_Unit_Balance!$V$31:$V$106,MATCH(UnitGradeInfo!B587,ref_Unit_Balance!$B$31:$B$1048576,0))
+
INDEX(ref_Unit_Balance!$AB$31:$AB$106,MATCH(UnitGradeInfo!B587,ref_Unit_Balance!$B$31:$B$1048576,0))*(D587-1)</f>
        <v>9454</v>
      </c>
      <c r="G587" s="5">
        <f>INDEX(ref_Unit_Balance!$R$31:$R$106,MATCH(UnitGradeInfo!B587,ref_Unit_Balance!$B$31:$B$1048576,0))
+
INDEX(ref_Unit_Balance!$AA$31:$AA$106,MATCH(UnitGradeInfo!B587,ref_Unit_Balance!$B$31:$B$1048576,0))*(D587-1)</f>
        <v>367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2750</v>
      </c>
      <c r="F588" s="5">
        <f>INDEX(ref_Unit_Balance!$V$31:$V$106,MATCH(UnitGradeInfo!B588,ref_Unit_Balance!$B$31:$B$1048576,0))
+
INDEX(ref_Unit_Balance!$AB$31:$AB$106,MATCH(UnitGradeInfo!B588,ref_Unit_Balance!$B$31:$B$1048576,0))*(D588-1)</f>
        <v>9720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380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850</v>
      </c>
      <c r="F589" s="5">
        <f>INDEX(ref_Unit_Balance!$V$31:$V$106,MATCH(UnitGradeInfo!B589,ref_Unit_Balance!$B$31:$B$1048576,0))
+
INDEX(ref_Unit_Balance!$AB$31:$AB$106,MATCH(UnitGradeInfo!B589,ref_Unit_Balance!$B$31:$B$1048576,0))*(D589-1)</f>
        <v>4666</v>
      </c>
      <c r="G589" s="5">
        <f>INDEX(ref_Unit_Balance!$R$31:$R$106,MATCH(UnitGradeInfo!B589,ref_Unit_Balance!$B$31:$B$1048576,0))
+
INDEX(ref_Unit_Balance!$AA$31:$AA$106,MATCH(UnitGradeInfo!B589,ref_Unit_Balance!$B$31:$B$1048576,0))*(D589-1)</f>
        <v>133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950</v>
      </c>
      <c r="F590" s="5">
        <f>INDEX(ref_Unit_Balance!$V$31:$V$106,MATCH(UnitGradeInfo!B590,ref_Unit_Balance!$B$31:$B$1048576,0))
+
INDEX(ref_Unit_Balance!$AB$31:$AB$106,MATCH(UnitGradeInfo!B590,ref_Unit_Balance!$B$31:$B$1048576,0))*(D590-1)</f>
        <v>4932</v>
      </c>
      <c r="G590" s="5">
        <f>INDEX(ref_Unit_Balance!$R$31:$R$106,MATCH(UnitGradeInfo!B590,ref_Unit_Balance!$B$31:$B$1048576,0))
+
INDEX(ref_Unit_Balance!$AA$31:$AA$106,MATCH(UnitGradeInfo!B590,ref_Unit_Balance!$B$31:$B$1048576,0))*(D590-1)</f>
        <v>146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1050</v>
      </c>
      <c r="F591" s="5">
        <f>INDEX(ref_Unit_Balance!$V$31:$V$106,MATCH(UnitGradeInfo!B591,ref_Unit_Balance!$B$31:$B$1048576,0))
+
INDEX(ref_Unit_Balance!$AB$31:$AB$106,MATCH(UnitGradeInfo!B591,ref_Unit_Balance!$B$31:$B$1048576,0))*(D591-1)</f>
        <v>5198</v>
      </c>
      <c r="G591" s="5">
        <f>INDEX(ref_Unit_Balance!$R$31:$R$106,MATCH(UnitGradeInfo!B591,ref_Unit_Balance!$B$31:$B$1048576,0))
+
INDEX(ref_Unit_Balance!$AA$31:$AA$106,MATCH(UnitGradeInfo!B591,ref_Unit_Balance!$B$31:$B$1048576,0))*(D591-1)</f>
        <v>159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1150</v>
      </c>
      <c r="F592" s="5">
        <f>INDEX(ref_Unit_Balance!$V$31:$V$106,MATCH(UnitGradeInfo!B592,ref_Unit_Balance!$B$31:$B$1048576,0))
+
INDEX(ref_Unit_Balance!$AB$31:$AB$106,MATCH(UnitGradeInfo!B592,ref_Unit_Balance!$B$31:$B$1048576,0))*(D592-1)</f>
        <v>5464</v>
      </c>
      <c r="G592" s="5">
        <f>INDEX(ref_Unit_Balance!$R$31:$R$106,MATCH(UnitGradeInfo!B592,ref_Unit_Balance!$B$31:$B$1048576,0))
+
INDEX(ref_Unit_Balance!$AA$31:$AA$106,MATCH(UnitGradeInfo!B592,ref_Unit_Balance!$B$31:$B$1048576,0))*(D592-1)</f>
        <v>172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1250</v>
      </c>
      <c r="F593" s="5">
        <f>INDEX(ref_Unit_Balance!$V$31:$V$106,MATCH(UnitGradeInfo!B593,ref_Unit_Balance!$B$31:$B$1048576,0))
+
INDEX(ref_Unit_Balance!$AB$31:$AB$106,MATCH(UnitGradeInfo!B593,ref_Unit_Balance!$B$31:$B$1048576,0))*(D593-1)</f>
        <v>5730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185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1350</v>
      </c>
      <c r="F594" s="5">
        <f>INDEX(ref_Unit_Balance!$V$31:$V$106,MATCH(UnitGradeInfo!B594,ref_Unit_Balance!$B$31:$B$1048576,0))
+
INDEX(ref_Unit_Balance!$AB$31:$AB$106,MATCH(UnitGradeInfo!B594,ref_Unit_Balance!$B$31:$B$1048576,0))*(D594-1)</f>
        <v>5996</v>
      </c>
      <c r="G594" s="5">
        <f>INDEX(ref_Unit_Balance!$R$31:$R$106,MATCH(UnitGradeInfo!B594,ref_Unit_Balance!$B$31:$B$1048576,0))
+
INDEX(ref_Unit_Balance!$AA$31:$AA$106,MATCH(UnitGradeInfo!B594,ref_Unit_Balance!$B$31:$B$1048576,0))*(D594-1)</f>
        <v>198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1450</v>
      </c>
      <c r="F595" s="5">
        <f>INDEX(ref_Unit_Balance!$V$31:$V$106,MATCH(UnitGradeInfo!B595,ref_Unit_Balance!$B$31:$B$1048576,0))
+
INDEX(ref_Unit_Balance!$AB$31:$AB$106,MATCH(UnitGradeInfo!B595,ref_Unit_Balance!$B$31:$B$1048576,0))*(D595-1)</f>
        <v>6262</v>
      </c>
      <c r="G595" s="5">
        <f>INDEX(ref_Unit_Balance!$R$31:$R$106,MATCH(UnitGradeInfo!B595,ref_Unit_Balance!$B$31:$B$1048576,0))
+
INDEX(ref_Unit_Balance!$AA$31:$AA$106,MATCH(UnitGradeInfo!B595,ref_Unit_Balance!$B$31:$B$1048576,0))*(D595-1)</f>
        <v>211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1550</v>
      </c>
      <c r="F596" s="5">
        <f>INDEX(ref_Unit_Balance!$V$31:$V$106,MATCH(UnitGradeInfo!B596,ref_Unit_Balance!$B$31:$B$1048576,0))
+
INDEX(ref_Unit_Balance!$AB$31:$AB$106,MATCH(UnitGradeInfo!B596,ref_Unit_Balance!$B$31:$B$1048576,0))*(D596-1)</f>
        <v>6528</v>
      </c>
      <c r="G596" s="5">
        <f>INDEX(ref_Unit_Balance!$R$31:$R$106,MATCH(UnitGradeInfo!B596,ref_Unit_Balance!$B$31:$B$1048576,0))
+
INDEX(ref_Unit_Balance!$AA$31:$AA$106,MATCH(UnitGradeInfo!B596,ref_Unit_Balance!$B$31:$B$1048576,0))*(D596-1)</f>
        <v>224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1650</v>
      </c>
      <c r="F597" s="5">
        <f>INDEX(ref_Unit_Balance!$V$31:$V$106,MATCH(UnitGradeInfo!B597,ref_Unit_Balance!$B$31:$B$1048576,0))
+
INDEX(ref_Unit_Balance!$AB$31:$AB$106,MATCH(UnitGradeInfo!B597,ref_Unit_Balance!$B$31:$B$1048576,0))*(D597-1)</f>
        <v>6794</v>
      </c>
      <c r="G597" s="5">
        <f>INDEX(ref_Unit_Balance!$R$31:$R$106,MATCH(UnitGradeInfo!B597,ref_Unit_Balance!$B$31:$B$1048576,0))
+
INDEX(ref_Unit_Balance!$AA$31:$AA$106,MATCH(UnitGradeInfo!B597,ref_Unit_Balance!$B$31:$B$1048576,0))*(D597-1)</f>
        <v>237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1750</v>
      </c>
      <c r="F598" s="5">
        <f>INDEX(ref_Unit_Balance!$V$31:$V$106,MATCH(UnitGradeInfo!B598,ref_Unit_Balance!$B$31:$B$1048576,0))
+
INDEX(ref_Unit_Balance!$AB$31:$AB$106,MATCH(UnitGradeInfo!B598,ref_Unit_Balance!$B$31:$B$1048576,0))*(D598-1)</f>
        <v>7060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250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1850</v>
      </c>
      <c r="F599" s="5">
        <f>INDEX(ref_Unit_Balance!$V$31:$V$106,MATCH(UnitGradeInfo!B599,ref_Unit_Balance!$B$31:$B$1048576,0))
+
INDEX(ref_Unit_Balance!$AB$31:$AB$106,MATCH(UnitGradeInfo!B599,ref_Unit_Balance!$B$31:$B$1048576,0))*(D599-1)</f>
        <v>7326</v>
      </c>
      <c r="G599" s="5">
        <f>INDEX(ref_Unit_Balance!$R$31:$R$106,MATCH(UnitGradeInfo!B599,ref_Unit_Balance!$B$31:$B$1048576,0))
+
INDEX(ref_Unit_Balance!$AA$31:$AA$106,MATCH(UnitGradeInfo!B599,ref_Unit_Balance!$B$31:$B$1048576,0))*(D599-1)</f>
        <v>263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1950</v>
      </c>
      <c r="F600" s="5">
        <f>INDEX(ref_Unit_Balance!$V$31:$V$106,MATCH(UnitGradeInfo!B600,ref_Unit_Balance!$B$31:$B$1048576,0))
+
INDEX(ref_Unit_Balance!$AB$31:$AB$106,MATCH(UnitGradeInfo!B600,ref_Unit_Balance!$B$31:$B$1048576,0))*(D600-1)</f>
        <v>7592</v>
      </c>
      <c r="G600" s="5">
        <f>INDEX(ref_Unit_Balance!$R$31:$R$106,MATCH(UnitGradeInfo!B600,ref_Unit_Balance!$B$31:$B$1048576,0))
+
INDEX(ref_Unit_Balance!$AA$31:$AA$106,MATCH(UnitGradeInfo!B600,ref_Unit_Balance!$B$31:$B$1048576,0))*(D600-1)</f>
        <v>276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2050</v>
      </c>
      <c r="F601" s="5">
        <f>INDEX(ref_Unit_Balance!$V$31:$V$106,MATCH(UnitGradeInfo!B601,ref_Unit_Balance!$B$31:$B$1048576,0))
+
INDEX(ref_Unit_Balance!$AB$31:$AB$106,MATCH(UnitGradeInfo!B601,ref_Unit_Balance!$B$31:$B$1048576,0))*(D601-1)</f>
        <v>7858</v>
      </c>
      <c r="G601" s="5">
        <f>INDEX(ref_Unit_Balance!$R$31:$R$106,MATCH(UnitGradeInfo!B601,ref_Unit_Balance!$B$31:$B$1048576,0))
+
INDEX(ref_Unit_Balance!$AA$31:$AA$106,MATCH(UnitGradeInfo!B601,ref_Unit_Balance!$B$31:$B$1048576,0))*(D601-1)</f>
        <v>289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2150</v>
      </c>
      <c r="F602" s="5">
        <f>INDEX(ref_Unit_Balance!$V$31:$V$106,MATCH(UnitGradeInfo!B602,ref_Unit_Balance!$B$31:$B$1048576,0))
+
INDEX(ref_Unit_Balance!$AB$31:$AB$106,MATCH(UnitGradeInfo!B602,ref_Unit_Balance!$B$31:$B$1048576,0))*(D602-1)</f>
        <v>8124</v>
      </c>
      <c r="G602" s="5">
        <f>INDEX(ref_Unit_Balance!$R$31:$R$106,MATCH(UnitGradeInfo!B602,ref_Unit_Balance!$B$31:$B$1048576,0))
+
INDEX(ref_Unit_Balance!$AA$31:$AA$106,MATCH(UnitGradeInfo!B602,ref_Unit_Balance!$B$31:$B$1048576,0))*(D602-1)</f>
        <v>302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2250</v>
      </c>
      <c r="F603" s="5">
        <f>INDEX(ref_Unit_Balance!$V$31:$V$106,MATCH(UnitGradeInfo!B603,ref_Unit_Balance!$B$31:$B$1048576,0))
+
INDEX(ref_Unit_Balance!$AB$31:$AB$106,MATCH(UnitGradeInfo!B603,ref_Unit_Balance!$B$31:$B$1048576,0))*(D603-1)</f>
        <v>8390</v>
      </c>
      <c r="G603" s="5">
        <f>INDEX(ref_Unit_Balance!$R$31:$R$106,MATCH(UnitGradeInfo!B603,ref_Unit_Balance!$B$31:$B$1048576,0))
+
INDEX(ref_Unit_Balance!$AA$31:$AA$106,MATCH(UnitGradeInfo!B603,ref_Unit_Balance!$B$31:$B$1048576,0))*(D603-1)</f>
        <v>315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2350</v>
      </c>
      <c r="F604" s="5">
        <f>INDEX(ref_Unit_Balance!$V$31:$V$106,MATCH(UnitGradeInfo!B604,ref_Unit_Balance!$B$31:$B$1048576,0))
+
INDEX(ref_Unit_Balance!$AB$31:$AB$106,MATCH(UnitGradeInfo!B604,ref_Unit_Balance!$B$31:$B$1048576,0))*(D604-1)</f>
        <v>8656</v>
      </c>
      <c r="G604" s="5">
        <f>INDEX(ref_Unit_Balance!$R$31:$R$106,MATCH(UnitGradeInfo!B604,ref_Unit_Balance!$B$31:$B$1048576,0))
+
INDEX(ref_Unit_Balance!$AA$31:$AA$106,MATCH(UnitGradeInfo!B604,ref_Unit_Balance!$B$31:$B$1048576,0))*(D604-1)</f>
        <v>328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2450</v>
      </c>
      <c r="F605" s="5">
        <f>INDEX(ref_Unit_Balance!$V$31:$V$106,MATCH(UnitGradeInfo!B605,ref_Unit_Balance!$B$31:$B$1048576,0))
+
INDEX(ref_Unit_Balance!$AB$31:$AB$106,MATCH(UnitGradeInfo!B605,ref_Unit_Balance!$B$31:$B$1048576,0))*(D605-1)</f>
        <v>8922</v>
      </c>
      <c r="G605" s="5">
        <f>INDEX(ref_Unit_Balance!$R$31:$R$106,MATCH(UnitGradeInfo!B605,ref_Unit_Balance!$B$31:$B$1048576,0))
+
INDEX(ref_Unit_Balance!$AA$31:$AA$106,MATCH(UnitGradeInfo!B605,ref_Unit_Balance!$B$31:$B$1048576,0))*(D605-1)</f>
        <v>341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2550</v>
      </c>
      <c r="F606" s="5">
        <f>INDEX(ref_Unit_Balance!$V$31:$V$106,MATCH(UnitGradeInfo!B606,ref_Unit_Balance!$B$31:$B$1048576,0))
+
INDEX(ref_Unit_Balance!$AB$31:$AB$106,MATCH(UnitGradeInfo!B606,ref_Unit_Balance!$B$31:$B$1048576,0))*(D606-1)</f>
        <v>9188</v>
      </c>
      <c r="G606" s="5">
        <f>INDEX(ref_Unit_Balance!$R$31:$R$106,MATCH(UnitGradeInfo!B606,ref_Unit_Balance!$B$31:$B$1048576,0))
+
INDEX(ref_Unit_Balance!$AA$31:$AA$106,MATCH(UnitGradeInfo!B606,ref_Unit_Balance!$B$31:$B$1048576,0))*(D606-1)</f>
        <v>354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2650</v>
      </c>
      <c r="F607" s="5">
        <f>INDEX(ref_Unit_Balance!$V$31:$V$106,MATCH(UnitGradeInfo!B607,ref_Unit_Balance!$B$31:$B$1048576,0))
+
INDEX(ref_Unit_Balance!$AB$31:$AB$106,MATCH(UnitGradeInfo!B607,ref_Unit_Balance!$B$31:$B$1048576,0))*(D607-1)</f>
        <v>9454</v>
      </c>
      <c r="G607" s="5">
        <f>INDEX(ref_Unit_Balance!$R$31:$R$106,MATCH(UnitGradeInfo!B607,ref_Unit_Balance!$B$31:$B$1048576,0))
+
INDEX(ref_Unit_Balance!$AA$31:$AA$106,MATCH(UnitGradeInfo!B607,ref_Unit_Balance!$B$31:$B$1048576,0))*(D607-1)</f>
        <v>367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2750</v>
      </c>
      <c r="F608" s="5">
        <f>INDEX(ref_Unit_Balance!$V$31:$V$106,MATCH(UnitGradeInfo!B608,ref_Unit_Balance!$B$31:$B$1048576,0))
+
INDEX(ref_Unit_Balance!$AB$31:$AB$106,MATCH(UnitGradeInfo!B608,ref_Unit_Balance!$B$31:$B$1048576,0))*(D608-1)</f>
        <v>9720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380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850</v>
      </c>
      <c r="F609" s="5">
        <f>INDEX(ref_Unit_Balance!$V$31:$V$106,MATCH(UnitGradeInfo!B609,ref_Unit_Balance!$B$31:$B$1048576,0))
+
INDEX(ref_Unit_Balance!$AB$31:$AB$106,MATCH(UnitGradeInfo!B609,ref_Unit_Balance!$B$31:$B$1048576,0))*(D609-1)</f>
        <v>1200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950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1400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187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1050</v>
      </c>
      <c r="F611" s="5">
        <f>INDEX(ref_Unit_Balance!$V$31:$V$106,MATCH(UnitGradeInfo!B611,ref_Unit_Balance!$B$31:$B$1048576,0))
+
INDEX(ref_Unit_Balance!$AB$31:$AB$106,MATCH(UnitGradeInfo!B611,ref_Unit_Balance!$B$31:$B$1048576,0))*(D611-1)</f>
        <v>1600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194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1150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1250</v>
      </c>
      <c r="F613" s="5">
        <f>INDEX(ref_Unit_Balance!$V$31:$V$106,MATCH(UnitGradeInfo!B613,ref_Unit_Balance!$B$31:$B$1048576,0))
+
INDEX(ref_Unit_Balance!$AB$31:$AB$106,MATCH(UnitGradeInfo!B613,ref_Unit_Balance!$B$31:$B$1048576,0))*(D613-1)</f>
        <v>2000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208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1350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2200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1450</v>
      </c>
      <c r="F615" s="5">
        <f>INDEX(ref_Unit_Balance!$V$31:$V$106,MATCH(UnitGradeInfo!B615,ref_Unit_Balance!$B$31:$B$1048576,0))
+
INDEX(ref_Unit_Balance!$AB$31:$AB$106,MATCH(UnitGradeInfo!B615,ref_Unit_Balance!$B$31:$B$1048576,0))*(D615-1)</f>
        <v>2400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1550</v>
      </c>
      <c r="F616" s="5">
        <f>INDEX(ref_Unit_Balance!$V$31:$V$106,MATCH(UnitGradeInfo!B616,ref_Unit_Balance!$B$31:$B$1048576,0))
+
INDEX(ref_Unit_Balance!$AB$31:$AB$106,MATCH(UnitGradeInfo!B616,ref_Unit_Balance!$B$31:$B$1048576,0))*(D616-1)</f>
        <v>2600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229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1650</v>
      </c>
      <c r="F617" s="5">
        <f>INDEX(ref_Unit_Balance!$V$31:$V$106,MATCH(UnitGradeInfo!B617,ref_Unit_Balance!$B$31:$B$1048576,0))
+
INDEX(ref_Unit_Balance!$AB$31:$AB$106,MATCH(UnitGradeInfo!B617,ref_Unit_Balance!$B$31:$B$1048576,0))*(D617-1)</f>
        <v>2800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1750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1850</v>
      </c>
      <c r="F619" s="5">
        <f>INDEX(ref_Unit_Balance!$V$31:$V$106,MATCH(UnitGradeInfo!B619,ref_Unit_Balance!$B$31:$B$1048576,0))
+
INDEX(ref_Unit_Balance!$AB$31:$AB$106,MATCH(UnitGradeInfo!B619,ref_Unit_Balance!$B$31:$B$1048576,0))*(D619-1)</f>
        <v>3200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250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1950</v>
      </c>
      <c r="F620" s="5">
        <f>INDEX(ref_Unit_Balance!$V$31:$V$106,MATCH(UnitGradeInfo!B620,ref_Unit_Balance!$B$31:$B$1048576,0))
+
INDEX(ref_Unit_Balance!$AB$31:$AB$106,MATCH(UnitGradeInfo!B620,ref_Unit_Balance!$B$31:$B$1048576,0))*(D620-1)</f>
        <v>3400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2050</v>
      </c>
      <c r="F621" s="5">
        <f>INDEX(ref_Unit_Balance!$V$31:$V$106,MATCH(UnitGradeInfo!B621,ref_Unit_Balance!$B$31:$B$1048576,0))
+
INDEX(ref_Unit_Balance!$AB$31:$AB$106,MATCH(UnitGradeInfo!B621,ref_Unit_Balance!$B$31:$B$1048576,0))*(D621-1)</f>
        <v>3600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2150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3800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271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2250</v>
      </c>
      <c r="F623" s="5">
        <f>INDEX(ref_Unit_Balance!$V$31:$V$106,MATCH(UnitGradeInfo!B623,ref_Unit_Balance!$B$31:$B$1048576,0))
+
INDEX(ref_Unit_Balance!$AB$31:$AB$106,MATCH(UnitGradeInfo!B623,ref_Unit_Balance!$B$31:$B$1048576,0))*(D623-1)</f>
        <v>4000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2350</v>
      </c>
      <c r="F624" s="5">
        <f>INDEX(ref_Unit_Balance!$V$31:$V$106,MATCH(UnitGradeInfo!B624,ref_Unit_Balance!$B$31:$B$1048576,0))
+
INDEX(ref_Unit_Balance!$AB$31:$AB$106,MATCH(UnitGradeInfo!B624,ref_Unit_Balance!$B$31:$B$1048576,0))*(D624-1)</f>
        <v>4200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285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2450</v>
      </c>
      <c r="F625" s="5">
        <f>INDEX(ref_Unit_Balance!$V$31:$V$106,MATCH(UnitGradeInfo!B625,ref_Unit_Balance!$B$31:$B$1048576,0))
+
INDEX(ref_Unit_Balance!$AB$31:$AB$106,MATCH(UnitGradeInfo!B625,ref_Unit_Balance!$B$31:$B$1048576,0))*(D625-1)</f>
        <v>4400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292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2550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4600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2650</v>
      </c>
      <c r="F627" s="5">
        <f>INDEX(ref_Unit_Balance!$V$31:$V$106,MATCH(UnitGradeInfo!B627,ref_Unit_Balance!$B$31:$B$1048576,0))
+
INDEX(ref_Unit_Balance!$AB$31:$AB$106,MATCH(UnitGradeInfo!B627,ref_Unit_Balance!$B$31:$B$1048576,0))*(D627-1)</f>
        <v>4800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306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2750</v>
      </c>
      <c r="F628" s="5">
        <f>INDEX(ref_Unit_Balance!$V$31:$V$106,MATCH(UnitGradeInfo!B628,ref_Unit_Balance!$B$31:$B$1048576,0))
+
INDEX(ref_Unit_Balance!$AB$31:$AB$106,MATCH(UnitGradeInfo!B628,ref_Unit_Balance!$B$31:$B$1048576,0))*(D628-1)</f>
        <v>5000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313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852</v>
      </c>
      <c r="F629" s="5">
        <f>INDEX(ref_Unit_Balance!$V$31:$V$106,MATCH(UnitGradeInfo!B629,ref_Unit_Balance!$B$31:$B$1048576,0))
+
INDEX(ref_Unit_Balance!$AB$31:$AB$106,MATCH(UnitGradeInfo!B629,ref_Unit_Balance!$B$31:$B$1048576,0))*(D629-1)</f>
        <v>1500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187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952</v>
      </c>
      <c r="F630" s="5">
        <f>INDEX(ref_Unit_Balance!$V$31:$V$106,MATCH(UnitGradeInfo!B630,ref_Unit_Balance!$B$31:$B$1048576,0))
+
INDEX(ref_Unit_Balance!$AB$31:$AB$106,MATCH(UnitGradeInfo!B630,ref_Unit_Balance!$B$31:$B$1048576,0))*(D630-1)</f>
        <v>1700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194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1052</v>
      </c>
      <c r="F631" s="5">
        <f>INDEX(ref_Unit_Balance!$V$31:$V$106,MATCH(UnitGradeInfo!B631,ref_Unit_Balance!$B$31:$B$1048576,0))
+
INDEX(ref_Unit_Balance!$AB$31:$AB$106,MATCH(UnitGradeInfo!B631,ref_Unit_Balance!$B$31:$B$1048576,0))*(D631-1)</f>
        <v>1900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201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1152</v>
      </c>
      <c r="F632" s="5">
        <f>INDEX(ref_Unit_Balance!$V$31:$V$106,MATCH(UnitGradeInfo!B632,ref_Unit_Balance!$B$31:$B$1048576,0))
+
INDEX(ref_Unit_Balance!$AB$31:$AB$106,MATCH(UnitGradeInfo!B632,ref_Unit_Balance!$B$31:$B$1048576,0))*(D632-1)</f>
        <v>2100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208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1252</v>
      </c>
      <c r="F633" s="5">
        <f>INDEX(ref_Unit_Balance!$V$31:$V$106,MATCH(UnitGradeInfo!B633,ref_Unit_Balance!$B$31:$B$1048576,0))
+
INDEX(ref_Unit_Balance!$AB$31:$AB$106,MATCH(UnitGradeInfo!B633,ref_Unit_Balance!$B$31:$B$1048576,0))*(D633-1)</f>
        <v>2300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215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1352</v>
      </c>
      <c r="F634" s="5">
        <f>INDEX(ref_Unit_Balance!$V$31:$V$106,MATCH(UnitGradeInfo!B634,ref_Unit_Balance!$B$31:$B$1048576,0))
+
INDEX(ref_Unit_Balance!$AB$31:$AB$106,MATCH(UnitGradeInfo!B634,ref_Unit_Balance!$B$31:$B$1048576,0))*(D634-1)</f>
        <v>2500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222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1452</v>
      </c>
      <c r="F635" s="5">
        <f>INDEX(ref_Unit_Balance!$V$31:$V$106,MATCH(UnitGradeInfo!B635,ref_Unit_Balance!$B$31:$B$1048576,0))
+
INDEX(ref_Unit_Balance!$AB$31:$AB$106,MATCH(UnitGradeInfo!B635,ref_Unit_Balance!$B$31:$B$1048576,0))*(D635-1)</f>
        <v>2700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229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1552</v>
      </c>
      <c r="F636" s="5">
        <f>INDEX(ref_Unit_Balance!$V$31:$V$106,MATCH(UnitGradeInfo!B636,ref_Unit_Balance!$B$31:$B$1048576,0))
+
INDEX(ref_Unit_Balance!$AB$31:$AB$106,MATCH(UnitGradeInfo!B636,ref_Unit_Balance!$B$31:$B$1048576,0))*(D636-1)</f>
        <v>2900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236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1652</v>
      </c>
      <c r="F637" s="5">
        <f>INDEX(ref_Unit_Balance!$V$31:$V$106,MATCH(UnitGradeInfo!B637,ref_Unit_Balance!$B$31:$B$1048576,0))
+
INDEX(ref_Unit_Balance!$AB$31:$AB$106,MATCH(UnitGradeInfo!B637,ref_Unit_Balance!$B$31:$B$1048576,0))*(D637-1)</f>
        <v>3100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243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1752</v>
      </c>
      <c r="F638" s="5">
        <f>INDEX(ref_Unit_Balance!$V$31:$V$106,MATCH(UnitGradeInfo!B638,ref_Unit_Balance!$B$31:$B$1048576,0))
+
INDEX(ref_Unit_Balance!$AB$31:$AB$106,MATCH(UnitGradeInfo!B638,ref_Unit_Balance!$B$31:$B$1048576,0))*(D638-1)</f>
        <v>3300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250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1852</v>
      </c>
      <c r="F639" s="5">
        <f>INDEX(ref_Unit_Balance!$V$31:$V$106,MATCH(UnitGradeInfo!B639,ref_Unit_Balance!$B$31:$B$1048576,0))
+
INDEX(ref_Unit_Balance!$AB$31:$AB$106,MATCH(UnitGradeInfo!B639,ref_Unit_Balance!$B$31:$B$1048576,0))*(D639-1)</f>
        <v>3500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257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1952</v>
      </c>
      <c r="F640" s="5">
        <f>INDEX(ref_Unit_Balance!$V$31:$V$106,MATCH(UnitGradeInfo!B640,ref_Unit_Balance!$B$31:$B$1048576,0))
+
INDEX(ref_Unit_Balance!$AB$31:$AB$106,MATCH(UnitGradeInfo!B640,ref_Unit_Balance!$B$31:$B$1048576,0))*(D640-1)</f>
        <v>3700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264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2052</v>
      </c>
      <c r="F641" s="5">
        <f>INDEX(ref_Unit_Balance!$V$31:$V$106,MATCH(UnitGradeInfo!B641,ref_Unit_Balance!$B$31:$B$1048576,0))
+
INDEX(ref_Unit_Balance!$AB$31:$AB$106,MATCH(UnitGradeInfo!B641,ref_Unit_Balance!$B$31:$B$1048576,0))*(D641-1)</f>
        <v>3900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271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2152</v>
      </c>
      <c r="F642" s="5">
        <f>INDEX(ref_Unit_Balance!$V$31:$V$106,MATCH(UnitGradeInfo!B642,ref_Unit_Balance!$B$31:$B$1048576,0))
+
INDEX(ref_Unit_Balance!$AB$31:$AB$106,MATCH(UnitGradeInfo!B642,ref_Unit_Balance!$B$31:$B$1048576,0))*(D642-1)</f>
        <v>4100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278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2252</v>
      </c>
      <c r="F643" s="5">
        <f>INDEX(ref_Unit_Balance!$V$31:$V$106,MATCH(UnitGradeInfo!B643,ref_Unit_Balance!$B$31:$B$1048576,0))
+
INDEX(ref_Unit_Balance!$AB$31:$AB$106,MATCH(UnitGradeInfo!B643,ref_Unit_Balance!$B$31:$B$1048576,0))*(D643-1)</f>
        <v>4300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285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2352</v>
      </c>
      <c r="F644" s="5">
        <f>INDEX(ref_Unit_Balance!$V$31:$V$106,MATCH(UnitGradeInfo!B644,ref_Unit_Balance!$B$31:$B$1048576,0))
+
INDEX(ref_Unit_Balance!$AB$31:$AB$106,MATCH(UnitGradeInfo!B644,ref_Unit_Balance!$B$31:$B$1048576,0))*(D644-1)</f>
        <v>4500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292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2452</v>
      </c>
      <c r="F645" s="5">
        <f>INDEX(ref_Unit_Balance!$V$31:$V$106,MATCH(UnitGradeInfo!B645,ref_Unit_Balance!$B$31:$B$1048576,0))
+
INDEX(ref_Unit_Balance!$AB$31:$AB$106,MATCH(UnitGradeInfo!B645,ref_Unit_Balance!$B$31:$B$1048576,0))*(D645-1)</f>
        <v>4700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299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2552</v>
      </c>
      <c r="F646" s="5">
        <f>INDEX(ref_Unit_Balance!$V$31:$V$106,MATCH(UnitGradeInfo!B646,ref_Unit_Balance!$B$31:$B$1048576,0))
+
INDEX(ref_Unit_Balance!$AB$31:$AB$106,MATCH(UnitGradeInfo!B646,ref_Unit_Balance!$B$31:$B$1048576,0))*(D646-1)</f>
        <v>4900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306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2652</v>
      </c>
      <c r="F647" s="5">
        <f>INDEX(ref_Unit_Balance!$V$31:$V$106,MATCH(UnitGradeInfo!B647,ref_Unit_Balance!$B$31:$B$1048576,0))
+
INDEX(ref_Unit_Balance!$AB$31:$AB$106,MATCH(UnitGradeInfo!B647,ref_Unit_Balance!$B$31:$B$1048576,0))*(D647-1)</f>
        <v>5100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313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2752</v>
      </c>
      <c r="F648" s="5">
        <f>INDEX(ref_Unit_Balance!$V$31:$V$106,MATCH(UnitGradeInfo!B648,ref_Unit_Balance!$B$31:$B$1048576,0))
+
INDEX(ref_Unit_Balance!$AB$31:$AB$106,MATCH(UnitGradeInfo!B648,ref_Unit_Balance!$B$31:$B$1048576,0))*(D648-1)</f>
        <v>5300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320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850</v>
      </c>
      <c r="F649" s="5">
        <f>INDEX(ref_Unit_Balance!$V$31:$V$106,MATCH(UnitGradeInfo!B649,ref_Unit_Balance!$B$31:$B$1048576,0))
+
INDEX(ref_Unit_Balance!$AB$31:$AB$106,MATCH(UnitGradeInfo!B649,ref_Unit_Balance!$B$31:$B$1048576,0))*(D649-1)</f>
        <v>3333</v>
      </c>
      <c r="G649" s="5">
        <f>INDEX(ref_Unit_Balance!$R$31:$R$106,MATCH(UnitGradeInfo!B649,ref_Unit_Balance!$B$31:$B$1048576,0))
+
INDEX(ref_Unit_Balance!$AA$31:$AA$106,MATCH(UnitGradeInfo!B649,ref_Unit_Balance!$B$31:$B$1048576,0))*(D649-1)</f>
        <v>266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950</v>
      </c>
      <c r="F650" s="5">
        <f>INDEX(ref_Unit_Balance!$V$31:$V$106,MATCH(UnitGradeInfo!B650,ref_Unit_Balance!$B$31:$B$1048576,0))
+
INDEX(ref_Unit_Balance!$AB$31:$AB$106,MATCH(UnitGradeInfo!B650,ref_Unit_Balance!$B$31:$B$1048576,0))*(D650-1)</f>
        <v>3599</v>
      </c>
      <c r="G650" s="5">
        <f>INDEX(ref_Unit_Balance!$R$31:$R$106,MATCH(UnitGradeInfo!B650,ref_Unit_Balance!$B$31:$B$1048576,0))
+
INDEX(ref_Unit_Balance!$AA$31:$AA$106,MATCH(UnitGradeInfo!B650,ref_Unit_Balance!$B$31:$B$1048576,0))*(D650-1)</f>
        <v>279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1050</v>
      </c>
      <c r="F651" s="5">
        <f>INDEX(ref_Unit_Balance!$V$31:$V$106,MATCH(UnitGradeInfo!B651,ref_Unit_Balance!$B$31:$B$1048576,0))
+
INDEX(ref_Unit_Balance!$AB$31:$AB$106,MATCH(UnitGradeInfo!B651,ref_Unit_Balance!$B$31:$B$1048576,0))*(D651-1)</f>
        <v>3865</v>
      </c>
      <c r="G651" s="5">
        <f>INDEX(ref_Unit_Balance!$R$31:$R$106,MATCH(UnitGradeInfo!B651,ref_Unit_Balance!$B$31:$B$1048576,0))
+
INDEX(ref_Unit_Balance!$AA$31:$AA$106,MATCH(UnitGradeInfo!B651,ref_Unit_Balance!$B$31:$B$1048576,0))*(D651-1)</f>
        <v>292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1150</v>
      </c>
      <c r="F652" s="5">
        <f>INDEX(ref_Unit_Balance!$V$31:$V$106,MATCH(UnitGradeInfo!B652,ref_Unit_Balance!$B$31:$B$1048576,0))
+
INDEX(ref_Unit_Balance!$AB$31:$AB$106,MATCH(UnitGradeInfo!B652,ref_Unit_Balance!$B$31:$B$1048576,0))*(D652-1)</f>
        <v>4131</v>
      </c>
      <c r="G652" s="5">
        <f>INDEX(ref_Unit_Balance!$R$31:$R$106,MATCH(UnitGradeInfo!B652,ref_Unit_Balance!$B$31:$B$1048576,0))
+
INDEX(ref_Unit_Balance!$AA$31:$AA$106,MATCH(UnitGradeInfo!B652,ref_Unit_Balance!$B$31:$B$1048576,0))*(D652-1)</f>
        <v>305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1250</v>
      </c>
      <c r="F653" s="5">
        <f>INDEX(ref_Unit_Balance!$V$31:$V$106,MATCH(UnitGradeInfo!B653,ref_Unit_Balance!$B$31:$B$1048576,0))
+
INDEX(ref_Unit_Balance!$AB$31:$AB$106,MATCH(UnitGradeInfo!B653,ref_Unit_Balance!$B$31:$B$1048576,0))*(D653-1)</f>
        <v>4397</v>
      </c>
      <c r="G653" s="5">
        <f>INDEX(ref_Unit_Balance!$R$31:$R$106,MATCH(UnitGradeInfo!B653,ref_Unit_Balance!$B$31:$B$1048576,0))
+
INDEX(ref_Unit_Balance!$AA$31:$AA$106,MATCH(UnitGradeInfo!B653,ref_Unit_Balance!$B$31:$B$1048576,0))*(D653-1)</f>
        <v>318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1350</v>
      </c>
      <c r="F654" s="5">
        <f>INDEX(ref_Unit_Balance!$V$31:$V$106,MATCH(UnitGradeInfo!B654,ref_Unit_Balance!$B$31:$B$1048576,0))
+
INDEX(ref_Unit_Balance!$AB$31:$AB$106,MATCH(UnitGradeInfo!B654,ref_Unit_Balance!$B$31:$B$1048576,0))*(D654-1)</f>
        <v>4663</v>
      </c>
      <c r="G654" s="5">
        <f>INDEX(ref_Unit_Balance!$R$31:$R$106,MATCH(UnitGradeInfo!B654,ref_Unit_Balance!$B$31:$B$1048576,0))
+
INDEX(ref_Unit_Balance!$AA$31:$AA$106,MATCH(UnitGradeInfo!B654,ref_Unit_Balance!$B$31:$B$1048576,0))*(D654-1)</f>
        <v>331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1450</v>
      </c>
      <c r="F655" s="5">
        <f>INDEX(ref_Unit_Balance!$V$31:$V$106,MATCH(UnitGradeInfo!B655,ref_Unit_Balance!$B$31:$B$1048576,0))
+
INDEX(ref_Unit_Balance!$AB$31:$AB$106,MATCH(UnitGradeInfo!B655,ref_Unit_Balance!$B$31:$B$1048576,0))*(D655-1)</f>
        <v>4929</v>
      </c>
      <c r="G655" s="5">
        <f>INDEX(ref_Unit_Balance!$R$31:$R$106,MATCH(UnitGradeInfo!B655,ref_Unit_Balance!$B$31:$B$1048576,0))
+
INDEX(ref_Unit_Balance!$AA$31:$AA$106,MATCH(UnitGradeInfo!B655,ref_Unit_Balance!$B$31:$B$1048576,0))*(D655-1)</f>
        <v>344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1550</v>
      </c>
      <c r="F656" s="5">
        <f>INDEX(ref_Unit_Balance!$V$31:$V$106,MATCH(UnitGradeInfo!B656,ref_Unit_Balance!$B$31:$B$1048576,0))
+
INDEX(ref_Unit_Balance!$AB$31:$AB$106,MATCH(UnitGradeInfo!B656,ref_Unit_Balance!$B$31:$B$1048576,0))*(D656-1)</f>
        <v>5195</v>
      </c>
      <c r="G656" s="5">
        <f>INDEX(ref_Unit_Balance!$R$31:$R$106,MATCH(UnitGradeInfo!B656,ref_Unit_Balance!$B$31:$B$1048576,0))
+
INDEX(ref_Unit_Balance!$AA$31:$AA$106,MATCH(UnitGradeInfo!B656,ref_Unit_Balance!$B$31:$B$1048576,0))*(D656-1)</f>
        <v>357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1650</v>
      </c>
      <c r="F657" s="5">
        <f>INDEX(ref_Unit_Balance!$V$31:$V$106,MATCH(UnitGradeInfo!B657,ref_Unit_Balance!$B$31:$B$1048576,0))
+
INDEX(ref_Unit_Balance!$AB$31:$AB$106,MATCH(UnitGradeInfo!B657,ref_Unit_Balance!$B$31:$B$1048576,0))*(D657-1)</f>
        <v>5461</v>
      </c>
      <c r="G657" s="5">
        <f>INDEX(ref_Unit_Balance!$R$31:$R$106,MATCH(UnitGradeInfo!B657,ref_Unit_Balance!$B$31:$B$1048576,0))
+
INDEX(ref_Unit_Balance!$AA$31:$AA$106,MATCH(UnitGradeInfo!B657,ref_Unit_Balance!$B$31:$B$1048576,0))*(D657-1)</f>
        <v>370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1750</v>
      </c>
      <c r="F658" s="5">
        <f>INDEX(ref_Unit_Balance!$V$31:$V$106,MATCH(UnitGradeInfo!B658,ref_Unit_Balance!$B$31:$B$1048576,0))
+
INDEX(ref_Unit_Balance!$AB$31:$AB$106,MATCH(UnitGradeInfo!B658,ref_Unit_Balance!$B$31:$B$1048576,0))*(D658-1)</f>
        <v>5727</v>
      </c>
      <c r="G658" s="5">
        <f>INDEX(ref_Unit_Balance!$R$31:$R$106,MATCH(UnitGradeInfo!B658,ref_Unit_Balance!$B$31:$B$1048576,0))
+
INDEX(ref_Unit_Balance!$AA$31:$AA$106,MATCH(UnitGradeInfo!B658,ref_Unit_Balance!$B$31:$B$1048576,0))*(D658-1)</f>
        <v>383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1850</v>
      </c>
      <c r="F659" s="5">
        <f>INDEX(ref_Unit_Balance!$V$31:$V$106,MATCH(UnitGradeInfo!B659,ref_Unit_Balance!$B$31:$B$1048576,0))
+
INDEX(ref_Unit_Balance!$AB$31:$AB$106,MATCH(UnitGradeInfo!B659,ref_Unit_Balance!$B$31:$B$1048576,0))*(D659-1)</f>
        <v>5993</v>
      </c>
      <c r="G659" s="5">
        <f>INDEX(ref_Unit_Balance!$R$31:$R$106,MATCH(UnitGradeInfo!B659,ref_Unit_Balance!$B$31:$B$1048576,0))
+
INDEX(ref_Unit_Balance!$AA$31:$AA$106,MATCH(UnitGradeInfo!B659,ref_Unit_Balance!$B$31:$B$1048576,0))*(D659-1)</f>
        <v>396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1950</v>
      </c>
      <c r="F660" s="5">
        <f>INDEX(ref_Unit_Balance!$V$31:$V$106,MATCH(UnitGradeInfo!B660,ref_Unit_Balance!$B$31:$B$1048576,0))
+
INDEX(ref_Unit_Balance!$AB$31:$AB$106,MATCH(UnitGradeInfo!B660,ref_Unit_Balance!$B$31:$B$1048576,0))*(D660-1)</f>
        <v>6259</v>
      </c>
      <c r="G660" s="5">
        <f>INDEX(ref_Unit_Balance!$R$31:$R$106,MATCH(UnitGradeInfo!B660,ref_Unit_Balance!$B$31:$B$1048576,0))
+
INDEX(ref_Unit_Balance!$AA$31:$AA$106,MATCH(UnitGradeInfo!B660,ref_Unit_Balance!$B$31:$B$1048576,0))*(D660-1)</f>
        <v>409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2050</v>
      </c>
      <c r="F661" s="5">
        <f>INDEX(ref_Unit_Balance!$V$31:$V$106,MATCH(UnitGradeInfo!B661,ref_Unit_Balance!$B$31:$B$1048576,0))
+
INDEX(ref_Unit_Balance!$AB$31:$AB$106,MATCH(UnitGradeInfo!B661,ref_Unit_Balance!$B$31:$B$1048576,0))*(D661-1)</f>
        <v>6525</v>
      </c>
      <c r="G661" s="5">
        <f>INDEX(ref_Unit_Balance!$R$31:$R$106,MATCH(UnitGradeInfo!B661,ref_Unit_Balance!$B$31:$B$1048576,0))
+
INDEX(ref_Unit_Balance!$AA$31:$AA$106,MATCH(UnitGradeInfo!B661,ref_Unit_Balance!$B$31:$B$1048576,0))*(D661-1)</f>
        <v>422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2150</v>
      </c>
      <c r="F662" s="5">
        <f>INDEX(ref_Unit_Balance!$V$31:$V$106,MATCH(UnitGradeInfo!B662,ref_Unit_Balance!$B$31:$B$1048576,0))
+
INDEX(ref_Unit_Balance!$AB$31:$AB$106,MATCH(UnitGradeInfo!B662,ref_Unit_Balance!$B$31:$B$1048576,0))*(D662-1)</f>
        <v>6791</v>
      </c>
      <c r="G662" s="5">
        <f>INDEX(ref_Unit_Balance!$R$31:$R$106,MATCH(UnitGradeInfo!B662,ref_Unit_Balance!$B$31:$B$1048576,0))
+
INDEX(ref_Unit_Balance!$AA$31:$AA$106,MATCH(UnitGradeInfo!B662,ref_Unit_Balance!$B$31:$B$1048576,0))*(D662-1)</f>
        <v>435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2250</v>
      </c>
      <c r="F663" s="5">
        <f>INDEX(ref_Unit_Balance!$V$31:$V$106,MATCH(UnitGradeInfo!B663,ref_Unit_Balance!$B$31:$B$1048576,0))
+
INDEX(ref_Unit_Balance!$AB$31:$AB$106,MATCH(UnitGradeInfo!B663,ref_Unit_Balance!$B$31:$B$1048576,0))*(D663-1)</f>
        <v>7057</v>
      </c>
      <c r="G663" s="5">
        <f>INDEX(ref_Unit_Balance!$R$31:$R$106,MATCH(UnitGradeInfo!B663,ref_Unit_Balance!$B$31:$B$1048576,0))
+
INDEX(ref_Unit_Balance!$AA$31:$AA$106,MATCH(UnitGradeInfo!B663,ref_Unit_Balance!$B$31:$B$1048576,0))*(D663-1)</f>
        <v>448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2350</v>
      </c>
      <c r="F664" s="5">
        <f>INDEX(ref_Unit_Balance!$V$31:$V$106,MATCH(UnitGradeInfo!B664,ref_Unit_Balance!$B$31:$B$1048576,0))
+
INDEX(ref_Unit_Balance!$AB$31:$AB$106,MATCH(UnitGradeInfo!B664,ref_Unit_Balance!$B$31:$B$1048576,0))*(D664-1)</f>
        <v>7323</v>
      </c>
      <c r="G664" s="5">
        <f>INDEX(ref_Unit_Balance!$R$31:$R$106,MATCH(UnitGradeInfo!B664,ref_Unit_Balance!$B$31:$B$1048576,0))
+
INDEX(ref_Unit_Balance!$AA$31:$AA$106,MATCH(UnitGradeInfo!B664,ref_Unit_Balance!$B$31:$B$1048576,0))*(D664-1)</f>
        <v>461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2450</v>
      </c>
      <c r="F665" s="5">
        <f>INDEX(ref_Unit_Balance!$V$31:$V$106,MATCH(UnitGradeInfo!B665,ref_Unit_Balance!$B$31:$B$1048576,0))
+
INDEX(ref_Unit_Balance!$AB$31:$AB$106,MATCH(UnitGradeInfo!B665,ref_Unit_Balance!$B$31:$B$1048576,0))*(D665-1)</f>
        <v>7589</v>
      </c>
      <c r="G665" s="5">
        <f>INDEX(ref_Unit_Balance!$R$31:$R$106,MATCH(UnitGradeInfo!B665,ref_Unit_Balance!$B$31:$B$1048576,0))
+
INDEX(ref_Unit_Balance!$AA$31:$AA$106,MATCH(UnitGradeInfo!B665,ref_Unit_Balance!$B$31:$B$1048576,0))*(D665-1)</f>
        <v>474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2550</v>
      </c>
      <c r="F666" s="5">
        <f>INDEX(ref_Unit_Balance!$V$31:$V$106,MATCH(UnitGradeInfo!B666,ref_Unit_Balance!$B$31:$B$1048576,0))
+
INDEX(ref_Unit_Balance!$AB$31:$AB$106,MATCH(UnitGradeInfo!B666,ref_Unit_Balance!$B$31:$B$1048576,0))*(D666-1)</f>
        <v>7855</v>
      </c>
      <c r="G666" s="5">
        <f>INDEX(ref_Unit_Balance!$R$31:$R$106,MATCH(UnitGradeInfo!B666,ref_Unit_Balance!$B$31:$B$1048576,0))
+
INDEX(ref_Unit_Balance!$AA$31:$AA$106,MATCH(UnitGradeInfo!B666,ref_Unit_Balance!$B$31:$B$1048576,0))*(D666-1)</f>
        <v>487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2650</v>
      </c>
      <c r="F667" s="5">
        <f>INDEX(ref_Unit_Balance!$V$31:$V$106,MATCH(UnitGradeInfo!B667,ref_Unit_Balance!$B$31:$B$1048576,0))
+
INDEX(ref_Unit_Balance!$AB$31:$AB$106,MATCH(UnitGradeInfo!B667,ref_Unit_Balance!$B$31:$B$1048576,0))*(D667-1)</f>
        <v>8121</v>
      </c>
      <c r="G667" s="5">
        <f>INDEX(ref_Unit_Balance!$R$31:$R$106,MATCH(UnitGradeInfo!B667,ref_Unit_Balance!$B$31:$B$1048576,0))
+
INDEX(ref_Unit_Balance!$AA$31:$AA$106,MATCH(UnitGradeInfo!B667,ref_Unit_Balance!$B$31:$B$1048576,0))*(D667-1)</f>
        <v>500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2750</v>
      </c>
      <c r="F668" s="5">
        <f>INDEX(ref_Unit_Balance!$V$31:$V$106,MATCH(UnitGradeInfo!B668,ref_Unit_Balance!$B$31:$B$1048576,0))
+
INDEX(ref_Unit_Balance!$AB$31:$AB$106,MATCH(UnitGradeInfo!B668,ref_Unit_Balance!$B$31:$B$1048576,0))*(D668-1)</f>
        <v>8387</v>
      </c>
      <c r="G668" s="5">
        <f>INDEX(ref_Unit_Balance!$R$31:$R$106,MATCH(UnitGradeInfo!B668,ref_Unit_Balance!$B$31:$B$1048576,0))
+
INDEX(ref_Unit_Balance!$AA$31:$AA$106,MATCH(UnitGradeInfo!B668,ref_Unit_Balance!$B$31:$B$1048576,0))*(D668-1)</f>
        <v>513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2000</v>
      </c>
      <c r="D5">
        <f>ref_Unit_Balance!G20</f>
        <v>350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3000</v>
      </c>
      <c r="D6">
        <f>ref_Unit_Balance!G21</f>
        <v>400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4000</v>
      </c>
      <c r="D7">
        <f>ref_Unit_Balance!G22</f>
        <v>450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5000</v>
      </c>
      <c r="D8">
        <f>ref_Unit_Balance!G23</f>
        <v>500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2000</v>
      </c>
      <c r="D15" s="5">
        <f t="shared" ref="D15:F30" si="1">INDEX($C$5:$C$8,MATCH(D$14,$B$5:$B$8,0))+INDEX($D$5:$D$8,MATCH(D$14,$B$5:$B$8,0))*($B15-1)</f>
        <v>3000</v>
      </c>
      <c r="E15" s="5">
        <f>INDEX($C$5:$C$8,MATCH(E$14,$B$5:$B$8,0))+INDEX($D$5:$D$8,MATCH(E$14,$B$5:$B$8,0))*($B15-1)</f>
        <v>4000</v>
      </c>
      <c r="F15" s="5">
        <f t="shared" si="1"/>
        <v>5000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2350</v>
      </c>
      <c r="D16" s="5">
        <f t="shared" si="1"/>
        <v>3400</v>
      </c>
      <c r="E16" s="5">
        <f t="shared" si="1"/>
        <v>4450</v>
      </c>
      <c r="F16" s="5">
        <f t="shared" si="1"/>
        <v>5500</v>
      </c>
    </row>
    <row r="17" spans="1:6">
      <c r="A17">
        <v>1</v>
      </c>
      <c r="B17" s="67">
        <v>3</v>
      </c>
      <c r="C17" s="5">
        <f t="shared" si="2"/>
        <v>2700</v>
      </c>
      <c r="D17" s="5">
        <f t="shared" si="1"/>
        <v>3800</v>
      </c>
      <c r="E17" s="5">
        <f t="shared" si="1"/>
        <v>4900</v>
      </c>
      <c r="F17" s="5">
        <f t="shared" si="1"/>
        <v>6000</v>
      </c>
    </row>
    <row r="18" spans="1:6">
      <c r="A18">
        <v>1</v>
      </c>
      <c r="B18" s="67">
        <v>4</v>
      </c>
      <c r="C18" s="5">
        <f t="shared" si="2"/>
        <v>3050</v>
      </c>
      <c r="D18" s="5">
        <f t="shared" si="1"/>
        <v>4200</v>
      </c>
      <c r="E18" s="5">
        <f t="shared" si="1"/>
        <v>5350</v>
      </c>
      <c r="F18" s="5">
        <f t="shared" si="1"/>
        <v>6500</v>
      </c>
    </row>
    <row r="19" spans="1:6">
      <c r="A19">
        <v>1</v>
      </c>
      <c r="B19" s="67">
        <v>5</v>
      </c>
      <c r="C19" s="5">
        <f t="shared" si="2"/>
        <v>3400</v>
      </c>
      <c r="D19" s="5">
        <f t="shared" si="1"/>
        <v>4600</v>
      </c>
      <c r="E19" s="5">
        <f t="shared" si="1"/>
        <v>5800</v>
      </c>
      <c r="F19" s="5">
        <f t="shared" si="1"/>
        <v>7000</v>
      </c>
    </row>
    <row r="20" spans="1:6">
      <c r="A20">
        <v>1</v>
      </c>
      <c r="B20" s="67">
        <v>6</v>
      </c>
      <c r="C20" s="5">
        <f t="shared" si="2"/>
        <v>3750</v>
      </c>
      <c r="D20" s="5">
        <f t="shared" si="1"/>
        <v>5000</v>
      </c>
      <c r="E20" s="5">
        <f t="shared" si="1"/>
        <v>6250</v>
      </c>
      <c r="F20" s="5">
        <f t="shared" si="1"/>
        <v>7500</v>
      </c>
    </row>
    <row r="21" spans="1:6">
      <c r="A21">
        <v>1</v>
      </c>
      <c r="B21" s="67">
        <v>7</v>
      </c>
      <c r="C21" s="5">
        <f t="shared" si="2"/>
        <v>4100</v>
      </c>
      <c r="D21" s="5">
        <f t="shared" si="1"/>
        <v>5400</v>
      </c>
      <c r="E21" s="5">
        <f t="shared" si="1"/>
        <v>6700</v>
      </c>
      <c r="F21" s="5">
        <f t="shared" si="1"/>
        <v>8000</v>
      </c>
    </row>
    <row r="22" spans="1:6">
      <c r="A22">
        <v>1</v>
      </c>
      <c r="B22" s="67">
        <v>8</v>
      </c>
      <c r="C22" s="5">
        <f t="shared" si="2"/>
        <v>4450</v>
      </c>
      <c r="D22" s="5">
        <f t="shared" si="1"/>
        <v>5800</v>
      </c>
      <c r="E22" s="5">
        <f t="shared" si="1"/>
        <v>7150</v>
      </c>
      <c r="F22" s="5">
        <f t="shared" si="1"/>
        <v>8500</v>
      </c>
    </row>
    <row r="23" spans="1:6">
      <c r="A23">
        <v>1</v>
      </c>
      <c r="B23" s="67">
        <v>9</v>
      </c>
      <c r="C23" s="5">
        <f t="shared" si="2"/>
        <v>4800</v>
      </c>
      <c r="D23" s="5">
        <f t="shared" si="1"/>
        <v>6200</v>
      </c>
      <c r="E23" s="5">
        <f t="shared" si="1"/>
        <v>7600</v>
      </c>
      <c r="F23" s="5">
        <f t="shared" si="1"/>
        <v>9000</v>
      </c>
    </row>
    <row r="24" spans="1:6">
      <c r="A24">
        <v>1</v>
      </c>
      <c r="B24" s="67">
        <v>10</v>
      </c>
      <c r="C24" s="5">
        <f t="shared" si="2"/>
        <v>5150</v>
      </c>
      <c r="D24" s="5">
        <f t="shared" si="1"/>
        <v>6600</v>
      </c>
      <c r="E24" s="5">
        <f t="shared" si="1"/>
        <v>8050</v>
      </c>
      <c r="F24" s="5">
        <f t="shared" si="1"/>
        <v>9500</v>
      </c>
    </row>
    <row r="25" spans="1:6">
      <c r="A25">
        <v>1</v>
      </c>
      <c r="B25" s="67">
        <v>11</v>
      </c>
      <c r="C25" s="5">
        <f t="shared" si="2"/>
        <v>5500</v>
      </c>
      <c r="D25" s="5">
        <f t="shared" si="1"/>
        <v>7000</v>
      </c>
      <c r="E25" s="5">
        <f t="shared" si="1"/>
        <v>8500</v>
      </c>
      <c r="F25" s="5">
        <f t="shared" si="1"/>
        <v>10000</v>
      </c>
    </row>
    <row r="26" spans="1:6">
      <c r="A26">
        <v>1</v>
      </c>
      <c r="B26" s="67">
        <v>12</v>
      </c>
      <c r="C26" s="5">
        <f t="shared" si="2"/>
        <v>5850</v>
      </c>
      <c r="D26" s="5">
        <f t="shared" si="1"/>
        <v>7400</v>
      </c>
      <c r="E26" s="5">
        <f t="shared" si="1"/>
        <v>8950</v>
      </c>
      <c r="F26" s="5">
        <f t="shared" si="1"/>
        <v>10500</v>
      </c>
    </row>
    <row r="27" spans="1:6">
      <c r="A27">
        <v>1</v>
      </c>
      <c r="B27" s="67">
        <v>13</v>
      </c>
      <c r="C27" s="5">
        <f t="shared" si="2"/>
        <v>6200</v>
      </c>
      <c r="D27" s="5">
        <f t="shared" si="1"/>
        <v>7800</v>
      </c>
      <c r="E27" s="5">
        <f t="shared" si="1"/>
        <v>9400</v>
      </c>
      <c r="F27" s="5">
        <f t="shared" si="1"/>
        <v>11000</v>
      </c>
    </row>
    <row r="28" spans="1:6">
      <c r="A28">
        <v>1</v>
      </c>
      <c r="B28" s="67">
        <v>14</v>
      </c>
      <c r="C28" s="5">
        <f t="shared" si="2"/>
        <v>6550</v>
      </c>
      <c r="D28" s="5">
        <f t="shared" si="1"/>
        <v>8200</v>
      </c>
      <c r="E28" s="5">
        <f t="shared" si="1"/>
        <v>9850</v>
      </c>
      <c r="F28" s="5">
        <f t="shared" si="1"/>
        <v>11500</v>
      </c>
    </row>
    <row r="29" spans="1:6">
      <c r="A29">
        <v>1</v>
      </c>
      <c r="B29" s="67">
        <v>15</v>
      </c>
      <c r="C29" s="5">
        <f t="shared" si="2"/>
        <v>6900</v>
      </c>
      <c r="D29" s="5">
        <f t="shared" si="1"/>
        <v>8600</v>
      </c>
      <c r="E29" s="5">
        <f t="shared" si="1"/>
        <v>10300</v>
      </c>
      <c r="F29" s="5">
        <f t="shared" si="1"/>
        <v>12000</v>
      </c>
    </row>
    <row r="30" spans="1:6">
      <c r="A30">
        <v>1</v>
      </c>
      <c r="B30" s="67">
        <v>16</v>
      </c>
      <c r="C30" s="5">
        <f t="shared" si="2"/>
        <v>7250</v>
      </c>
      <c r="D30" s="5">
        <f t="shared" si="1"/>
        <v>9000</v>
      </c>
      <c r="E30" s="5">
        <f t="shared" si="1"/>
        <v>10750</v>
      </c>
      <c r="F30" s="5">
        <f t="shared" si="1"/>
        <v>12500</v>
      </c>
    </row>
    <row r="31" spans="1:6">
      <c r="A31">
        <v>1</v>
      </c>
      <c r="B31" s="67">
        <v>17</v>
      </c>
      <c r="C31" s="5">
        <f t="shared" si="2"/>
        <v>7600</v>
      </c>
      <c r="D31" s="5">
        <f t="shared" si="2"/>
        <v>9400</v>
      </c>
      <c r="E31" s="5">
        <f t="shared" si="2"/>
        <v>11200</v>
      </c>
      <c r="F31" s="5">
        <f t="shared" si="2"/>
        <v>13000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7950</v>
      </c>
      <c r="D32" s="5">
        <f t="shared" si="3"/>
        <v>9800</v>
      </c>
      <c r="E32" s="5">
        <f t="shared" si="3"/>
        <v>11650</v>
      </c>
      <c r="F32" s="5">
        <f t="shared" si="3"/>
        <v>13500</v>
      </c>
    </row>
    <row r="33" spans="1:6">
      <c r="A33">
        <v>1</v>
      </c>
      <c r="B33" s="67">
        <v>19</v>
      </c>
      <c r="C33" s="5">
        <f t="shared" si="3"/>
        <v>8300</v>
      </c>
      <c r="D33" s="5">
        <f t="shared" si="3"/>
        <v>10200</v>
      </c>
      <c r="E33" s="5">
        <f t="shared" si="3"/>
        <v>12100</v>
      </c>
      <c r="F33" s="5">
        <f t="shared" si="3"/>
        <v>14000</v>
      </c>
    </row>
    <row r="34" spans="1:6">
      <c r="A34">
        <v>1</v>
      </c>
      <c r="B34" s="67">
        <v>20</v>
      </c>
      <c r="C34" s="5">
        <f t="shared" si="3"/>
        <v>8650</v>
      </c>
      <c r="D34" s="5">
        <f t="shared" si="3"/>
        <v>10600</v>
      </c>
      <c r="E34" s="5">
        <f t="shared" si="3"/>
        <v>12550</v>
      </c>
      <c r="F34" s="5">
        <f t="shared" si="3"/>
        <v>14500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22" zoomScale="85" zoomScaleNormal="85" workbookViewId="0">
      <selection activeCell="M41" sqref="M4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96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96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1000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875</v>
      </c>
      <c r="N10" s="59">
        <f>ROUND(MIN($N$9/$M$6,$M$9/$N$6)*N6,0)*$N$4</f>
        <v>600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7</v>
      </c>
      <c r="N11" s="59">
        <f>ROUND(M9/N6,0)*$N$4</f>
        <v>6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125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6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125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2000</v>
      </c>
      <c r="G20" s="51">
        <v>350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3000</v>
      </c>
      <c r="G21" s="84">
        <v>400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4000</v>
      </c>
      <c r="G22" s="84">
        <v>450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5000</v>
      </c>
      <c r="G23" s="84">
        <v>500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 t="shared" si="1"/>
        <v>400</v>
      </c>
      <c r="G75" s="54">
        <f>ROUNDUP(F75*$C$25,0)*I75</f>
        <v>500</v>
      </c>
      <c r="H75" s="111">
        <f t="shared" si="3"/>
        <v>96</v>
      </c>
      <c r="I75" s="111">
        <v>5</v>
      </c>
      <c r="J75" s="111">
        <v>0</v>
      </c>
      <c r="L75" s="111">
        <f t="shared" ref="L75:L92" si="15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111">
        <f t="shared" si="4"/>
        <v>96</v>
      </c>
      <c r="S75" s="111">
        <v>1000</v>
      </c>
      <c r="T75" s="111">
        <f t="shared" si="5"/>
        <v>5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1000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500</v>
      </c>
      <c r="G76" s="54">
        <f t="shared" si="2"/>
        <v>500</v>
      </c>
      <c r="H76" s="55">
        <f t="shared" si="3"/>
        <v>125</v>
      </c>
      <c r="I76" s="55">
        <v>4</v>
      </c>
      <c r="J76" s="55">
        <v>1</v>
      </c>
      <c r="L76" s="107">
        <f t="shared" si="15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107">
        <f t="shared" si="4"/>
        <v>125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1000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400</v>
      </c>
      <c r="G77" s="54">
        <f t="shared" si="2"/>
        <v>500</v>
      </c>
      <c r="H77" s="54">
        <f t="shared" si="3"/>
        <v>72</v>
      </c>
      <c r="I77" s="54">
        <v>5</v>
      </c>
      <c r="J77" s="54">
        <v>0</v>
      </c>
      <c r="L77" s="55">
        <f t="shared" si="15"/>
        <v>3</v>
      </c>
      <c r="M77" s="55">
        <v>0</v>
      </c>
      <c r="N77" s="55">
        <v>1</v>
      </c>
      <c r="O77" s="55">
        <v>0</v>
      </c>
      <c r="P77" s="55">
        <v>6</v>
      </c>
      <c r="R77" s="55">
        <f t="shared" si="4"/>
        <v>72</v>
      </c>
      <c r="S77" s="55">
        <v>1000</v>
      </c>
      <c r="T77" s="55">
        <f t="shared" si="5"/>
        <v>5</v>
      </c>
      <c r="U77" s="55">
        <v>10</v>
      </c>
      <c r="V77" s="54">
        <f t="shared" si="6"/>
        <v>1200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500</v>
      </c>
      <c r="G78" s="54">
        <f t="shared" si="2"/>
        <v>500</v>
      </c>
      <c r="H78" s="54">
        <f t="shared" si="3"/>
        <v>100</v>
      </c>
      <c r="I78" s="54">
        <v>4</v>
      </c>
      <c r="J78" s="54">
        <v>1</v>
      </c>
      <c r="L78" s="54">
        <f t="shared" si="15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100</v>
      </c>
      <c r="S78" s="54">
        <v>1000</v>
      </c>
      <c r="T78" s="54">
        <f t="shared" si="5"/>
        <v>5</v>
      </c>
      <c r="U78" s="54">
        <v>10</v>
      </c>
      <c r="V78" s="54">
        <f t="shared" si="6"/>
        <v>1250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666</v>
      </c>
      <c r="G79" s="54">
        <f t="shared" si="2"/>
        <v>501</v>
      </c>
      <c r="H79" s="54">
        <f t="shared" si="3"/>
        <v>222</v>
      </c>
      <c r="I79" s="54">
        <v>3</v>
      </c>
      <c r="J79" s="54">
        <v>1</v>
      </c>
      <c r="L79" s="54">
        <f t="shared" si="15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222</v>
      </c>
      <c r="S79" s="54">
        <v>1000</v>
      </c>
      <c r="T79" s="54">
        <f t="shared" si="5"/>
        <v>5</v>
      </c>
      <c r="U79" s="54">
        <v>10</v>
      </c>
      <c r="V79" s="54">
        <f t="shared" si="6"/>
        <v>1776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400</v>
      </c>
      <c r="G80" s="54">
        <f t="shared" si="2"/>
        <v>500</v>
      </c>
      <c r="H80" s="54">
        <f t="shared" si="3"/>
        <v>192</v>
      </c>
      <c r="I80" s="54">
        <v>5</v>
      </c>
      <c r="J80" s="54">
        <v>0</v>
      </c>
      <c r="L80" s="54">
        <f t="shared" si="15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192</v>
      </c>
      <c r="S80" s="54">
        <v>1000</v>
      </c>
      <c r="T80" s="54">
        <f t="shared" si="5"/>
        <v>5</v>
      </c>
      <c r="U80" s="54">
        <v>10</v>
      </c>
      <c r="V80" s="54">
        <f t="shared" si="6"/>
        <v>200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666</v>
      </c>
      <c r="G81" s="54">
        <f t="shared" si="2"/>
        <v>501</v>
      </c>
      <c r="H81" s="54">
        <f t="shared" si="3"/>
        <v>0</v>
      </c>
      <c r="I81" s="54">
        <v>3</v>
      </c>
      <c r="J81" s="54">
        <v>0</v>
      </c>
      <c r="L81" s="54">
        <f t="shared" si="15"/>
        <v>0</v>
      </c>
      <c r="M81" s="54">
        <v>0</v>
      </c>
      <c r="N81" s="54">
        <v>1</v>
      </c>
      <c r="O81" s="54">
        <v>0</v>
      </c>
      <c r="P81" s="54">
        <v>9</v>
      </c>
      <c r="R81" s="54">
        <f t="shared" si="4"/>
        <v>0</v>
      </c>
      <c r="S81" s="54">
        <v>1000</v>
      </c>
      <c r="T81" s="54">
        <f t="shared" si="5"/>
        <v>5</v>
      </c>
      <c r="U81" s="54">
        <v>10</v>
      </c>
      <c r="V81" s="54">
        <f t="shared" si="6"/>
        <v>4995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666</v>
      </c>
      <c r="G82" s="54">
        <f t="shared" si="2"/>
        <v>501</v>
      </c>
      <c r="H82" s="54">
        <f t="shared" si="3"/>
        <v>333</v>
      </c>
      <c r="I82" s="54">
        <v>3</v>
      </c>
      <c r="J82" s="54">
        <v>0</v>
      </c>
      <c r="L82" s="54">
        <f t="shared" si="15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333</v>
      </c>
      <c r="S82" s="54">
        <v>1000</v>
      </c>
      <c r="T82" s="54">
        <f t="shared" si="5"/>
        <v>5</v>
      </c>
      <c r="U82" s="54">
        <v>10</v>
      </c>
      <c r="V82" s="54">
        <f t="shared" si="6"/>
        <v>2220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4000</v>
      </c>
      <c r="G83" s="54">
        <f t="shared" si="2"/>
        <v>1000</v>
      </c>
      <c r="H83" s="54">
        <f t="shared" si="3"/>
        <v>4000</v>
      </c>
      <c r="I83" s="54">
        <v>1</v>
      </c>
      <c r="J83" s="54">
        <v>1</v>
      </c>
      <c r="L83" s="54">
        <f t="shared" si="15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4000</v>
      </c>
      <c r="S83" s="54">
        <v>1000</v>
      </c>
      <c r="T83" s="54">
        <f t="shared" si="5"/>
        <v>5</v>
      </c>
      <c r="U83" s="54">
        <v>10</v>
      </c>
      <c r="V83" s="54">
        <f t="shared" si="6"/>
        <v>32000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4000</v>
      </c>
      <c r="G84" s="54">
        <f t="shared" si="2"/>
        <v>1000</v>
      </c>
      <c r="H84" s="54">
        <f t="shared" si="3"/>
        <v>2400</v>
      </c>
      <c r="I84" s="54">
        <v>1</v>
      </c>
      <c r="J84" s="54">
        <v>1</v>
      </c>
      <c r="L84" s="54">
        <f t="shared" si="15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2400</v>
      </c>
      <c r="S84" s="54">
        <v>1000</v>
      </c>
      <c r="T84" s="54">
        <f t="shared" si="5"/>
        <v>5</v>
      </c>
      <c r="U84" s="54">
        <v>10</v>
      </c>
      <c r="V84" s="54">
        <f t="shared" si="6"/>
        <v>48000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4000</v>
      </c>
      <c r="G85" s="54">
        <f t="shared" si="2"/>
        <v>1000</v>
      </c>
      <c r="H85" s="54">
        <f t="shared" si="3"/>
        <v>3200</v>
      </c>
      <c r="I85" s="54">
        <v>1</v>
      </c>
      <c r="J85" s="54">
        <v>1</v>
      </c>
      <c r="L85" s="54">
        <f t="shared" si="15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3200</v>
      </c>
      <c r="S85" s="54">
        <v>1000</v>
      </c>
      <c r="T85" s="54">
        <f t="shared" si="5"/>
        <v>5</v>
      </c>
      <c r="U85" s="54">
        <v>10</v>
      </c>
      <c r="V85" s="54">
        <f t="shared" si="6"/>
        <v>40000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1000</v>
      </c>
      <c r="G86" s="54">
        <f t="shared" si="2"/>
        <v>750</v>
      </c>
      <c r="H86" s="54">
        <f t="shared" si="3"/>
        <v>400</v>
      </c>
      <c r="I86" s="54">
        <v>3</v>
      </c>
      <c r="J86" s="54">
        <v>1</v>
      </c>
      <c r="L86" s="54">
        <f t="shared" si="15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400</v>
      </c>
      <c r="S86" s="54">
        <v>1000</v>
      </c>
      <c r="T86" s="54">
        <f t="shared" si="5"/>
        <v>5</v>
      </c>
      <c r="U86" s="54">
        <v>10</v>
      </c>
      <c r="V86" s="54">
        <f t="shared" si="6"/>
        <v>2000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1000</v>
      </c>
      <c r="G87" s="54">
        <f t="shared" si="2"/>
        <v>750</v>
      </c>
      <c r="H87" s="54">
        <f t="shared" si="3"/>
        <v>400</v>
      </c>
      <c r="I87" s="54">
        <v>3</v>
      </c>
      <c r="J87" s="54">
        <v>0</v>
      </c>
      <c r="L87" s="54">
        <f t="shared" si="15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400</v>
      </c>
      <c r="S87" s="54">
        <v>1000</v>
      </c>
      <c r="T87" s="54">
        <f t="shared" si="5"/>
        <v>5</v>
      </c>
      <c r="U87" s="54">
        <v>10</v>
      </c>
      <c r="V87" s="54">
        <f t="shared" si="6"/>
        <v>4166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750</v>
      </c>
      <c r="G88" s="54">
        <f t="shared" si="2"/>
        <v>752</v>
      </c>
      <c r="H88" s="54">
        <f t="shared" si="3"/>
        <v>337</v>
      </c>
      <c r="I88" s="54">
        <v>4</v>
      </c>
      <c r="J88" s="54">
        <v>0</v>
      </c>
      <c r="L88" s="54">
        <f t="shared" si="15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337</v>
      </c>
      <c r="S88" s="54">
        <v>1000</v>
      </c>
      <c r="T88" s="54">
        <f t="shared" si="5"/>
        <v>5</v>
      </c>
      <c r="U88" s="54">
        <v>10</v>
      </c>
      <c r="V88" s="54">
        <f t="shared" si="6"/>
        <v>1406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2000</v>
      </c>
      <c r="G89" s="54">
        <f t="shared" si="2"/>
        <v>1000</v>
      </c>
      <c r="H89" s="54">
        <f t="shared" si="3"/>
        <v>800</v>
      </c>
      <c r="I89" s="54">
        <v>2</v>
      </c>
      <c r="J89" s="54">
        <v>1</v>
      </c>
      <c r="L89" s="54">
        <f t="shared" si="15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800</v>
      </c>
      <c r="S89" s="54">
        <v>1000</v>
      </c>
      <c r="T89" s="54">
        <f t="shared" si="5"/>
        <v>5</v>
      </c>
      <c r="U89" s="54">
        <v>10</v>
      </c>
      <c r="V89" s="54">
        <f t="shared" si="6"/>
        <v>10000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2000</v>
      </c>
      <c r="G90" s="54">
        <f t="shared" si="2"/>
        <v>1000</v>
      </c>
      <c r="H90" s="54">
        <f t="shared" si="3"/>
        <v>300</v>
      </c>
      <c r="I90" s="54">
        <v>2</v>
      </c>
      <c r="J90" s="54">
        <v>0</v>
      </c>
      <c r="L90" s="54">
        <f t="shared" si="15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10</v>
      </c>
      <c r="U90" s="54">
        <v>10</v>
      </c>
      <c r="V90" s="54">
        <f t="shared" si="6"/>
        <v>17500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5000</v>
      </c>
      <c r="G91" s="54">
        <f t="shared" si="2"/>
        <v>1250</v>
      </c>
      <c r="H91" s="54">
        <f t="shared" si="3"/>
        <v>6000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6000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50000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5000</v>
      </c>
      <c r="G92" s="54">
        <f t="shared" si="2"/>
        <v>1250</v>
      </c>
      <c r="H92" s="54">
        <f t="shared" si="3"/>
        <v>4000</v>
      </c>
      <c r="I92" s="54">
        <v>1</v>
      </c>
      <c r="J92" s="54">
        <v>1</v>
      </c>
      <c r="L92" s="54">
        <f t="shared" si="15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4000</v>
      </c>
      <c r="S92" s="54">
        <v>1000</v>
      </c>
      <c r="T92" s="54">
        <f t="shared" si="5"/>
        <v>5</v>
      </c>
      <c r="U92" s="54">
        <v>10</v>
      </c>
      <c r="V92" s="54">
        <f t="shared" si="6"/>
        <v>50000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400</v>
      </c>
      <c r="G93" s="54">
        <f t="shared" si="2"/>
        <v>500</v>
      </c>
      <c r="H93" s="54">
        <f t="shared" ref="H93:H101" si="16">R93/(S93/1000)</f>
        <v>144</v>
      </c>
      <c r="I93" s="54">
        <v>5</v>
      </c>
      <c r="J93" s="54">
        <v>0</v>
      </c>
      <c r="L93" s="54">
        <f t="shared" ref="L93:L101" si="17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144</v>
      </c>
      <c r="S93" s="54">
        <v>1000</v>
      </c>
      <c r="T93" s="54">
        <f t="shared" ref="T93:T101" si="19">N93*5</f>
        <v>5</v>
      </c>
      <c r="U93" s="54">
        <v>10</v>
      </c>
      <c r="V93" s="54">
        <f t="shared" si="6"/>
        <v>600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400</v>
      </c>
      <c r="G94" s="54">
        <f t="shared" si="2"/>
        <v>500</v>
      </c>
      <c r="H94" s="54">
        <f t="shared" si="16"/>
        <v>144</v>
      </c>
      <c r="I94" s="54">
        <v>5</v>
      </c>
      <c r="J94" s="54">
        <v>0</v>
      </c>
      <c r="L94" s="54">
        <f t="shared" si="17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18"/>
        <v>144</v>
      </c>
      <c r="S94" s="54">
        <v>1000</v>
      </c>
      <c r="T94" s="54">
        <f t="shared" si="19"/>
        <v>5</v>
      </c>
      <c r="U94" s="54">
        <v>10</v>
      </c>
      <c r="V94" s="54">
        <f t="shared" si="6"/>
        <v>600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500</v>
      </c>
      <c r="G95" s="54">
        <f t="shared" si="2"/>
        <v>500</v>
      </c>
      <c r="H95" s="54">
        <f t="shared" si="16"/>
        <v>125</v>
      </c>
      <c r="I95" s="54">
        <v>4</v>
      </c>
      <c r="J95" s="54">
        <v>1</v>
      </c>
      <c r="L95" s="54">
        <f t="shared" si="17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18"/>
        <v>125</v>
      </c>
      <c r="S95" s="54">
        <v>1000</v>
      </c>
      <c r="T95" s="54">
        <f t="shared" si="19"/>
        <v>5</v>
      </c>
      <c r="U95" s="54">
        <v>10</v>
      </c>
      <c r="V95" s="54">
        <f t="shared" si="6"/>
        <v>1000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500</v>
      </c>
      <c r="G96" s="54">
        <f t="shared" ref="G96:G105" si="20">ROUNDUP(F96*$C$25,0)*I96</f>
        <v>500</v>
      </c>
      <c r="H96" s="54">
        <f t="shared" si="16"/>
        <v>125</v>
      </c>
      <c r="I96" s="54">
        <v>4</v>
      </c>
      <c r="J96" s="54">
        <v>1</v>
      </c>
      <c r="L96" s="54">
        <f t="shared" si="17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si="18"/>
        <v>125</v>
      </c>
      <c r="S96" s="54">
        <v>1000</v>
      </c>
      <c r="T96" s="54">
        <f t="shared" si="19"/>
        <v>5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1000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800</v>
      </c>
      <c r="G97" s="54">
        <f t="shared" si="20"/>
        <v>1000</v>
      </c>
      <c r="H97" s="54">
        <f t="shared" si="16"/>
        <v>240</v>
      </c>
      <c r="I97" s="54">
        <v>5</v>
      </c>
      <c r="J97" s="54">
        <v>0</v>
      </c>
      <c r="L97" s="54">
        <f t="shared" si="17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9"/>
        <v>5</v>
      </c>
      <c r="U97" s="54">
        <v>10</v>
      </c>
      <c r="V97" s="54">
        <f t="shared" si="21"/>
        <v>1600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4"/>
        <v>1000</v>
      </c>
      <c r="G98" s="54">
        <f t="shared" si="20"/>
        <v>1000</v>
      </c>
      <c r="H98" s="54">
        <f t="shared" si="16"/>
        <v>250</v>
      </c>
      <c r="I98" s="54">
        <v>4</v>
      </c>
      <c r="J98" s="54">
        <v>1</v>
      </c>
      <c r="L98" s="54">
        <f t="shared" si="17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250</v>
      </c>
      <c r="S98" s="54">
        <v>1000</v>
      </c>
      <c r="T98" s="54">
        <f t="shared" si="19"/>
        <v>5</v>
      </c>
      <c r="U98" s="54">
        <v>10</v>
      </c>
      <c r="V98" s="54">
        <f t="shared" si="21"/>
        <v>2000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4"/>
        <v>1333</v>
      </c>
      <c r="G99" s="54">
        <f t="shared" si="20"/>
        <v>1002</v>
      </c>
      <c r="H99" s="54">
        <f t="shared" si="16"/>
        <v>355</v>
      </c>
      <c r="I99" s="54">
        <v>3</v>
      </c>
      <c r="J99" s="54">
        <v>1</v>
      </c>
      <c r="L99" s="54">
        <f t="shared" si="17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355</v>
      </c>
      <c r="S99" s="54">
        <v>1000</v>
      </c>
      <c r="T99" s="54">
        <f t="shared" si="19"/>
        <v>5</v>
      </c>
      <c r="U99" s="54">
        <v>10</v>
      </c>
      <c r="V99" s="54">
        <f t="shared" si="21"/>
        <v>4443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4"/>
        <v>1000</v>
      </c>
      <c r="G100" s="54">
        <f t="shared" si="20"/>
        <v>750</v>
      </c>
      <c r="H100" s="54">
        <f t="shared" si="16"/>
        <v>133</v>
      </c>
      <c r="I100" s="54">
        <v>3</v>
      </c>
      <c r="J100" s="54">
        <v>1</v>
      </c>
      <c r="L100" s="54">
        <f t="shared" si="17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133</v>
      </c>
      <c r="S100" s="54">
        <v>1000</v>
      </c>
      <c r="T100" s="54">
        <f t="shared" si="19"/>
        <v>5</v>
      </c>
      <c r="U100" s="54">
        <v>10</v>
      </c>
      <c r="V100" s="54">
        <f t="shared" si="21"/>
        <v>4666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4"/>
        <v>1000</v>
      </c>
      <c r="G101" s="54">
        <f t="shared" si="20"/>
        <v>750</v>
      </c>
      <c r="H101" s="54">
        <f t="shared" si="16"/>
        <v>133</v>
      </c>
      <c r="I101" s="54">
        <v>3</v>
      </c>
      <c r="J101" s="54">
        <v>1</v>
      </c>
      <c r="L101" s="54">
        <f t="shared" si="17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133</v>
      </c>
      <c r="S101" s="54">
        <v>1000</v>
      </c>
      <c r="T101" s="54">
        <f t="shared" si="19"/>
        <v>5</v>
      </c>
      <c r="U101" s="54">
        <v>10</v>
      </c>
      <c r="V101" s="54">
        <f t="shared" si="21"/>
        <v>4666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4"/>
        <v>1000</v>
      </c>
      <c r="G102" s="54">
        <f t="shared" si="20"/>
        <v>750</v>
      </c>
      <c r="H102" s="54">
        <f t="shared" ref="H102:H105" si="25">R102/(S102/1000)</f>
        <v>133</v>
      </c>
      <c r="I102" s="54">
        <v>3</v>
      </c>
      <c r="J102" s="54">
        <v>1</v>
      </c>
      <c r="K102" s="84"/>
      <c r="L102" s="54">
        <f t="shared" ref="L102:L105" si="26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133</v>
      </c>
      <c r="S102" s="54">
        <v>1000</v>
      </c>
      <c r="T102" s="54">
        <f t="shared" ref="T102:T105" si="28">N102*5</f>
        <v>5</v>
      </c>
      <c r="U102" s="54">
        <v>10</v>
      </c>
      <c r="V102" s="54">
        <f t="shared" si="21"/>
        <v>4666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4"/>
        <v>600</v>
      </c>
      <c r="G103" s="54">
        <f t="shared" si="20"/>
        <v>750</v>
      </c>
      <c r="H103" s="54">
        <f t="shared" si="25"/>
        <v>180</v>
      </c>
      <c r="I103" s="54">
        <v>5</v>
      </c>
      <c r="J103" s="54">
        <v>0</v>
      </c>
      <c r="K103" s="84"/>
      <c r="L103" s="54">
        <f t="shared" si="26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27"/>
        <v>180</v>
      </c>
      <c r="S103" s="54">
        <v>1000</v>
      </c>
      <c r="T103" s="54">
        <f t="shared" si="28"/>
        <v>5</v>
      </c>
      <c r="U103" s="54">
        <v>10</v>
      </c>
      <c r="V103" s="54">
        <f t="shared" si="21"/>
        <v>1200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4"/>
        <v>750</v>
      </c>
      <c r="G104" s="54">
        <f t="shared" si="20"/>
        <v>752</v>
      </c>
      <c r="H104" s="54">
        <f t="shared" si="25"/>
        <v>187</v>
      </c>
      <c r="I104" s="54">
        <v>4</v>
      </c>
      <c r="J104" s="54">
        <v>1</v>
      </c>
      <c r="K104" s="84"/>
      <c r="L104" s="54">
        <f t="shared" si="26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27"/>
        <v>187</v>
      </c>
      <c r="S104" s="54">
        <v>1000</v>
      </c>
      <c r="T104" s="54">
        <f t="shared" si="28"/>
        <v>5</v>
      </c>
      <c r="U104" s="54">
        <v>10</v>
      </c>
      <c r="V104" s="54">
        <f t="shared" si="21"/>
        <v>1500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4"/>
        <v>1000</v>
      </c>
      <c r="G105" s="54">
        <f t="shared" si="20"/>
        <v>750</v>
      </c>
      <c r="H105" s="54">
        <f t="shared" si="25"/>
        <v>266</v>
      </c>
      <c r="I105" s="54">
        <v>3</v>
      </c>
      <c r="J105" s="54">
        <v>1</v>
      </c>
      <c r="K105" s="84"/>
      <c r="L105" s="54">
        <f t="shared" si="26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27"/>
        <v>266</v>
      </c>
      <c r="S105" s="54">
        <v>1000</v>
      </c>
      <c r="T105" s="54">
        <f t="shared" si="28"/>
        <v>5</v>
      </c>
      <c r="U105" s="54">
        <v>10</v>
      </c>
      <c r="V105" s="54">
        <f t="shared" si="21"/>
        <v>3333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M20" sqref="M20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3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585</v>
      </c>
      <c r="Q8" s="88">
        <f>INDEX(ref_Unit_Balance!$V:$V,MATCH(L8,ref_Unit_Balance!B:B,0))*O8+(INDEX(ref_Unit_Balance!$AB:$AB,MATCH(L8,ref_Unit_Balance!B:B,0))*(M8)*O8)</f>
        <v>8000</v>
      </c>
      <c r="R8" s="88">
        <f>INDEX(ref_Unit_Balance!$G:$G,MATCH(L8,ref_Unit_Balance!B:B,0))+
(INDEX(ref_Unit_Balance!$G$20:$G$23,MATCH(ref_Stage_Balance!N8,ref_Unit_Balance!$B$20:$B$23,0))*(M8)*ref_Unit_Balance!$C$25)</f>
        <v>762.5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짐</v>
      </c>
      <c r="K9" s="88" t="s">
        <v>492</v>
      </c>
      <c r="L9" s="88">
        <f>INDEX(ref_Unit_Balance!$B$31:$B$1048576,MATCH(ref_Stage_Balance!K9,ref_Unit_Balance!$C$31:$C$1048576,0))</f>
        <v>2002</v>
      </c>
      <c r="M9" s="88">
        <v>1</v>
      </c>
      <c r="N9" s="88">
        <f>INDEX(ref_Unit_Balance!$D$31:$D$1048576,MATCH(ref_Stage_Balance!L9,ref_Unit_Balance!$B$31:$B$1048576,0))</f>
        <v>1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528</v>
      </c>
      <c r="Q9" s="88">
        <f>INDEX(ref_Unit_Balance!$V:$V,MATCH(L9,ref_Unit_Balance!B:B,0))*O9+(INDEX(ref_Unit_Balance!$AB:$AB,MATCH(L9,ref_Unit_Balance!B:B,0))*(M9)*O9)</f>
        <v>4800</v>
      </c>
      <c r="R9" s="88">
        <f>INDEX(ref_Unit_Balance!$G:$G,MATCH(L9,ref_Unit_Balance!B:B,0))+
(INDEX(ref_Unit_Balance!$G$20:$G$23,MATCH(ref_Stage_Balance!N9,ref_Unit_Balance!$B$20:$B$23,0))*(M9)*ref_Unit_Balance!$C$25)</f>
        <v>587.5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1113</v>
      </c>
      <c r="Q14" s="88">
        <f t="shared" ref="Q14:R14" si="6">SUM(Q8:Q13)</f>
        <v>12800</v>
      </c>
      <c r="R14" s="88">
        <f t="shared" si="6"/>
        <v>1350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2023-11-12T05:26:48Z</dcterms:modified>
</cp:coreProperties>
</file>