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1DF124A3-2391-48DE-AC63-92CE45378FFC}" xr6:coauthVersionLast="47" xr6:coauthVersionMax="47" xr10:uidLastSave="{00000000-0000-0000-0000-000000000000}"/>
  <bookViews>
    <workbookView xWindow="32925" yWindow="2865" windowWidth="24195" windowHeight="12150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4" l="1"/>
  <c r="C14" i="24"/>
  <c r="C15" i="24"/>
  <c r="C16" i="24"/>
  <c r="C17" i="24"/>
  <c r="N32" i="25"/>
  <c r="N33" i="25"/>
  <c r="N34" i="25"/>
  <c r="N35" i="25"/>
  <c r="N36" i="25"/>
  <c r="N37" i="25"/>
  <c r="N38" i="25"/>
  <c r="N39" i="25"/>
  <c r="N40" i="25"/>
  <c r="C34" i="25"/>
  <c r="C37" i="25"/>
  <c r="C40" i="25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J36" i="23"/>
  <c r="K36" i="23"/>
  <c r="L36" i="23"/>
  <c r="J37" i="23"/>
  <c r="K37" i="23"/>
  <c r="L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L12" i="23"/>
  <c r="L13" i="23"/>
  <c r="L14" i="23"/>
  <c r="L15" i="23"/>
  <c r="L16" i="23"/>
  <c r="L17" i="23"/>
  <c r="L18" i="23"/>
  <c r="L19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L20" i="23"/>
  <c r="C21" i="23"/>
  <c r="J21" i="23"/>
  <c r="K21" i="23"/>
  <c r="L21" i="23"/>
  <c r="C22" i="23"/>
  <c r="J22" i="23"/>
  <c r="K22" i="23"/>
  <c r="L22" i="23"/>
  <c r="C23" i="23"/>
  <c r="J23" i="23"/>
  <c r="K23" i="23"/>
  <c r="L23" i="23"/>
  <c r="C24" i="23"/>
  <c r="J24" i="23"/>
  <c r="K24" i="23"/>
  <c r="L24" i="23"/>
  <c r="C25" i="23"/>
  <c r="J25" i="23"/>
  <c r="K25" i="23"/>
  <c r="L25" i="23"/>
  <c r="C26" i="23"/>
  <c r="J26" i="23"/>
  <c r="K26" i="23"/>
  <c r="L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L4" i="23"/>
  <c r="L5" i="23"/>
  <c r="L6" i="23"/>
  <c r="L7" i="23"/>
  <c r="L8" i="23"/>
  <c r="L9" i="23"/>
  <c r="L10" i="23"/>
  <c r="L11" i="23"/>
  <c r="L29" i="23"/>
  <c r="L30" i="23"/>
  <c r="L27" i="23"/>
  <c r="L28" i="23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<sst xmlns="http://schemas.openxmlformats.org/spreadsheetml/2006/main" count="455" uniqueCount="216">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</sst>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14" sqref="C14"/>
    </sheetView>
  </sheetViews>
  <sheetFormatPr defaultRowHeight="15"/>
  <cols>
    <col min="1" max="1" width="15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177</v>
      </c>
      <c r="B1" s="44" t="s">
        <v>178</v>
      </c>
      <c r="C1" s="44" t="s">
        <v>179</v>
      </c>
      <c r="E1" s="45" t="s">
        <v>185</v>
      </c>
      <c r="F1" s="45" t="s">
        <v>186</v>
      </c>
      <c r="G1" s="45" t="s">
        <v>187</v>
      </c>
    </row>
    <row r="2" spans="1:7" ht="12.75" thickBot="1">
      <c r="A2" s="46">
        <v>1</v>
      </c>
      <c r="B2" s="47">
        <v>50</v>
      </c>
      <c r="C2" s="47">
        <v>10</v>
      </c>
      <c r="E2" s="45" t="s">
        <v>180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188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189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190</v>
      </c>
      <c r="F5" s="45">
        <v>1</v>
      </c>
      <c r="G5" s="45">
        <v>1</v>
      </c>
    </row>
    <row r="6" spans="1:7">
      <c r="E6" s="45" t="s">
        <v>181</v>
      </c>
      <c r="F6" s="45">
        <v>25</v>
      </c>
      <c r="G6" s="45">
        <v>20</v>
      </c>
    </row>
    <row r="7" spans="1:7">
      <c r="E7" s="45" t="s">
        <v>191</v>
      </c>
      <c r="F7" s="45">
        <v>5</v>
      </c>
      <c r="G7" s="45">
        <v>10</v>
      </c>
    </row>
    <row r="8" spans="1:7">
      <c r="E8" s="45" t="s">
        <v>192</v>
      </c>
      <c r="F8" s="45">
        <v>0.2</v>
      </c>
      <c r="G8" s="45">
        <v>3</v>
      </c>
    </row>
    <row r="9" spans="1:7">
      <c r="E9" s="45" t="s">
        <v>193</v>
      </c>
      <c r="F9" s="45">
        <v>1</v>
      </c>
      <c r="G9" s="45">
        <v>1</v>
      </c>
    </row>
    <row r="10" spans="1:7">
      <c r="E10" s="45" t="s">
        <v>194</v>
      </c>
      <c r="F10" s="45">
        <v>0.2</v>
      </c>
      <c r="G10" s="45">
        <v>0.2</v>
      </c>
    </row>
    <row r="11" spans="1:7">
      <c r="E11" s="45" t="s">
        <v>195</v>
      </c>
      <c r="F11" s="45">
        <v>1</v>
      </c>
      <c r="G11" s="45">
        <v>1</v>
      </c>
    </row>
    <row r="19" spans="1:6">
      <c r="A19" s="48"/>
      <c r="B19" s="45" t="s">
        <v>184</v>
      </c>
      <c r="C19" s="48" t="s">
        <v>182</v>
      </c>
      <c r="D19" s="48" t="s">
        <v>183</v>
      </c>
      <c r="E19" s="48" t="s">
        <v>196</v>
      </c>
      <c r="F19" s="48" t="s">
        <v>197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opLeftCell="A4" zoomScale="130" zoomScaleNormal="130" workbookViewId="0">
      <selection activeCell="D14" sqref="A14:D1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213</v>
      </c>
      <c r="C13" s="4">
        <v>0</v>
      </c>
      <c r="D13" s="49" t="s">
        <v>214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121</v>
      </c>
      <c r="C15" s="4">
        <v>2</v>
      </c>
      <c r="D15" s="26" t="s">
        <v>122</v>
      </c>
    </row>
    <row r="16" spans="1:7">
      <c r="A16" s="2" t="s">
        <v>104</v>
      </c>
      <c r="B16" s="2" t="s">
        <v>103</v>
      </c>
      <c r="C16" s="4">
        <v>0</v>
      </c>
      <c r="D16" s="8" t="s">
        <v>111</v>
      </c>
    </row>
    <row r="17" spans="1:4">
      <c r="A17" s="2" t="s">
        <v>104</v>
      </c>
      <c r="B17" s="2" t="s">
        <v>102</v>
      </c>
      <c r="C17" s="4">
        <v>1</v>
      </c>
      <c r="D17" s="8"/>
    </row>
    <row r="18" spans="1:4">
      <c r="A18" s="2" t="s">
        <v>104</v>
      </c>
      <c r="B18" s="2" t="s">
        <v>88</v>
      </c>
      <c r="C18" s="4">
        <v>2</v>
      </c>
      <c r="D18" s="8"/>
    </row>
    <row r="19" spans="1:4" ht="16.5">
      <c r="A19" s="2" t="s">
        <v>104</v>
      </c>
      <c r="B19" s="25" t="s">
        <v>108</v>
      </c>
      <c r="C19" s="4">
        <v>3</v>
      </c>
      <c r="D19" s="8"/>
    </row>
    <row r="20" spans="1:4" ht="16.5">
      <c r="A20" s="2" t="s">
        <v>104</v>
      </c>
      <c r="B20" s="25" t="s">
        <v>105</v>
      </c>
      <c r="C20" s="4">
        <v>4</v>
      </c>
      <c r="D20" s="8"/>
    </row>
    <row r="21" spans="1:4">
      <c r="A21" s="2" t="s">
        <v>104</v>
      </c>
      <c r="B21" s="2" t="s">
        <v>106</v>
      </c>
      <c r="C21" s="4">
        <v>5</v>
      </c>
      <c r="D21" s="8"/>
    </row>
    <row r="22" spans="1:4">
      <c r="A22" s="2" t="s">
        <v>104</v>
      </c>
      <c r="B22" s="2" t="s">
        <v>107</v>
      </c>
      <c r="C22" s="4">
        <v>6</v>
      </c>
      <c r="D22" s="8"/>
    </row>
    <row r="23" spans="1:4" ht="16.5">
      <c r="A23" s="2" t="s">
        <v>104</v>
      </c>
      <c r="B23" s="25" t="s">
        <v>109</v>
      </c>
      <c r="C23" s="4">
        <v>7</v>
      </c>
      <c r="D23" s="8"/>
    </row>
    <row r="24" spans="1:4" ht="16.5">
      <c r="A24" s="2" t="s">
        <v>104</v>
      </c>
      <c r="B24" s="25" t="s">
        <v>110</v>
      </c>
      <c r="C24" s="4">
        <v>8</v>
      </c>
      <c r="D24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0"/>
  <sheetViews>
    <sheetView zoomScaleNormal="100" workbookViewId="0">
      <selection activeCell="K9" sqref="K9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158</v>
      </c>
      <c r="C1" s="34" t="s">
        <v>163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80</v>
      </c>
      <c r="J1" s="34" t="s">
        <v>81</v>
      </c>
      <c r="K1" s="34" t="s">
        <v>46</v>
      </c>
      <c r="L1" s="34" t="s">
        <v>47</v>
      </c>
    </row>
    <row r="2" spans="1:12">
      <c r="A2" s="36" t="s">
        <v>1</v>
      </c>
      <c r="B2" s="36" t="s">
        <v>172</v>
      </c>
      <c r="C2" s="36" t="s">
        <v>171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78</v>
      </c>
      <c r="J2" s="37" t="s">
        <v>82</v>
      </c>
      <c r="K2" s="37" t="s">
        <v>48</v>
      </c>
      <c r="L2" s="37" t="s">
        <v>48</v>
      </c>
    </row>
    <row r="3" spans="1:12">
      <c r="A3" s="39" t="s">
        <v>2</v>
      </c>
      <c r="B3" s="39" t="s">
        <v>159</v>
      </c>
      <c r="C3" s="39" t="s">
        <v>159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79</v>
      </c>
      <c r="J3" s="39" t="s">
        <v>83</v>
      </c>
      <c r="K3" s="39" t="s">
        <v>2</v>
      </c>
      <c r="L3" s="39" t="s">
        <v>2</v>
      </c>
    </row>
    <row r="4" spans="1:12">
      <c r="A4" s="40">
        <v>1001</v>
      </c>
      <c r="B4" s="40" t="s">
        <v>149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9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150</v>
      </c>
      <c r="C5" s="41" t="str">
        <f t="shared" ref="C5:C37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2">"name_"&amp;A5</f>
        <v>name_1002</v>
      </c>
      <c r="K5" s="40" t="str">
        <f t="shared" ref="K5:K30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151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152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153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154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155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156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157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 t="shared" si="0"/>
        <v>Unit/Enemy/Chapter_1/1009_Corgi.prefab</v>
      </c>
    </row>
    <row r="13" spans="1:12">
      <c r="A13" s="40">
        <v>1010</v>
      </c>
      <c r="B13" s="40" t="s">
        <v>198</v>
      </c>
      <c r="C13" s="41" t="str">
        <f t="shared" si="1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41" t="str">
        <f t="shared" si="0"/>
        <v>Unit/Enemy/Chapter_1/1010_Indian_Horse_Sword.prefab</v>
      </c>
    </row>
    <row r="14" spans="1:12">
      <c r="A14" s="40">
        <v>1011</v>
      </c>
      <c r="B14" s="40" t="s">
        <v>199</v>
      </c>
      <c r="C14" s="41" t="str">
        <f t="shared" si="1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41" t="str">
        <f t="shared" si="0"/>
        <v>Unit/Enemy/Chapter_1/1011_Indian_Horse_Spear.prefab</v>
      </c>
    </row>
    <row r="15" spans="1:12">
      <c r="A15" s="40">
        <v>1012</v>
      </c>
      <c r="B15" s="40" t="s">
        <v>200</v>
      </c>
      <c r="C15" s="41" t="str">
        <f t="shared" si="1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41" t="str">
        <f t="shared" si="0"/>
        <v>Unit/Enemy/Chapter_1/1012_Indian_Horse_Archer.prefab</v>
      </c>
    </row>
    <row r="16" spans="1:12">
      <c r="A16" s="40">
        <v>1013</v>
      </c>
      <c r="B16" s="40" t="s">
        <v>201</v>
      </c>
      <c r="C16" s="41" t="str">
        <f t="shared" si="1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41" t="str">
        <f t="shared" si="0"/>
        <v>Unit/Enemy/Chapter_1/1013_Chicken_Black.prefab</v>
      </c>
    </row>
    <row r="17" spans="1:12">
      <c r="A17" s="40">
        <v>1014</v>
      </c>
      <c r="B17" s="40" t="s">
        <v>202</v>
      </c>
      <c r="C17" s="41" t="str">
        <f t="shared" si="1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41" t="str">
        <f t="shared" si="0"/>
        <v>Unit/Enemy/Chapter_1/1014_Chicken_White.prefab</v>
      </c>
    </row>
    <row r="18" spans="1:12">
      <c r="A18" s="40">
        <v>1015</v>
      </c>
      <c r="B18" s="40" t="s">
        <v>203</v>
      </c>
      <c r="C18" s="41" t="str">
        <f t="shared" si="1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41" t="str">
        <f t="shared" si="0"/>
        <v>Unit/Enemy/Chapter_1/1015_Indian_Elephant.prefab</v>
      </c>
    </row>
    <row r="19" spans="1:12">
      <c r="A19" s="40">
        <v>1016</v>
      </c>
      <c r="B19" s="40" t="s">
        <v>204</v>
      </c>
      <c r="C19" s="41" t="str">
        <f t="shared" si="1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41" t="str">
        <f t="shared" si="0"/>
        <v>Unit/Enemy/Chapter_1/1016_Indian_Egg.prefab</v>
      </c>
    </row>
    <row r="20" spans="1:12">
      <c r="A20" s="40">
        <v>2001</v>
      </c>
      <c r="B20" s="40" t="s">
        <v>160</v>
      </c>
      <c r="C20" s="41" t="str">
        <f t="shared" si="1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2"/>
        <v>name_2001</v>
      </c>
      <c r="K20" s="40" t="str">
        <f t="shared" si="3"/>
        <v>unit_icon_2001</v>
      </c>
      <c r="L20" s="41" t="str">
        <f>"Unit/Hero/"&amp;A20&amp;"_"&amp;B20&amp;".prefab"</f>
        <v>Unit/Hero/2001_Slime.prefab</v>
      </c>
    </row>
    <row r="21" spans="1:12">
      <c r="A21" s="40">
        <v>2002</v>
      </c>
      <c r="B21" s="40" t="s">
        <v>161</v>
      </c>
      <c r="C21" s="41" t="str">
        <f t="shared" si="1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2"/>
        <v>name_2002</v>
      </c>
      <c r="K21" s="40" t="str">
        <f t="shared" si="3"/>
        <v>unit_icon_2002</v>
      </c>
      <c r="L21" s="41" t="str">
        <f t="shared" ref="L21:L30" si="6">"Unit/Hero/"&amp;A21&amp;"_"&amp;B21&amp;".prefab"</f>
        <v>Unit/Hero/2002_Slime_Archer.prefab</v>
      </c>
    </row>
    <row r="22" spans="1:12">
      <c r="A22" s="40">
        <v>2003</v>
      </c>
      <c r="B22" s="40" t="s">
        <v>167</v>
      </c>
      <c r="C22" s="41" t="str">
        <f t="shared" si="1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2"/>
        <v>name_2003</v>
      </c>
      <c r="K22" s="40" t="str">
        <f t="shared" si="3"/>
        <v>unit_icon_2003</v>
      </c>
      <c r="L22" s="41" t="str">
        <f t="shared" si="6"/>
        <v>Unit/Hero/2003_Skeleton_Sword.prefab</v>
      </c>
    </row>
    <row r="23" spans="1:12">
      <c r="A23" s="40">
        <v>2004</v>
      </c>
      <c r="B23" s="40" t="s">
        <v>164</v>
      </c>
      <c r="C23" s="41" t="str">
        <f t="shared" si="1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7">"name_"&amp;A23</f>
        <v>name_2004</v>
      </c>
      <c r="K23" s="40" t="str">
        <f t="shared" si="3"/>
        <v>unit_icon_2004</v>
      </c>
      <c r="L23" s="41" t="str">
        <f t="shared" si="6"/>
        <v>Unit/Hero/2004_Skeleton_Archer.prefab</v>
      </c>
    </row>
    <row r="24" spans="1:12">
      <c r="A24" s="40">
        <v>2005</v>
      </c>
      <c r="B24" s="40" t="s">
        <v>170</v>
      </c>
      <c r="C24" s="41" t="str">
        <f t="shared" si="1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7"/>
        <v>name_2005</v>
      </c>
      <c r="K24" s="40" t="str">
        <f t="shared" si="3"/>
        <v>unit_icon_2005</v>
      </c>
      <c r="L24" s="41" t="str">
        <f t="shared" si="6"/>
        <v>Unit/Hero/2005_Skeleton_Witch.prefab</v>
      </c>
    </row>
    <row r="25" spans="1:12">
      <c r="A25" s="40">
        <v>2006</v>
      </c>
      <c r="B25" s="40" t="s">
        <v>165</v>
      </c>
      <c r="C25" s="41" t="str">
        <f t="shared" si="1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7"/>
        <v>name_2006</v>
      </c>
      <c r="K25" s="40" t="str">
        <f t="shared" si="3"/>
        <v>unit_icon_2006</v>
      </c>
      <c r="L25" s="41" t="str">
        <f t="shared" si="6"/>
        <v>Unit/Hero/2006_Zombie_Hand.prefab</v>
      </c>
    </row>
    <row r="26" spans="1:12">
      <c r="A26" s="40">
        <v>2007</v>
      </c>
      <c r="B26" s="40" t="s">
        <v>166</v>
      </c>
      <c r="C26" s="41" t="str">
        <f t="shared" si="1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7"/>
        <v>name_2007</v>
      </c>
      <c r="K26" s="40" t="str">
        <f t="shared" si="3"/>
        <v>unit_icon_2007</v>
      </c>
      <c r="L26" s="41" t="str">
        <f t="shared" si="6"/>
        <v>Unit/Hero/2007_Zombie_Shield.prefab</v>
      </c>
    </row>
    <row r="27" spans="1:12">
      <c r="A27" s="40">
        <v>2008</v>
      </c>
      <c r="B27" s="40" t="s">
        <v>168</v>
      </c>
      <c r="C27" s="41" t="str">
        <f t="shared" si="1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7"/>
        <v>name_2008</v>
      </c>
      <c r="K27" s="40" t="str">
        <f t="shared" si="3"/>
        <v>unit_icon_2008</v>
      </c>
      <c r="L27" s="41" t="str">
        <f t="shared" si="6"/>
        <v>Unit/Hero/2008_Zombie_Sword.prefab</v>
      </c>
    </row>
    <row r="28" spans="1:12">
      <c r="A28" s="40">
        <v>2009</v>
      </c>
      <c r="B28" s="40" t="s">
        <v>169</v>
      </c>
      <c r="C28" s="41" t="str">
        <f t="shared" si="1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7"/>
        <v>name_2009</v>
      </c>
      <c r="K28" s="40" t="str">
        <f t="shared" si="3"/>
        <v>unit_icon_2009</v>
      </c>
      <c r="L28" s="41" t="str">
        <f t="shared" si="6"/>
        <v>Unit/Hero/2009_Witch_Fire.prefab</v>
      </c>
    </row>
    <row r="29" spans="1:12">
      <c r="A29" s="40">
        <v>2010</v>
      </c>
      <c r="B29" s="40" t="s">
        <v>162</v>
      </c>
      <c r="C29" s="41" t="str">
        <f t="shared" si="1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7"/>
        <v>name_2010</v>
      </c>
      <c r="K29" s="40" t="str">
        <f t="shared" si="3"/>
        <v>unit_icon_2010</v>
      </c>
      <c r="L29" s="41" t="str">
        <f>"Unit/Hero/"&amp;A29&amp;"_"&amp;B29&amp;".prefab"</f>
        <v>Unit/Hero/2010_Witch_Thunder.prefab</v>
      </c>
    </row>
    <row r="30" spans="1:12">
      <c r="A30" s="40">
        <v>2011</v>
      </c>
      <c r="B30" s="40" t="s">
        <v>176</v>
      </c>
      <c r="C30" s="41" t="str">
        <f t="shared" si="1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7"/>
        <v>name_2011</v>
      </c>
      <c r="K30" s="40" t="str">
        <f t="shared" si="3"/>
        <v>unit_icon_2011</v>
      </c>
      <c r="L30" s="41" t="str">
        <f t="shared" si="6"/>
        <v>Unit/Hero/2011_Witch_Poison.prefab</v>
      </c>
    </row>
    <row r="31" spans="1:12">
      <c r="A31" s="40">
        <v>2012</v>
      </c>
      <c r="B31" s="40" t="s">
        <v>205</v>
      </c>
      <c r="C31" s="41" t="str">
        <f t="shared" si="1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ref="J31:J37" si="8">"name_"&amp;A31</f>
        <v>name_2012</v>
      </c>
      <c r="K31" s="40" t="str">
        <f t="shared" ref="K31:K37" si="9">"unit_icon_"&amp;A31</f>
        <v>unit_icon_2012</v>
      </c>
      <c r="L31" s="41" t="str">
        <f t="shared" ref="L31:L37" si="10">"Unit/Hero/"&amp;A31&amp;"_"&amp;B31&amp;".prefab"</f>
        <v>Unit/Hero/2012_Goblin_Stone.prefab</v>
      </c>
    </row>
    <row r="32" spans="1:12">
      <c r="A32" s="40">
        <v>2013</v>
      </c>
      <c r="B32" s="40" t="s">
        <v>206</v>
      </c>
      <c r="C32" s="41" t="str">
        <f t="shared" si="1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8"/>
        <v>name_2013</v>
      </c>
      <c r="K32" s="40" t="str">
        <f t="shared" si="9"/>
        <v>unit_icon_2013</v>
      </c>
      <c r="L32" s="41" t="str">
        <f t="shared" si="10"/>
        <v>Unit/Hero/2013_Goblin_Club.prefab</v>
      </c>
    </row>
    <row r="33" spans="1:12">
      <c r="A33" s="40">
        <v>2014</v>
      </c>
      <c r="B33" s="40" t="s">
        <v>207</v>
      </c>
      <c r="C33" s="41" t="str">
        <f t="shared" si="1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8"/>
        <v>name_2014</v>
      </c>
      <c r="K33" s="40" t="str">
        <f t="shared" si="9"/>
        <v>unit_icon_2014</v>
      </c>
      <c r="L33" s="41" t="str">
        <f t="shared" si="10"/>
        <v>Unit/Hero/2014_Goblin_Baby.prefab</v>
      </c>
    </row>
    <row r="34" spans="1:12">
      <c r="A34" s="40">
        <v>2015</v>
      </c>
      <c r="B34" s="40" t="s">
        <v>208</v>
      </c>
      <c r="C34" s="41" t="str">
        <f t="shared" si="1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8"/>
        <v>name_2015</v>
      </c>
      <c r="K34" s="40" t="str">
        <f t="shared" si="9"/>
        <v>unit_icon_2015</v>
      </c>
      <c r="L34" s="41" t="str">
        <f t="shared" si="10"/>
        <v>Unit/Hero/2015_Orc_Stone.prefab</v>
      </c>
    </row>
    <row r="35" spans="1:12">
      <c r="A35" s="40">
        <v>2016</v>
      </c>
      <c r="B35" s="40" t="s">
        <v>209</v>
      </c>
      <c r="C35" s="41" t="str">
        <f t="shared" si="1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8"/>
        <v>name_2016</v>
      </c>
      <c r="K35" s="40" t="str">
        <f t="shared" si="9"/>
        <v>unit_icon_2016</v>
      </c>
      <c r="L35" s="41" t="str">
        <f t="shared" si="10"/>
        <v>Unit/Hero/2016_Orc_Club.prefab</v>
      </c>
    </row>
    <row r="36" spans="1:12">
      <c r="A36" s="40">
        <v>2017</v>
      </c>
      <c r="B36" s="40" t="s">
        <v>210</v>
      </c>
      <c r="C36" s="41" t="str">
        <f t="shared" si="1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8"/>
        <v>name_2017</v>
      </c>
      <c r="K36" s="40" t="str">
        <f t="shared" si="9"/>
        <v>unit_icon_2017</v>
      </c>
      <c r="L36" s="41" t="str">
        <f t="shared" si="10"/>
        <v>Unit/Hero/2017_Dragon.prefab</v>
      </c>
    </row>
    <row r="37" spans="1:12">
      <c r="A37" s="40">
        <v>2018</v>
      </c>
      <c r="B37" s="40" t="s">
        <v>211</v>
      </c>
      <c r="C37" s="41" t="str">
        <f t="shared" si="1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8"/>
        <v>name_2018</v>
      </c>
      <c r="K37" s="40" t="str">
        <f t="shared" si="9"/>
        <v>unit_icon_2018</v>
      </c>
      <c r="L37" s="41" t="str">
        <f t="shared" si="10"/>
        <v>Unit/Hero/2018_Dragon_Fire.prefab</v>
      </c>
    </row>
    <row r="38" spans="1:12">
      <c r="A38" s="40"/>
    </row>
    <row r="39" spans="1:12">
      <c r="A39" s="40"/>
    </row>
    <row r="40" spans="1:12">
      <c r="A40" s="4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2"/>
  <sheetViews>
    <sheetView zoomScale="85" zoomScaleNormal="85" workbookViewId="0">
      <selection activeCell="K25" sqref="K25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173</v>
      </c>
      <c r="D1" s="14" t="s">
        <v>51</v>
      </c>
      <c r="E1" s="14" t="s">
        <v>112</v>
      </c>
      <c r="F1" s="14" t="s">
        <v>52</v>
      </c>
      <c r="G1" s="14" t="s">
        <v>147</v>
      </c>
      <c r="H1" s="31" t="s">
        <v>53</v>
      </c>
      <c r="I1" s="31" t="s">
        <v>148</v>
      </c>
      <c r="J1" s="31" t="s">
        <v>54</v>
      </c>
      <c r="K1" s="31" t="s">
        <v>58</v>
      </c>
      <c r="L1" s="31" t="s">
        <v>146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125</v>
      </c>
      <c r="R1" s="14" t="s">
        <v>86</v>
      </c>
      <c r="S1" s="14" t="s">
        <v>115</v>
      </c>
      <c r="T1" s="14" t="s">
        <v>61</v>
      </c>
      <c r="U1" s="14" t="s">
        <v>116</v>
      </c>
      <c r="V1" s="14" t="s">
        <v>117</v>
      </c>
      <c r="W1" s="14" t="s">
        <v>119</v>
      </c>
    </row>
    <row r="2" spans="1:23">
      <c r="A2" s="15" t="s">
        <v>1</v>
      </c>
      <c r="B2" s="15" t="s">
        <v>1</v>
      </c>
      <c r="C2" s="16" t="s">
        <v>174</v>
      </c>
      <c r="D2" s="15" t="s">
        <v>1</v>
      </c>
      <c r="E2" s="16" t="s">
        <v>113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175</v>
      </c>
      <c r="D3" s="18" t="s">
        <v>2</v>
      </c>
      <c r="E3" s="18" t="s">
        <v>114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124</v>
      </c>
      <c r="R4" s="5">
        <v>0</v>
      </c>
      <c r="S4" s="5">
        <v>1</v>
      </c>
      <c r="T4" s="19" t="s">
        <v>124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124</v>
      </c>
      <c r="R5" s="5">
        <v>0</v>
      </c>
      <c r="S5" s="5">
        <v>1</v>
      </c>
      <c r="T5" s="19" t="s">
        <v>124</v>
      </c>
      <c r="U5" s="5">
        <v>2</v>
      </c>
      <c r="V5" s="5">
        <v>10</v>
      </c>
      <c r="W5" s="5">
        <v>2</v>
      </c>
    </row>
    <row r="6" spans="1:23">
      <c r="A6" s="5">
        <f t="shared" ref="A6:A40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124</v>
      </c>
      <c r="R6" s="5">
        <v>0</v>
      </c>
      <c r="S6" s="5">
        <v>1</v>
      </c>
      <c r="T6" s="19" t="s">
        <v>124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124</v>
      </c>
      <c r="R7" s="5">
        <v>0</v>
      </c>
      <c r="S7" s="5">
        <v>1</v>
      </c>
      <c r="T7" s="19" t="s">
        <v>124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124</v>
      </c>
      <c r="R8" s="5">
        <v>0</v>
      </c>
      <c r="S8" s="5">
        <v>1</v>
      </c>
      <c r="T8" s="19" t="s">
        <v>124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124</v>
      </c>
      <c r="R9" s="5">
        <v>0</v>
      </c>
      <c r="S9" s="5">
        <v>1</v>
      </c>
      <c r="T9" s="19" t="s">
        <v>124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124</v>
      </c>
      <c r="R10" s="5">
        <v>0</v>
      </c>
      <c r="S10" s="5">
        <v>1</v>
      </c>
      <c r="T10" s="19" t="s">
        <v>124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124</v>
      </c>
      <c r="R11" s="5">
        <v>0</v>
      </c>
      <c r="S11" s="5">
        <v>1</v>
      </c>
      <c r="T11" s="19" t="s">
        <v>124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124</v>
      </c>
      <c r="R12" s="5">
        <v>0</v>
      </c>
      <c r="S12" s="5">
        <v>1</v>
      </c>
      <c r="T12" s="19" t="s">
        <v>124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124</v>
      </c>
      <c r="R13" s="5">
        <v>0</v>
      </c>
      <c r="S13" s="5">
        <v>1</v>
      </c>
      <c r="T13" s="19" t="s">
        <v>124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10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124</v>
      </c>
      <c r="R14" s="5">
        <v>0</v>
      </c>
      <c r="S14" s="5">
        <v>1</v>
      </c>
      <c r="T14" s="19" t="s">
        <v>124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124</v>
      </c>
      <c r="R15" s="5">
        <v>0</v>
      </c>
      <c r="S15" s="5">
        <v>1</v>
      </c>
      <c r="T15" s="19" t="s">
        <v>124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124</v>
      </c>
      <c r="R16" s="5">
        <v>0</v>
      </c>
      <c r="S16" s="5">
        <v>1</v>
      </c>
      <c r="T16" s="19" t="s">
        <v>124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124</v>
      </c>
      <c r="R17" s="5">
        <v>0</v>
      </c>
      <c r="S17" s="5">
        <v>1</v>
      </c>
      <c r="T17" s="19" t="s">
        <v>124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124</v>
      </c>
      <c r="R18" s="5">
        <v>0</v>
      </c>
      <c r="S18" s="5">
        <v>1</v>
      </c>
      <c r="T18" s="19" t="s">
        <v>124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124</v>
      </c>
      <c r="R19" s="5">
        <v>0</v>
      </c>
      <c r="S19" s="5">
        <v>1</v>
      </c>
      <c r="T19" s="19" t="s">
        <v>124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124</v>
      </c>
      <c r="R20" s="5">
        <v>0</v>
      </c>
      <c r="S20" s="5">
        <v>1</v>
      </c>
      <c r="T20" s="19" t="s">
        <v>124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124</v>
      </c>
      <c r="R21" s="5">
        <v>0</v>
      </c>
      <c r="S21" s="5">
        <v>1</v>
      </c>
      <c r="T21" s="19" t="s">
        <v>124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124</v>
      </c>
      <c r="R22" s="5">
        <v>0</v>
      </c>
      <c r="S22" s="5">
        <v>1</v>
      </c>
      <c r="T22" s="19" t="s">
        <v>124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124</v>
      </c>
      <c r="R23" s="5">
        <v>0</v>
      </c>
      <c r="S23" s="5">
        <v>1</v>
      </c>
      <c r="T23" s="19" t="s">
        <v>124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124</v>
      </c>
      <c r="R24" s="5">
        <v>0</v>
      </c>
      <c r="S24" s="5">
        <v>1</v>
      </c>
      <c r="T24" s="19" t="s">
        <v>124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5</v>
      </c>
      <c r="I25" s="42">
        <v>10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124</v>
      </c>
      <c r="R25" s="5">
        <v>0</v>
      </c>
      <c r="S25" s="5">
        <v>1</v>
      </c>
      <c r="T25" s="19" t="s">
        <v>124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5</v>
      </c>
      <c r="I26" s="42">
        <v>10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124</v>
      </c>
      <c r="R26" s="5">
        <v>0</v>
      </c>
      <c r="S26" s="5">
        <v>1</v>
      </c>
      <c r="T26" s="19" t="s">
        <v>124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5</v>
      </c>
      <c r="I27" s="42">
        <v>10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124</v>
      </c>
      <c r="R27" s="5">
        <v>0</v>
      </c>
      <c r="S27" s="5">
        <v>1</v>
      </c>
      <c r="T27" s="19" t="s">
        <v>124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5</v>
      </c>
      <c r="I28" s="42">
        <v>10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124</v>
      </c>
      <c r="R28" s="5">
        <v>0</v>
      </c>
      <c r="S28" s="5">
        <v>1</v>
      </c>
      <c r="T28" s="19" t="s">
        <v>124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5</v>
      </c>
      <c r="I29" s="42">
        <v>10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124</v>
      </c>
      <c r="R29" s="5">
        <v>0</v>
      </c>
      <c r="S29" s="5">
        <v>1</v>
      </c>
      <c r="T29" s="19" t="s">
        <v>124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5</v>
      </c>
      <c r="I30" s="42">
        <v>10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124</v>
      </c>
      <c r="R30" s="5">
        <v>0</v>
      </c>
      <c r="S30" s="5">
        <v>1</v>
      </c>
      <c r="T30" s="19" t="s">
        <v>124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5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123</v>
      </c>
      <c r="R31" s="5">
        <v>0</v>
      </c>
      <c r="S31" s="5">
        <v>1</v>
      </c>
      <c r="T31" s="19" t="s">
        <v>124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5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40" si="2">B32</f>
        <v>2010</v>
      </c>
      <c r="O32" s="5">
        <v>0</v>
      </c>
      <c r="P32" s="5">
        <v>0</v>
      </c>
      <c r="Q32" s="19" t="s">
        <v>123</v>
      </c>
      <c r="R32" s="5">
        <v>0</v>
      </c>
      <c r="S32" s="5">
        <v>1</v>
      </c>
      <c r="T32" s="19" t="s">
        <v>124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5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123</v>
      </c>
      <c r="R33" s="5">
        <v>0</v>
      </c>
      <c r="S33" s="5">
        <v>1</v>
      </c>
      <c r="T33" s="19" t="s">
        <v>124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5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123</v>
      </c>
      <c r="R34" s="5">
        <v>0</v>
      </c>
      <c r="S34" s="5">
        <v>1</v>
      </c>
      <c r="T34" s="19" t="s">
        <v>124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5</v>
      </c>
      <c r="I35" s="42">
        <v>10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123</v>
      </c>
      <c r="R35" s="5">
        <v>0</v>
      </c>
      <c r="S35" s="5">
        <v>1</v>
      </c>
      <c r="T35" s="19" t="s">
        <v>124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5</v>
      </c>
      <c r="I36" s="42">
        <v>10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123</v>
      </c>
      <c r="R36" s="5">
        <v>0</v>
      </c>
      <c r="S36" s="5">
        <v>1</v>
      </c>
      <c r="T36" s="19" t="s">
        <v>124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5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123</v>
      </c>
      <c r="R37" s="5">
        <v>0</v>
      </c>
      <c r="S37" s="5">
        <v>1</v>
      </c>
      <c r="T37" s="19" t="s">
        <v>124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5</v>
      </c>
      <c r="I38" s="42">
        <v>10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123</v>
      </c>
      <c r="R38" s="5">
        <v>0</v>
      </c>
      <c r="S38" s="5">
        <v>1</v>
      </c>
      <c r="T38" s="19" t="s">
        <v>124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5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123</v>
      </c>
      <c r="R39" s="5">
        <v>0</v>
      </c>
      <c r="S39" s="5">
        <v>1</v>
      </c>
      <c r="T39" s="19" t="s">
        <v>124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5</v>
      </c>
      <c r="I40" s="42">
        <v>50</v>
      </c>
      <c r="J40" s="5">
        <v>1</v>
      </c>
      <c r="K40" s="5">
        <v>1</v>
      </c>
      <c r="L40" s="5">
        <v>0</v>
      </c>
      <c r="M40" s="5">
        <v>1000</v>
      </c>
      <c r="N40" s="5">
        <f t="shared" si="2"/>
        <v>2018</v>
      </c>
      <c r="O40" s="5">
        <v>0</v>
      </c>
      <c r="P40" s="5">
        <v>0</v>
      </c>
      <c r="Q40" s="19" t="s">
        <v>123</v>
      </c>
      <c r="R40" s="5">
        <v>0</v>
      </c>
      <c r="S40" s="5">
        <v>1</v>
      </c>
      <c r="T40" s="19" t="s">
        <v>124</v>
      </c>
      <c r="U40" s="5">
        <v>2</v>
      </c>
      <c r="V40" s="5">
        <v>10</v>
      </c>
      <c r="W40" s="5">
        <v>2</v>
      </c>
    </row>
    <row r="41" spans="1:23">
      <c r="A41" s="5"/>
      <c r="B41" s="5"/>
    </row>
    <row r="42" spans="1:23">
      <c r="A42" s="5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87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41" sqref="C4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103</v>
      </c>
      <c r="C1" s="14" t="s">
        <v>102</v>
      </c>
      <c r="D1" s="14" t="s">
        <v>88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89</v>
      </c>
      <c r="C4" s="9" t="s">
        <v>93</v>
      </c>
      <c r="D4" s="9" t="s">
        <v>97</v>
      </c>
    </row>
    <row r="5" spans="1:4" ht="16.5">
      <c r="A5" s="23" t="s">
        <v>17</v>
      </c>
      <c r="B5" s="22" t="s">
        <v>90</v>
      </c>
      <c r="C5" s="9" t="s">
        <v>94</v>
      </c>
      <c r="D5" s="9" t="s">
        <v>98</v>
      </c>
    </row>
    <row r="6" spans="1:4" ht="16.5">
      <c r="A6" s="23" t="s">
        <v>18</v>
      </c>
      <c r="B6" s="22" t="s">
        <v>91</v>
      </c>
      <c r="C6" s="9" t="s">
        <v>95</v>
      </c>
      <c r="D6" s="9" t="s">
        <v>99</v>
      </c>
    </row>
    <row r="7" spans="1:4" ht="16.5">
      <c r="A7" s="23" t="s">
        <v>101</v>
      </c>
      <c r="B7" s="22" t="s">
        <v>92</v>
      </c>
      <c r="C7" s="9" t="s">
        <v>96</v>
      </c>
      <c r="D7" s="9" t="s">
        <v>100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48" sqref="C48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118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100</v>
      </c>
      <c r="D4" s="5">
        <v>0</v>
      </c>
      <c r="E4" s="9" t="s">
        <v>126</v>
      </c>
      <c r="F4" s="9">
        <v>120</v>
      </c>
    </row>
    <row r="5" spans="1:6" ht="16.5">
      <c r="A5" s="5">
        <v>2</v>
      </c>
      <c r="B5" s="9" t="s">
        <v>73</v>
      </c>
      <c r="C5" s="5">
        <v>200</v>
      </c>
      <c r="D5" s="5">
        <v>1</v>
      </c>
      <c r="E5" s="9" t="s">
        <v>127</v>
      </c>
      <c r="F5" s="9">
        <v>120</v>
      </c>
    </row>
    <row r="6" spans="1:6" ht="16.5">
      <c r="A6" s="5">
        <v>3</v>
      </c>
      <c r="B6" s="9" t="s">
        <v>74</v>
      </c>
      <c r="C6" s="5">
        <v>300</v>
      </c>
      <c r="D6" s="5">
        <v>2</v>
      </c>
      <c r="E6" s="9" t="s">
        <v>128</v>
      </c>
      <c r="F6" s="9">
        <v>120</v>
      </c>
    </row>
    <row r="7" spans="1:6" ht="16.5">
      <c r="A7" s="5">
        <v>4</v>
      </c>
      <c r="B7" s="9" t="s">
        <v>75</v>
      </c>
      <c r="C7" s="5">
        <v>400</v>
      </c>
      <c r="D7" s="5">
        <v>3</v>
      </c>
      <c r="E7" s="9" t="s">
        <v>129</v>
      </c>
      <c r="F7" s="9">
        <v>120</v>
      </c>
    </row>
    <row r="8" spans="1:6" ht="16.5">
      <c r="A8" s="5">
        <v>5</v>
      </c>
      <c r="B8" s="9" t="s">
        <v>76</v>
      </c>
      <c r="C8" s="5">
        <v>500</v>
      </c>
      <c r="D8" s="5">
        <v>4</v>
      </c>
      <c r="E8" s="9" t="s">
        <v>130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131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132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133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134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135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136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137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138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139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140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141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142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143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144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145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215</v>
      </c>
      <c r="C1" s="14" t="s">
        <v>67</v>
      </c>
      <c r="D1" s="14" t="s">
        <v>65</v>
      </c>
      <c r="E1" s="14" t="s">
        <v>120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212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2023-10-04T05:27:38Z</dcterms:modified>
</cp:coreProperties>
</file>