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148453D6-0006-4A52-871E-0EFB1502D522}" xr6:coauthVersionLast="47" xr6:coauthVersionMax="47" xr10:uidLastSave="{00000000-0000-0000-0000-000000000000}"/>
  <bookViews>
    <workbookView xWindow="30690" yWindow="3045" windowWidth="24195" windowHeight="12150" activeTab="2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5" l="1"/>
  <c r="N40" i="25"/>
  <c r="C41" i="25"/>
  <c r="N41" i="25"/>
  <c r="A41" i="25"/>
  <c r="L38" i="23"/>
  <c r="J38" i="23"/>
  <c r="K38" i="23"/>
  <c r="C38" i="23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J36" i="23"/>
  <c r="K36" i="23"/>
  <c r="L36" i="23"/>
  <c r="J37" i="23"/>
  <c r="K37" i="23"/>
  <c r="L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L12" i="23"/>
  <c r="L13" i="23"/>
  <c r="L14" i="23"/>
  <c r="L15" i="23"/>
  <c r="L16" i="23"/>
  <c r="L17" i="23"/>
  <c r="L18" i="23"/>
  <c r="L19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L20" i="23"/>
  <c r="C21" i="23"/>
  <c r="J21" i="23"/>
  <c r="K21" i="23"/>
  <c r="L21" i="23"/>
  <c r="C22" i="23"/>
  <c r="J22" i="23"/>
  <c r="K22" i="23"/>
  <c r="L22" i="23"/>
  <c r="C23" i="23"/>
  <c r="J23" i="23"/>
  <c r="K23" i="23"/>
  <c r="L23" i="23"/>
  <c r="C24" i="23"/>
  <c r="J24" i="23"/>
  <c r="K24" i="23"/>
  <c r="L24" i="23"/>
  <c r="C25" i="23"/>
  <c r="J25" i="23"/>
  <c r="K25" i="23"/>
  <c r="L25" i="23"/>
  <c r="C26" i="23"/>
  <c r="J26" i="23"/>
  <c r="K26" i="23"/>
  <c r="L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L4" i="23"/>
  <c r="L5" i="23"/>
  <c r="L6" i="23"/>
  <c r="L7" i="23"/>
  <c r="L8" i="23"/>
  <c r="L9" i="23"/>
  <c r="L10" i="23"/>
  <c r="L11" i="23"/>
  <c r="L29" i="23"/>
  <c r="L30" i="23"/>
  <c r="L27" i="23"/>
  <c r="L28" i="23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<sst xmlns="http://schemas.openxmlformats.org/spreadsheetml/2006/main" count="485" uniqueCount="231">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</sst>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120</v>
      </c>
      <c r="C15" s="4">
        <v>2</v>
      </c>
      <c r="D15" s="26" t="s">
        <v>121</v>
      </c>
    </row>
    <row r="16" spans="1:7" ht="16.5">
      <c r="A16" s="2" t="s">
        <v>218</v>
      </c>
      <c r="B16" s="2" t="s">
        <v>219</v>
      </c>
      <c r="C16" s="4">
        <v>0</v>
      </c>
      <c r="D16" s="26"/>
    </row>
    <row r="17" spans="1:4" ht="16.5">
      <c r="A17" s="2" t="s">
        <v>218</v>
      </c>
      <c r="B17" s="2" t="s">
        <v>220</v>
      </c>
      <c r="C17" s="4">
        <v>1</v>
      </c>
      <c r="D17" s="26"/>
    </row>
    <row r="18" spans="1:4" ht="16.5">
      <c r="A18" s="2" t="s">
        <v>218</v>
      </c>
      <c r="B18" s="2" t="s">
        <v>221</v>
      </c>
      <c r="C18" s="4">
        <v>2</v>
      </c>
      <c r="D18" s="26"/>
    </row>
    <row r="19" spans="1:4" ht="16.5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0"/>
  <sheetViews>
    <sheetView tabSelected="1" topLeftCell="A19" zoomScaleNormal="100" workbookViewId="0">
      <selection activeCell="I27" sqref="I27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</row>
    <row r="2" spans="1:12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</row>
    <row r="3" spans="1:12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</row>
    <row r="4" spans="1:12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9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149</v>
      </c>
      <c r="C5" s="41" t="str">
        <f t="shared" ref="C5:C38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2">"name_"&amp;A5</f>
        <v>name_1002</v>
      </c>
      <c r="K5" s="40" t="str">
        <f t="shared" ref="K5:K30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150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151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152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153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154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155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156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 t="shared" si="0"/>
        <v>Unit/Enemy/Chapter_1/1009_Corgi.prefab</v>
      </c>
    </row>
    <row r="13" spans="1:12">
      <c r="A13" s="40">
        <v>1010</v>
      </c>
      <c r="B13" s="40" t="s">
        <v>197</v>
      </c>
      <c r="C13" s="41" t="str">
        <f t="shared" si="1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41" t="str">
        <f t="shared" si="0"/>
        <v>Unit/Enemy/Chapter_1/1010_Indian_Horse_Sword.prefab</v>
      </c>
    </row>
    <row r="14" spans="1:12">
      <c r="A14" s="40">
        <v>1011</v>
      </c>
      <c r="B14" s="40" t="s">
        <v>198</v>
      </c>
      <c r="C14" s="41" t="str">
        <f t="shared" si="1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41" t="str">
        <f t="shared" si="0"/>
        <v>Unit/Enemy/Chapter_1/1011_Indian_Horse_Spear.prefab</v>
      </c>
    </row>
    <row r="15" spans="1:12">
      <c r="A15" s="40">
        <v>1012</v>
      </c>
      <c r="B15" s="40" t="s">
        <v>199</v>
      </c>
      <c r="C15" s="41" t="str">
        <f t="shared" si="1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41" t="str">
        <f t="shared" si="0"/>
        <v>Unit/Enemy/Chapter_1/1012_Indian_Horse_Archer.prefab</v>
      </c>
    </row>
    <row r="16" spans="1:12">
      <c r="A16" s="40">
        <v>1013</v>
      </c>
      <c r="B16" s="40" t="s">
        <v>200</v>
      </c>
      <c r="C16" s="41" t="str">
        <f t="shared" si="1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41" t="str">
        <f t="shared" si="0"/>
        <v>Unit/Enemy/Chapter_1/1013_Chicken_Black.prefab</v>
      </c>
    </row>
    <row r="17" spans="1:12">
      <c r="A17" s="40">
        <v>1014</v>
      </c>
      <c r="B17" s="40" t="s">
        <v>201</v>
      </c>
      <c r="C17" s="41" t="str">
        <f t="shared" si="1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41" t="str">
        <f t="shared" si="0"/>
        <v>Unit/Enemy/Chapter_1/1014_Chicken_White.prefab</v>
      </c>
    </row>
    <row r="18" spans="1:12">
      <c r="A18" s="40">
        <v>1015</v>
      </c>
      <c r="B18" s="40" t="s">
        <v>202</v>
      </c>
      <c r="C18" s="41" t="str">
        <f t="shared" si="1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41" t="str">
        <f t="shared" si="0"/>
        <v>Unit/Enemy/Chapter_1/1015_Indian_Elephant.prefab</v>
      </c>
    </row>
    <row r="19" spans="1:12">
      <c r="A19" s="40">
        <v>1016</v>
      </c>
      <c r="B19" s="40" t="s">
        <v>203</v>
      </c>
      <c r="C19" s="41" t="str">
        <f t="shared" si="1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41" t="str">
        <f t="shared" si="0"/>
        <v>Unit/Enemy/Chapter_1/1016_Indian_Egg.prefab</v>
      </c>
    </row>
    <row r="20" spans="1:12">
      <c r="A20" s="40">
        <v>2001</v>
      </c>
      <c r="B20" s="40" t="s">
        <v>159</v>
      </c>
      <c r="C20" s="41" t="str">
        <f t="shared" si="1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2"/>
        <v>name_2001</v>
      </c>
      <c r="K20" s="40" t="str">
        <f t="shared" si="3"/>
        <v>unit_icon_2001</v>
      </c>
      <c r="L20" s="41" t="str">
        <f>"Unit/Hero/"&amp;A20&amp;"_"&amp;B20&amp;".prefab"</f>
        <v>Unit/Hero/2001_Slime.prefab</v>
      </c>
    </row>
    <row r="21" spans="1:12">
      <c r="A21" s="40">
        <v>2002</v>
      </c>
      <c r="B21" s="40" t="s">
        <v>160</v>
      </c>
      <c r="C21" s="41" t="str">
        <f t="shared" si="1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2"/>
        <v>name_2002</v>
      </c>
      <c r="K21" s="40" t="str">
        <f t="shared" si="3"/>
        <v>unit_icon_2002</v>
      </c>
      <c r="L21" s="41" t="str">
        <f t="shared" ref="L21:L30" si="6">"Unit/Hero/"&amp;A21&amp;"_"&amp;B21&amp;".prefab"</f>
        <v>Unit/Hero/2002_Slime_Archer.prefab</v>
      </c>
    </row>
    <row r="22" spans="1:12">
      <c r="A22" s="40">
        <v>2003</v>
      </c>
      <c r="B22" s="40" t="s">
        <v>166</v>
      </c>
      <c r="C22" s="41" t="str">
        <f t="shared" si="1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2"/>
        <v>name_2003</v>
      </c>
      <c r="K22" s="40" t="str">
        <f t="shared" si="3"/>
        <v>unit_icon_2003</v>
      </c>
      <c r="L22" s="41" t="str">
        <f t="shared" si="6"/>
        <v>Unit/Hero/2003_Skeleton_Sword.prefab</v>
      </c>
    </row>
    <row r="23" spans="1:12">
      <c r="A23" s="40">
        <v>2004</v>
      </c>
      <c r="B23" s="40" t="s">
        <v>163</v>
      </c>
      <c r="C23" s="41" t="str">
        <f t="shared" si="1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7">"name_"&amp;A23</f>
        <v>name_2004</v>
      </c>
      <c r="K23" s="40" t="str">
        <f t="shared" si="3"/>
        <v>unit_icon_2004</v>
      </c>
      <c r="L23" s="41" t="str">
        <f t="shared" si="6"/>
        <v>Unit/Hero/2004_Skeleton_Archer.prefab</v>
      </c>
    </row>
    <row r="24" spans="1:12">
      <c r="A24" s="40">
        <v>2005</v>
      </c>
      <c r="B24" s="40" t="s">
        <v>169</v>
      </c>
      <c r="C24" s="41" t="str">
        <f t="shared" si="1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7"/>
        <v>name_2005</v>
      </c>
      <c r="K24" s="40" t="str">
        <f t="shared" si="3"/>
        <v>unit_icon_2005</v>
      </c>
      <c r="L24" s="41" t="str">
        <f t="shared" si="6"/>
        <v>Unit/Hero/2005_Skeleton_Witch.prefab</v>
      </c>
    </row>
    <row r="25" spans="1:12">
      <c r="A25" s="40">
        <v>2006</v>
      </c>
      <c r="B25" s="40" t="s">
        <v>164</v>
      </c>
      <c r="C25" s="41" t="str">
        <f t="shared" si="1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7"/>
        <v>name_2006</v>
      </c>
      <c r="K25" s="40" t="str">
        <f t="shared" si="3"/>
        <v>unit_icon_2006</v>
      </c>
      <c r="L25" s="41" t="str">
        <f t="shared" si="6"/>
        <v>Unit/Hero/2006_Zombie_Hand.prefab</v>
      </c>
    </row>
    <row r="26" spans="1:12">
      <c r="A26" s="40">
        <v>2007</v>
      </c>
      <c r="B26" s="40" t="s">
        <v>165</v>
      </c>
      <c r="C26" s="41" t="str">
        <f t="shared" si="1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7"/>
        <v>name_2007</v>
      </c>
      <c r="K26" s="40" t="str">
        <f t="shared" si="3"/>
        <v>unit_icon_2007</v>
      </c>
      <c r="L26" s="41" t="str">
        <f t="shared" si="6"/>
        <v>Unit/Hero/2007_Zombie_Shield.prefab</v>
      </c>
    </row>
    <row r="27" spans="1:12">
      <c r="A27" s="40">
        <v>2008</v>
      </c>
      <c r="B27" s="40" t="s">
        <v>167</v>
      </c>
      <c r="C27" s="41" t="str">
        <f t="shared" si="1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7"/>
        <v>name_2008</v>
      </c>
      <c r="K27" s="40" t="str">
        <f t="shared" si="3"/>
        <v>unit_icon_2008</v>
      </c>
      <c r="L27" s="41" t="str">
        <f t="shared" si="6"/>
        <v>Unit/Hero/2008_Zombie_Sword.prefab</v>
      </c>
    </row>
    <row r="28" spans="1:12">
      <c r="A28" s="40">
        <v>2009</v>
      </c>
      <c r="B28" s="40" t="s">
        <v>168</v>
      </c>
      <c r="C28" s="41" t="str">
        <f t="shared" si="1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7"/>
        <v>name_2009</v>
      </c>
      <c r="K28" s="40" t="str">
        <f t="shared" si="3"/>
        <v>unit_icon_2009</v>
      </c>
      <c r="L28" s="41" t="str">
        <f t="shared" si="6"/>
        <v>Unit/Hero/2009_Witch_Fire.prefab</v>
      </c>
    </row>
    <row r="29" spans="1:12">
      <c r="A29" s="40">
        <v>2010</v>
      </c>
      <c r="B29" s="40" t="s">
        <v>161</v>
      </c>
      <c r="C29" s="41" t="str">
        <f t="shared" si="1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7"/>
        <v>name_2010</v>
      </c>
      <c r="K29" s="40" t="str">
        <f t="shared" si="3"/>
        <v>unit_icon_2010</v>
      </c>
      <c r="L29" s="41" t="str">
        <f>"Unit/Hero/"&amp;A29&amp;"_"&amp;B29&amp;".prefab"</f>
        <v>Unit/Hero/2010_Witch_Thunder.prefab</v>
      </c>
    </row>
    <row r="30" spans="1:12">
      <c r="A30" s="40">
        <v>2011</v>
      </c>
      <c r="B30" s="40" t="s">
        <v>175</v>
      </c>
      <c r="C30" s="41" t="str">
        <f t="shared" si="1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7"/>
        <v>name_2011</v>
      </c>
      <c r="K30" s="40" t="str">
        <f t="shared" si="3"/>
        <v>unit_icon_2011</v>
      </c>
      <c r="L30" s="41" t="str">
        <f t="shared" si="6"/>
        <v>Unit/Hero/2011_Witch_Poison.prefab</v>
      </c>
    </row>
    <row r="31" spans="1:12">
      <c r="A31" s="40">
        <v>2012</v>
      </c>
      <c r="B31" s="40" t="s">
        <v>204</v>
      </c>
      <c r="C31" s="41" t="str">
        <f t="shared" si="1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37" si="8">"name_"&amp;A31</f>
        <v>name_2012</v>
      </c>
      <c r="K31" s="40" t="str">
        <f t="shared" ref="K31:K37" si="9">"unit_icon_"&amp;A31</f>
        <v>unit_icon_2012</v>
      </c>
      <c r="L31" s="41" t="str">
        <f t="shared" ref="L31:L37" si="10">"Unit/Hero/"&amp;A31&amp;"_"&amp;B31&amp;".prefab"</f>
        <v>Unit/Hero/2012_Goblin_Stone.prefab</v>
      </c>
    </row>
    <row r="32" spans="1:12">
      <c r="A32" s="40">
        <v>2013</v>
      </c>
      <c r="B32" s="40" t="s">
        <v>205</v>
      </c>
      <c r="C32" s="41" t="str">
        <f t="shared" si="1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8"/>
        <v>name_2013</v>
      </c>
      <c r="K32" s="40" t="str">
        <f t="shared" si="9"/>
        <v>unit_icon_2013</v>
      </c>
      <c r="L32" s="41" t="str">
        <f t="shared" si="10"/>
        <v>Unit/Hero/2013_Goblin_Club.prefab</v>
      </c>
    </row>
    <row r="33" spans="1:12">
      <c r="A33" s="40">
        <v>2014</v>
      </c>
      <c r="B33" s="40" t="s">
        <v>206</v>
      </c>
      <c r="C33" s="41" t="str">
        <f t="shared" si="1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8"/>
        <v>name_2014</v>
      </c>
      <c r="K33" s="40" t="str">
        <f t="shared" si="9"/>
        <v>unit_icon_2014</v>
      </c>
      <c r="L33" s="41" t="str">
        <f t="shared" si="10"/>
        <v>Unit/Hero/2014_Goblin_Baby.prefab</v>
      </c>
    </row>
    <row r="34" spans="1:12">
      <c r="A34" s="40">
        <v>2015</v>
      </c>
      <c r="B34" s="40" t="s">
        <v>207</v>
      </c>
      <c r="C34" s="41" t="str">
        <f t="shared" si="1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8"/>
        <v>name_2015</v>
      </c>
      <c r="K34" s="40" t="str">
        <f t="shared" si="9"/>
        <v>unit_icon_2015</v>
      </c>
      <c r="L34" s="41" t="str">
        <f t="shared" si="10"/>
        <v>Unit/Hero/2015_Orc_Stone.prefab</v>
      </c>
    </row>
    <row r="35" spans="1:12">
      <c r="A35" s="40">
        <v>2016</v>
      </c>
      <c r="B35" s="40" t="s">
        <v>208</v>
      </c>
      <c r="C35" s="41" t="str">
        <f t="shared" si="1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8"/>
        <v>name_2016</v>
      </c>
      <c r="K35" s="40" t="str">
        <f t="shared" si="9"/>
        <v>unit_icon_2016</v>
      </c>
      <c r="L35" s="41" t="str">
        <f t="shared" si="10"/>
        <v>Unit/Hero/2016_Orc_Club.prefab</v>
      </c>
    </row>
    <row r="36" spans="1:12">
      <c r="A36" s="40">
        <v>2017</v>
      </c>
      <c r="B36" s="40" t="s">
        <v>209</v>
      </c>
      <c r="C36" s="41" t="str">
        <f t="shared" si="1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8"/>
        <v>name_2017</v>
      </c>
      <c r="K36" s="40" t="str">
        <f t="shared" si="9"/>
        <v>unit_icon_2017</v>
      </c>
      <c r="L36" s="41" t="str">
        <f t="shared" si="10"/>
        <v>Unit/Hero/2017_Dragon.prefab</v>
      </c>
    </row>
    <row r="37" spans="1:12">
      <c r="A37" s="40">
        <v>2018</v>
      </c>
      <c r="B37" s="40" t="s">
        <v>210</v>
      </c>
      <c r="C37" s="38" t="str">
        <f t="shared" si="1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8"/>
        <v>name_2018</v>
      </c>
      <c r="K37" s="40" t="str">
        <f t="shared" si="9"/>
        <v>unit_icon_2018</v>
      </c>
      <c r="L37" s="41" t="str">
        <f t="shared" si="10"/>
        <v>Unit/Hero/2018_Dragon_Fire.prefab</v>
      </c>
    </row>
    <row r="38" spans="1:12">
      <c r="A38" s="40">
        <v>11003</v>
      </c>
      <c r="B38" s="40" t="s">
        <v>217</v>
      </c>
      <c r="C38" s="38" t="str">
        <f t="shared" si="1"/>
        <v>(원거리)Indian_Wall</v>
      </c>
      <c r="D38" s="38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ref="J38" si="11">"name_"&amp;A38</f>
        <v>name_11003</v>
      </c>
      <c r="K38" s="40" t="str">
        <f t="shared" ref="K38" si="12">"unit_icon_"&amp;A38</f>
        <v>unit_icon_11003</v>
      </c>
      <c r="L38" s="41" t="str">
        <f>"Unit/Enemy/Chapter_1_Object/"&amp;A38&amp;"_"&amp;B38&amp;".prefab"</f>
        <v>Unit/Enemy/Chapter_1_Object/11003_Indian_Wall.prefab</v>
      </c>
    </row>
    <row r="39" spans="1:12">
      <c r="A39" s="40"/>
    </row>
    <row r="40" spans="1:12">
      <c r="A40" s="4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2"/>
  <sheetViews>
    <sheetView zoomScale="85" zoomScaleNormal="85" workbookViewId="0">
      <selection activeCell="T36" sqref="T36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41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10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1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1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1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1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1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10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1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10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1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10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1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10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1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10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1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10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1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10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20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10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20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1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10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1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1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1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1</v>
      </c>
      <c r="T40" s="19" t="s">
        <v>123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11003</v>
      </c>
      <c r="C41" s="20" t="str">
        <f>INDEX(Unitinfo!C:C,MATCH(UnitGradeInfo!B41,Unitinfo!A:A,0))</f>
        <v>(원거리)Indian_Wall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11003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>
      <c r="A42" s="5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2023-10-05T02:05:51Z</dcterms:modified>
</cp:coreProperties>
</file>