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-120" yWindow="-120" windowWidth="38640" windowHeight="21240" tabRatio="761" firstSheet="2" activeTab="16"/>
  </bookViews>
  <sheets>
    <sheet name="ConfigTable" sheetId="18" r:id="rId1"/>
    <sheet name="Localization" sheetId="29" r:id="rId2"/>
    <sheet name="StageInfo" sheetId="26" r:id="rId3"/>
    <sheet name="StageRewardInfo" sheetId="27" r:id="rId4"/>
    <sheet name="PopupSound" sheetId="41" r:id="rId5"/>
    <sheet name="EnumTable" sheetId="17" r:id="rId6"/>
    <sheet name="WaveStage" sheetId="32" r:id="rId7"/>
    <sheet name="ProjectileInfo" sheetId="24" r:id="rId8"/>
    <sheet name="Unitinfo" sheetId="23" r:id="rId9"/>
    <sheet name="UnitGradeInfo" sheetId="25" r:id="rId10"/>
    <sheet name="GachaList" sheetId="28" r:id="rId11"/>
    <sheet name="TutorialInfo" sheetId="33" r:id="rId12"/>
    <sheet name="Level" sheetId="36" r:id="rId13"/>
    <sheet name="Attendance" sheetId="35" r:id="rId14"/>
    <sheet name="Dialogue" sheetId="34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8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7" l="1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5" i="23"/>
  <c r="C73" i="23"/>
  <c r="C65" i="23"/>
  <c r="C64" i="23"/>
  <c r="C63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R70" i="37"/>
  <c r="G98" i="37"/>
  <c r="R98" i="37"/>
  <c r="V98" i="37"/>
  <c r="G73" i="37"/>
  <c r="E46" i="25" s="1"/>
  <c r="V73" i="37"/>
  <c r="R73" i="37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R71" i="37"/>
  <c r="G59" i="37"/>
  <c r="E32" i="25" s="1"/>
  <c r="G47" i="37"/>
  <c r="E20" i="25" s="1"/>
  <c r="G35" i="37"/>
  <c r="E8" i="25" s="1"/>
  <c r="G34" i="37"/>
  <c r="E7" i="25" s="1"/>
  <c r="R34" i="37"/>
  <c r="G31" i="37"/>
  <c r="E4" i="25" s="1"/>
  <c r="G94" i="37"/>
  <c r="V94" i="37"/>
  <c r="R94" i="37"/>
  <c r="G82" i="37"/>
  <c r="G69" i="37"/>
  <c r="E42" i="25" s="1"/>
  <c r="V69" i="37"/>
  <c r="F42" i="25" s="1"/>
  <c r="R69" i="37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R68" i="37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R67" i="37"/>
  <c r="G72" i="37"/>
  <c r="E45" i="25" s="1"/>
  <c r="V72" i="37"/>
  <c r="F45" i="25" s="1"/>
  <c r="R72" i="37"/>
  <c r="G83" i="37"/>
  <c r="V103" i="37"/>
  <c r="R103" i="37"/>
  <c r="H103" i="37" s="1"/>
  <c r="G66" i="37"/>
  <c r="E39" i="25" s="1"/>
  <c r="R66" i="37"/>
  <c r="V66" i="37"/>
  <c r="F39" i="25" s="1"/>
  <c r="G54" i="37"/>
  <c r="E27" i="25" s="1"/>
  <c r="G42" i="37"/>
  <c r="E15" i="25" s="1"/>
  <c r="G48" i="37"/>
  <c r="E21" i="25" s="1"/>
  <c r="G58" i="37"/>
  <c r="E31" i="25" s="1"/>
  <c r="R58" i="37"/>
  <c r="G102" i="37"/>
  <c r="V102" i="37"/>
  <c r="R102" i="37"/>
  <c r="H102" i="37" s="1"/>
  <c r="G90" i="37"/>
  <c r="G78" i="37"/>
  <c r="G65" i="37"/>
  <c r="E38" i="25" s="1"/>
  <c r="R65" i="37"/>
  <c r="V65" i="37"/>
  <c r="G101" i="37"/>
  <c r="R101" i="37"/>
  <c r="V101" i="37"/>
  <c r="G64" i="37"/>
  <c r="E37" i="25" s="1"/>
  <c r="R64" i="37"/>
  <c r="V64" i="37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R63" i="37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R74" i="37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38" i="25"/>
  <c r="F46" i="25"/>
  <c r="F41" i="25"/>
  <c r="H67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R45" i="37" s="1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E48" i="28" l="1"/>
  <c r="R8" i="38"/>
  <c r="E76" i="28"/>
  <c r="E92" i="28"/>
  <c r="R86" i="37"/>
  <c r="V86" i="37"/>
  <c r="V80" i="37"/>
  <c r="R80" i="37"/>
  <c r="R60" i="37"/>
  <c r="R54" i="37"/>
  <c r="V54" i="37"/>
  <c r="V48" i="37"/>
  <c r="F21" i="25" s="1"/>
  <c r="R48" i="37"/>
  <c r="R42" i="37"/>
  <c r="V36" i="37"/>
  <c r="F9" i="25" s="1"/>
  <c r="R79" i="37"/>
  <c r="V79" i="37"/>
  <c r="V59" i="37"/>
  <c r="R59" i="37"/>
  <c r="F20" i="25"/>
  <c r="V47" i="37"/>
  <c r="R41" i="37"/>
  <c r="V41" i="37"/>
  <c r="F14" i="25" s="1"/>
  <c r="V35" i="37"/>
  <c r="F8" i="25" s="1"/>
  <c r="R35" i="37"/>
  <c r="V76" i="37"/>
  <c r="R76" i="37"/>
  <c r="V84" i="37"/>
  <c r="R84" i="37"/>
  <c r="R78" i="37"/>
  <c r="V78" i="37"/>
  <c r="R52" i="37"/>
  <c r="V52" i="37"/>
  <c r="F25" i="25" s="1"/>
  <c r="V46" i="37"/>
  <c r="F19" i="25" s="1"/>
  <c r="R46" i="37"/>
  <c r="F13" i="25"/>
  <c r="V40" i="37"/>
  <c r="R40" i="37"/>
  <c r="R75" i="37"/>
  <c r="V75" i="37"/>
  <c r="E40" i="28"/>
  <c r="D4" i="28"/>
  <c r="E4" i="28"/>
  <c r="E72" i="28"/>
  <c r="E38" i="28"/>
  <c r="E50" i="28"/>
  <c r="E15" i="28"/>
  <c r="E29" i="28"/>
  <c r="D96" i="28"/>
  <c r="E96" i="28"/>
  <c r="V90" i="37"/>
  <c r="R49" i="37"/>
  <c r="V60" i="37"/>
  <c r="F33" i="25" s="1"/>
  <c r="V85" i="37"/>
  <c r="R85" i="37"/>
  <c r="F26" i="25"/>
  <c r="V53" i="37"/>
  <c r="R53" i="37"/>
  <c r="R89" i="37"/>
  <c r="V89" i="37"/>
  <c r="V83" i="37"/>
  <c r="R83" i="37"/>
  <c r="R77" i="37"/>
  <c r="V77" i="37"/>
  <c r="V57" i="37"/>
  <c r="R57" i="37"/>
  <c r="R51" i="37"/>
  <c r="V51" i="37"/>
  <c r="V45" i="37"/>
  <c r="F18" i="25" s="1"/>
  <c r="V39" i="37"/>
  <c r="F12" i="25" s="1"/>
  <c r="R39" i="37"/>
  <c r="V33" i="37"/>
  <c r="F6" i="25" s="1"/>
  <c r="R33" i="37"/>
  <c r="V31" i="37"/>
  <c r="R31" i="37"/>
  <c r="R92" i="37"/>
  <c r="R88" i="37"/>
  <c r="V88" i="37"/>
  <c r="V82" i="37"/>
  <c r="R82" i="37"/>
  <c r="R62" i="37"/>
  <c r="V62" i="37"/>
  <c r="F35" i="25" s="1"/>
  <c r="V50" i="37"/>
  <c r="R50" i="37"/>
  <c r="V44" i="37"/>
  <c r="F17" i="25" s="1"/>
  <c r="R44" i="37"/>
  <c r="G17" i="25" s="1"/>
  <c r="V38" i="37"/>
  <c r="R38" i="37"/>
  <c r="V32" i="37"/>
  <c r="F5" i="25" s="1"/>
  <c r="E64" i="28"/>
  <c r="E78" i="28"/>
  <c r="V42" i="37"/>
  <c r="F15" i="25" s="1"/>
  <c r="R91" i="37"/>
  <c r="R47" i="37"/>
  <c r="V87" i="37"/>
  <c r="R87" i="37"/>
  <c r="V81" i="37"/>
  <c r="R81" i="37"/>
  <c r="V61" i="37"/>
  <c r="F34" i="25" s="1"/>
  <c r="R61" i="37"/>
  <c r="V55" i="37"/>
  <c r="F28" i="25" s="1"/>
  <c r="F16" i="25"/>
  <c r="R43" i="37"/>
  <c r="V43" i="37"/>
  <c r="V37" i="37"/>
  <c r="F10" i="25" s="1"/>
  <c r="R37" i="37"/>
  <c r="E31" i="28"/>
  <c r="E51" i="28"/>
  <c r="E75" i="28"/>
  <c r="E67" i="28"/>
  <c r="E54" i="28"/>
  <c r="R55" i="37"/>
  <c r="R56" i="37"/>
  <c r="R36" i="37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4" i="25"/>
  <c r="F23" i="25"/>
  <c r="F32" i="25"/>
  <c r="F30" i="25"/>
  <c r="F27" i="25"/>
  <c r="F11" i="25"/>
  <c r="F24" i="25"/>
  <c r="F22" i="25"/>
  <c r="F31" i="25"/>
  <c r="F7" i="25"/>
  <c r="F29" i="25"/>
  <c r="Q8" i="38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G37" i="25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G9" i="25"/>
  <c r="C7" i="40"/>
  <c r="G95" i="38"/>
  <c r="G125" i="38"/>
  <c r="G37" i="38"/>
  <c r="H87" i="37"/>
  <c r="H86" i="37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126" i="38" l="1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E56" i="25"/>
  <c r="D56" i="25"/>
  <c r="F56" i="25" s="1"/>
  <c r="O56" i="25"/>
  <c r="I56" i="25"/>
  <c r="C56" i="25"/>
  <c r="B57" i="25"/>
  <c r="A58" i="25"/>
  <c r="N55" i="25"/>
  <c r="M55" i="25"/>
  <c r="G55" i="25"/>
  <c r="F55" i="25"/>
  <c r="G56" i="25" l="1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E59" i="25"/>
  <c r="O59" i="25"/>
  <c r="D59" i="25"/>
  <c r="I59" i="25"/>
  <c r="F59" i="25"/>
  <c r="G59" i="25"/>
  <c r="T59" i="25"/>
  <c r="C59" i="25"/>
  <c r="N58" i="25"/>
  <c r="M58" i="25"/>
  <c r="G58" i="25"/>
  <c r="F58" i="25"/>
  <c r="B60" i="25"/>
  <c r="A61" i="25"/>
  <c r="B61" i="25" l="1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E69" i="25"/>
  <c r="C69" i="25"/>
  <c r="F68" i="25"/>
  <c r="G69" i="25" l="1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E72" i="25"/>
  <c r="I72" i="25"/>
  <c r="C72" i="25"/>
  <c r="F71" i="25"/>
  <c r="E71" i="25"/>
  <c r="G72" i="25" l="1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E79" i="25"/>
  <c r="I79" i="25"/>
  <c r="C79" i="25"/>
  <c r="G79" i="25" l="1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E84" i="25"/>
  <c r="I84" i="25"/>
  <c r="C84" i="25"/>
  <c r="N83" i="25"/>
  <c r="M83" i="25"/>
  <c r="E83" i="25"/>
  <c r="F83" i="25"/>
  <c r="B85" i="25"/>
  <c r="A86" i="25"/>
  <c r="G83" i="25"/>
  <c r="J85" i="25" l="1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<sst xmlns="http://schemas.openxmlformats.org/spreadsheetml/2006/main" count="2433" uniqueCount="613">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</sst>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180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20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6"/>
  <sheetViews>
    <sheetView topLeftCell="A28" workbookViewId="0">
      <selection activeCell="I53" sqref="I53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 ht="17.399999999999999">
      <c r="A17" t="s">
        <v>433</v>
      </c>
      <c r="B17" s="137" t="s">
        <v>612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5">
      <c r="A33" t="s">
        <v>452</v>
      </c>
      <c r="B33" s="8" t="s">
        <v>583</v>
      </c>
      <c r="C33" s="8" t="s">
        <v>583</v>
      </c>
    </row>
    <row r="34" spans="1:5">
      <c r="A34" t="s">
        <v>453</v>
      </c>
      <c r="B34" s="8" t="s">
        <v>584</v>
      </c>
      <c r="C34" s="8" t="s">
        <v>584</v>
      </c>
    </row>
    <row r="35" spans="1:5">
      <c r="A35" t="s">
        <v>454</v>
      </c>
      <c r="B35" s="8" t="s">
        <v>585</v>
      </c>
      <c r="C35" s="8" t="s">
        <v>585</v>
      </c>
    </row>
    <row r="36" spans="1:5">
      <c r="A36" t="s">
        <v>455</v>
      </c>
      <c r="B36" s="8" t="s">
        <v>586</v>
      </c>
      <c r="C36" s="8" t="s">
        <v>586</v>
      </c>
    </row>
    <row r="37" spans="1:5">
      <c r="A37" t="s">
        <v>456</v>
      </c>
      <c r="B37" s="8" t="s">
        <v>587</v>
      </c>
      <c r="C37" s="8" t="s">
        <v>587</v>
      </c>
    </row>
    <row r="38" spans="1:5">
      <c r="A38" t="s">
        <v>457</v>
      </c>
      <c r="B38" s="8" t="s">
        <v>588</v>
      </c>
      <c r="C38" s="8" t="s">
        <v>588</v>
      </c>
    </row>
    <row r="39" spans="1:5">
      <c r="A39" t="s">
        <v>458</v>
      </c>
      <c r="B39" s="8" t="s">
        <v>589</v>
      </c>
      <c r="C39" s="8" t="s">
        <v>589</v>
      </c>
    </row>
    <row r="40" spans="1:5" ht="15">
      <c r="A40" t="s">
        <v>501</v>
      </c>
      <c r="B40" s="7" t="s">
        <v>523</v>
      </c>
      <c r="C40" s="7" t="s">
        <v>549</v>
      </c>
      <c r="D40" s="7"/>
      <c r="E40" s="7"/>
    </row>
    <row r="41" spans="1:5" ht="15">
      <c r="A41" t="s">
        <v>471</v>
      </c>
      <c r="B41" s="7" t="s">
        <v>502</v>
      </c>
      <c r="C41" s="7" t="s">
        <v>548</v>
      </c>
    </row>
    <row r="42" spans="1:5" ht="15">
      <c r="A42" t="s">
        <v>472</v>
      </c>
      <c r="B42" s="7" t="s">
        <v>504</v>
      </c>
      <c r="C42" s="7" t="s">
        <v>533</v>
      </c>
    </row>
    <row r="43" spans="1:5" ht="15">
      <c r="A43" t="s">
        <v>473</v>
      </c>
      <c r="B43" s="7" t="s">
        <v>505</v>
      </c>
      <c r="C43" s="7" t="s">
        <v>534</v>
      </c>
    </row>
    <row r="44" spans="1:5" ht="15">
      <c r="A44" t="s">
        <v>474</v>
      </c>
      <c r="B44" s="7" t="s">
        <v>506</v>
      </c>
      <c r="C44" s="7" t="s">
        <v>535</v>
      </c>
    </row>
    <row r="45" spans="1:5" ht="15">
      <c r="A45" t="s">
        <v>475</v>
      </c>
      <c r="B45" s="7" t="s">
        <v>507</v>
      </c>
      <c r="C45" s="7" t="s">
        <v>550</v>
      </c>
    </row>
    <row r="46" spans="1:5" ht="15">
      <c r="A46" t="s">
        <v>476</v>
      </c>
      <c r="B46" s="7" t="s">
        <v>508</v>
      </c>
      <c r="C46" s="7" t="s">
        <v>551</v>
      </c>
    </row>
    <row r="47" spans="1:5" ht="15">
      <c r="A47" t="s">
        <v>477</v>
      </c>
      <c r="B47" s="7" t="s">
        <v>509</v>
      </c>
      <c r="C47" s="7" t="s">
        <v>552</v>
      </c>
    </row>
    <row r="48" spans="1:5" ht="15">
      <c r="A48" t="s">
        <v>478</v>
      </c>
      <c r="B48" s="7" t="s">
        <v>510</v>
      </c>
      <c r="C48" s="7" t="s">
        <v>553</v>
      </c>
    </row>
    <row r="49" spans="1:5" ht="15">
      <c r="A49" t="s">
        <v>479</v>
      </c>
      <c r="B49" s="7" t="s">
        <v>511</v>
      </c>
      <c r="C49" s="7" t="s">
        <v>536</v>
      </c>
    </row>
    <row r="50" spans="1:5" ht="15">
      <c r="A50" t="s">
        <v>480</v>
      </c>
      <c r="B50" s="7" t="s">
        <v>512</v>
      </c>
      <c r="C50" s="7" t="s">
        <v>537</v>
      </c>
    </row>
    <row r="51" spans="1:5" ht="15">
      <c r="A51" t="s">
        <v>481</v>
      </c>
      <c r="B51" s="7" t="s">
        <v>513</v>
      </c>
      <c r="C51" s="7" t="s">
        <v>538</v>
      </c>
    </row>
    <row r="52" spans="1:5" ht="15">
      <c r="A52" t="s">
        <v>482</v>
      </c>
      <c r="B52" s="7" t="s">
        <v>515</v>
      </c>
      <c r="C52" s="7" t="s">
        <v>554</v>
      </c>
    </row>
    <row r="53" spans="1:5" ht="15">
      <c r="A53" t="s">
        <v>483</v>
      </c>
      <c r="B53" s="7" t="s">
        <v>514</v>
      </c>
      <c r="C53" s="7" t="s">
        <v>539</v>
      </c>
    </row>
    <row r="54" spans="1:5" ht="15">
      <c r="A54" t="s">
        <v>484</v>
      </c>
      <c r="B54" s="7" t="s">
        <v>516</v>
      </c>
      <c r="C54" s="7" t="s">
        <v>540</v>
      </c>
    </row>
    <row r="55" spans="1:5" ht="15">
      <c r="A55" t="s">
        <v>485</v>
      </c>
      <c r="B55" s="7" t="s">
        <v>517</v>
      </c>
      <c r="C55" s="7" t="s">
        <v>541</v>
      </c>
    </row>
    <row r="56" spans="1:5" ht="15">
      <c r="A56" t="s">
        <v>486</v>
      </c>
      <c r="B56" s="7" t="s">
        <v>518</v>
      </c>
      <c r="C56" s="7" t="s">
        <v>555</v>
      </c>
    </row>
    <row r="57" spans="1:5" ht="15">
      <c r="A57" t="s">
        <v>487</v>
      </c>
      <c r="B57" s="7" t="s">
        <v>519</v>
      </c>
      <c r="C57" s="7" t="s">
        <v>556</v>
      </c>
    </row>
    <row r="58" spans="1:5" ht="15">
      <c r="A58" t="s">
        <v>488</v>
      </c>
      <c r="B58" s="7" t="s">
        <v>522</v>
      </c>
      <c r="C58" s="7" t="s">
        <v>559</v>
      </c>
    </row>
    <row r="59" spans="1:5" ht="15">
      <c r="A59" t="s">
        <v>489</v>
      </c>
      <c r="B59" s="7" t="s">
        <v>503</v>
      </c>
      <c r="C59" s="7" t="s">
        <v>560</v>
      </c>
    </row>
    <row r="60" spans="1:5" ht="15">
      <c r="A60" t="s">
        <v>490</v>
      </c>
      <c r="B60" s="7" t="s">
        <v>520</v>
      </c>
      <c r="C60" s="7" t="s">
        <v>557</v>
      </c>
      <c r="D60" s="7"/>
      <c r="E60" s="7"/>
    </row>
    <row r="61" spans="1:5" ht="15">
      <c r="A61" t="s">
        <v>491</v>
      </c>
      <c r="B61" s="7" t="s">
        <v>521</v>
      </c>
      <c r="C61" s="7" t="s">
        <v>558</v>
      </c>
      <c r="D61" s="7"/>
      <c r="E61" s="7"/>
    </row>
    <row r="62" spans="1:5" ht="15">
      <c r="A62" t="s">
        <v>492</v>
      </c>
      <c r="B62" s="7" t="s">
        <v>524</v>
      </c>
      <c r="C62" s="7" t="s">
        <v>542</v>
      </c>
    </row>
    <row r="63" spans="1:5" ht="15">
      <c r="A63" t="s">
        <v>493</v>
      </c>
      <c r="B63" s="7" t="s">
        <v>525</v>
      </c>
      <c r="C63" s="7" t="s">
        <v>543</v>
      </c>
    </row>
    <row r="64" spans="1:5" ht="15">
      <c r="A64" t="s">
        <v>494</v>
      </c>
      <c r="B64" s="7" t="s">
        <v>526</v>
      </c>
      <c r="C64" s="7" t="s">
        <v>544</v>
      </c>
    </row>
    <row r="65" spans="1:3" ht="15">
      <c r="A65" t="s">
        <v>495</v>
      </c>
      <c r="B65" s="7" t="s">
        <v>527</v>
      </c>
      <c r="C65" s="7" t="s">
        <v>561</v>
      </c>
    </row>
    <row r="66" spans="1:3" ht="15">
      <c r="A66" t="s">
        <v>496</v>
      </c>
      <c r="B66" s="7" t="s">
        <v>528</v>
      </c>
      <c r="C66" s="7" t="s">
        <v>562</v>
      </c>
    </row>
    <row r="67" spans="1:3" ht="15">
      <c r="A67" t="s">
        <v>497</v>
      </c>
      <c r="B67" s="7" t="s">
        <v>529</v>
      </c>
      <c r="C67" s="7" t="s">
        <v>563</v>
      </c>
    </row>
    <row r="68" spans="1:3" ht="15">
      <c r="A68" t="s">
        <v>498</v>
      </c>
      <c r="B68" s="7" t="s">
        <v>530</v>
      </c>
      <c r="C68" s="7" t="s">
        <v>545</v>
      </c>
    </row>
    <row r="69" spans="1:3" ht="15">
      <c r="A69" t="s">
        <v>499</v>
      </c>
      <c r="B69" s="7" t="s">
        <v>531</v>
      </c>
      <c r="C69" s="7" t="s">
        <v>546</v>
      </c>
    </row>
    <row r="70" spans="1:3" ht="15">
      <c r="A70" t="s">
        <v>500</v>
      </c>
      <c r="B70" s="7" t="s">
        <v>532</v>
      </c>
      <c r="C70" s="7" t="s">
        <v>547</v>
      </c>
    </row>
    <row r="71" spans="1:3" ht="15">
      <c r="A71" t="s">
        <v>590</v>
      </c>
      <c r="B71" s="7" t="s">
        <v>591</v>
      </c>
      <c r="C71" s="7" t="s">
        <v>592</v>
      </c>
    </row>
    <row r="72" spans="1:3" ht="15">
      <c r="A72" s="8" t="s">
        <v>593</v>
      </c>
      <c r="B72" s="7" t="s">
        <v>594</v>
      </c>
      <c r="C72" s="7" t="s">
        <v>595</v>
      </c>
    </row>
    <row r="73" spans="1:3" ht="15">
      <c r="A73" s="8" t="s">
        <v>596</v>
      </c>
      <c r="B73" s="7" t="s">
        <v>599</v>
      </c>
      <c r="C73" s="7" t="s">
        <v>602</v>
      </c>
    </row>
    <row r="74" spans="1:3" ht="15">
      <c r="A74" s="8" t="s">
        <v>597</v>
      </c>
      <c r="B74" s="7" t="s">
        <v>600</v>
      </c>
      <c r="C74" s="7" t="s">
        <v>609</v>
      </c>
    </row>
    <row r="75" spans="1:3" ht="15">
      <c r="A75" s="8" t="s">
        <v>598</v>
      </c>
      <c r="B75" s="7" t="s">
        <v>601</v>
      </c>
      <c r="C75" s="7" t="s">
        <v>610</v>
      </c>
    </row>
    <row r="76" spans="1:3" ht="15">
      <c r="A76" s="8" t="s">
        <v>607</v>
      </c>
      <c r="B76" s="12" t="s">
        <v>608</v>
      </c>
      <c r="C76" s="7" t="s">
        <v>611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Normal="100" workbookViewId="0">
      <selection activeCell="P19" sqref="P19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7.399999999999999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7.399999999999999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7.399999999999999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7.399999999999999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7.399999999999999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7.399999999999999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7.399999999999999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7.399999999999999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7.399999999999999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7.399999999999999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7.399999999999999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7.399999999999999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7.399999999999999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7.399999999999999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7.399999999999999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7.399999999999999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7.399999999999999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7.399999999999999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7.399999999999999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workbookViewId="0">
      <selection activeCell="J10" sqref="J10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L15" sqref="L15"/>
    </sheetView>
  </sheetViews>
  <sheetFormatPr defaultRowHeight="14.4"/>
  <cols>
    <col min="2" max="2" width="18.44140625" customWidth="1"/>
    <col min="3" max="3" width="16.664062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605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5" zoomScale="130" zoomScaleNormal="130" workbookViewId="0">
      <selection activeCell="D18" sqref="D18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62</v>
      </c>
      <c r="B17" s="2" t="s">
        <v>603</v>
      </c>
      <c r="C17" s="4">
        <v>4</v>
      </c>
      <c r="D17" s="25" t="s">
        <v>604</v>
      </c>
    </row>
    <row r="18" spans="1:4" ht="17.399999999999999">
      <c r="A18" s="2" t="s">
        <v>197</v>
      </c>
      <c r="B18" s="2" t="s">
        <v>198</v>
      </c>
      <c r="C18" s="4">
        <v>0</v>
      </c>
      <c r="D18" s="25"/>
    </row>
    <row r="19" spans="1:4" ht="17.399999999999999">
      <c r="A19" s="2" t="s">
        <v>197</v>
      </c>
      <c r="B19" s="2" t="s">
        <v>199</v>
      </c>
      <c r="C19" s="4">
        <v>1</v>
      </c>
      <c r="D19" s="25"/>
    </row>
    <row r="20" spans="1:4" ht="17.399999999999999">
      <c r="A20" s="2" t="s">
        <v>197</v>
      </c>
      <c r="B20" s="2" t="s">
        <v>200</v>
      </c>
      <c r="C20" s="4">
        <v>2</v>
      </c>
      <c r="D20" s="25"/>
    </row>
    <row r="21" spans="1:4" ht="17.399999999999999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7.399999999999999">
      <c r="A25" s="2" t="s">
        <v>103</v>
      </c>
      <c r="B25" s="24" t="s">
        <v>107</v>
      </c>
      <c r="C25" s="4">
        <v>3</v>
      </c>
      <c r="D25" s="8"/>
    </row>
    <row r="26" spans="1:4" ht="17.399999999999999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7.399999999999999">
      <c r="A29" s="2" t="s">
        <v>103</v>
      </c>
      <c r="B29" s="24" t="s">
        <v>108</v>
      </c>
      <c r="C29" s="4">
        <v>7</v>
      </c>
      <c r="D29" s="8"/>
    </row>
    <row r="30" spans="1:4" ht="17.399999999999999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H127" sqref="H1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 ht="15.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 ht="15.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 ht="15.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 ht="15.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 ht="15.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 ht="15.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 ht="15.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 ht="15.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 ht="15.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 ht="15.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 ht="15.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 ht="15.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 ht="15.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 ht="15.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 ht="15.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 ht="15.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 ht="15.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 ht="15.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 ht="15.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 ht="15.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 ht="15.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 ht="15.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 ht="15.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 ht="15.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 ht="15.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 ht="15.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 ht="15.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 ht="15.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 ht="15.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 ht="15.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 ht="15.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 ht="15.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 ht="15.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 ht="15.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 ht="15.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 ht="15.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 ht="15.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 ht="15.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 ht="15.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 ht="15.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 ht="15.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 ht="15.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 ht="15.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 ht="15.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 ht="15.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 ht="15.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 ht="15.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 ht="15.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 ht="15.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 ht="15.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 ht="15.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 ht="15.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 ht="15.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 ht="15.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 ht="15.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 ht="15.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 ht="15.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 ht="15.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 ht="15.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 ht="15.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 ht="15.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 ht="15.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 ht="15.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 ht="15.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 ht="15.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 ht="15.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 ht="15.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 ht="15.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 ht="15.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 ht="15.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 ht="15.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 ht="15.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 ht="15.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 ht="15.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 ht="15.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 ht="15.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 ht="15.6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46" zoomScale="85" zoomScaleNormal="85" workbookViewId="0">
      <selection activeCell="B67" sqref="B67:C68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25" activePane="bottomLeft" state="frozen"/>
      <selection activeCell="A77" sqref="A77:A84"/>
      <selection pane="bottomLeft" activeCell="S37" sqref="S37"/>
    </sheetView>
  </sheetViews>
  <sheetFormatPr defaultRowHeight="14.4"/>
  <cols>
    <col min="2" max="2" width="6.88671875" style="95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100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87</v>
      </c>
      <c r="F18" s="5">
        <f>INDEX(ref_Unit_Balance!$V$31:$V$106,MATCH(UnitGradeInfo!B18,ref_Unit_Balance!$B$31:$B$1048576,0))
+
INDEX(ref_Unit_Balance!$AB$31:$AB$106,MATCH(UnitGradeInfo!B18,ref_Unit_Balance!$B$31:$B$1048576,0))*(D18-1)</f>
        <v>1600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v>8000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606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4.4"/>
  <cols>
    <col min="2" max="3" width="13.109375" customWidth="1"/>
    <col min="4" max="4" width="12.3320312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M10" sqref="M10"/>
    </sheetView>
  </sheetViews>
  <sheetFormatPr defaultRowHeight="14.4"/>
  <cols>
    <col min="4" max="4" width="14" customWidth="1"/>
    <col min="5" max="5" width="17.664062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R11" sqref="R11"/>
    </sheetView>
  </sheetViews>
  <sheetFormatPr defaultColWidth="8.88671875" defaultRowHeight="14.4"/>
  <cols>
    <col min="1" max="2" width="9.109375" customWidth="1"/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1000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1000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1000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6"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4.4"/>
  <cols>
    <col min="8" max="10" width="14.664062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abSelected="1" topLeftCell="A56" zoomScale="85" zoomScaleNormal="85" workbookViewId="0">
      <selection activeCell="E81" sqref="E81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1600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3600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800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120</v>
      </c>
      <c r="I64" s="104">
        <v>1</v>
      </c>
      <c r="J64" s="104">
        <v>1</v>
      </c>
      <c r="K64" s="57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800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800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1200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6800</v>
      </c>
      <c r="R8" s="87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5.6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6800</v>
      </c>
      <c r="R14" s="87">
        <f t="shared" si="6"/>
        <v>187.5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72050</v>
      </c>
      <c r="H16" s="81">
        <f t="shared" si="4"/>
        <v>11320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102700</v>
      </c>
      <c r="H17" s="81">
        <f t="shared" si="4"/>
        <v>17040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86500</v>
      </c>
      <c r="H18" s="81">
        <f t="shared" si="4"/>
        <v>16200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265200</v>
      </c>
      <c r="H23" s="81">
        <f t="shared" si="4"/>
        <v>35600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8000</v>
      </c>
      <c r="H126" s="81">
        <f>INDEX(ref_Unit_Balance!$R:$R,MATCH(D126,ref_Unit_Balance!B:B,0))*E126</f>
        <v>1800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Localization</vt:lpstr>
      <vt:lpstr>StageInfo</vt:lpstr>
      <vt:lpstr>StageRewardInfo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2023-11-14T12:41:08Z</dcterms:modified>
</cp:coreProperties>
</file>