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920372C8-BABD-4F9D-91DA-82E3F6F0FA45}" xr6:coauthVersionLast="47" xr6:coauthVersionMax="47" xr10:uidLastSave="{00000000-0000-0000-0000-000000000000}"/>
  <bookViews>
    <workbookView xWindow="32670" yWindow="2880" windowWidth="24930" windowHeight="13935" firstSheet="4" activeTab="9" xr2:uid="{00000000-000D-0000-FFFF-FFFF00000000}"/>
  </bookViews>
  <sheets>
    <sheet name="ConfigTable" sheetId="18" r:id="rId1"/>
    <sheet name="Unitinfo" sheetId="23" r:id="rId2"/>
    <sheet name="WaveStage" sheetId="32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TutorialInfo" sheetId="33" r:id="rId10"/>
    <sheet name="Dialogue" sheetId="34" r:id="rId11"/>
    <sheet name="EnumTable" sheetId="17" r:id="rId12"/>
    <sheet name="reference" sheetId="3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25" l="1"/>
  <c r="C65" i="25"/>
  <c r="K65" i="23"/>
  <c r="J65" i="23"/>
  <c r="C65" i="23"/>
  <c r="C18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C19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C13" i="24"/>
  <c r="C14" i="24"/>
  <c r="C15" i="24"/>
  <c r="C16" i="24"/>
  <c r="C17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<sst xmlns="http://schemas.openxmlformats.org/spreadsheetml/2006/main" count="719" uniqueCount="320">
  <si>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</si>
  <si>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</si>
  <si>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</si>
  <si>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</si>
  <si>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</si>
  <si>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</si>
  <si>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</si>
  <si>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</si>
  <si>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</si>
  <si>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</si>
  <si>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</si>
  <si>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</si>
  <si>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</si>
  <si>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</si>
  <si>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</si>
  <si>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</si>
  <si>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</si>
  <si>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</si>
  <si>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</si>
  <si>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</si>
  <si>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</si>
  <si>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</si>
  <si>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</si>
  <si>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</si>
  <si>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</si>
  <si>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</si>
  <si>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</si>
  <si>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</si>
  <si>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</si>
  <si>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</si>
  <si>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</si>
  <si>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</si>
  <si>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</si>
  <si>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</si>
  <si>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</si>
  <si>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</si>
  <si>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</si>
  <si>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</si>
  <si>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</si>
  <si>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</si>
  <si>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</si>
  <si>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</si>
  <si>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</si>
  <si>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</si>
  <si>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</si>
  <si>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</si>
  <si>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</si>
  <si>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</si>
  <si>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</si>
  <si>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</si>
  <si>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</si>
  <si>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</si>
  <si>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</si>
  <si>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</si>
  <si>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</si>
  <si>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</si>
  <si>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</si>
  <si>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</si>
  <si>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</si>
  <si>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</si>
  <si>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</si>
  <si>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</si>
  <si>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</si>
  <si>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</si>
  <si>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</si>
  <si>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</si>
  <si>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</si>
  <si>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</si>
  <si>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</si>
  <si>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</si>
  <si>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</si>
  <si>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</si>
  <si>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</si>
  <si>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</si>
  <si>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</si>
  <si>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</si>
  <si>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</si>
  <si>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</si>
  <si>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</si>
  <si>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</si>
  <si>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</si>
  <si>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</si>
  <si>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</si>
  <si>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</si>
  <si>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</si>
  <si>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</si>
  <si>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</si>
  <si>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</si>
  <si>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</si>
  <si>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</si>
  <si>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</si>
  <si>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</si>
  <si>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</si>
  <si>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</si>
  <si>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</si>
  <si>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</si>
  <si>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</si>
  <si>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</si>
  <si>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</si>
  <si>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</si>
  <si>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</si>
  <si>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</si>
  <si>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</si>
  <si>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</si>
  <si>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</si>
  <si>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</si>
  <si>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</si>
  <si>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</si>
  <si>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</si>
  <si>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</si>
  <si>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</si>
  <si>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</si>
  <si>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</si>
  <si>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</si>
  <si>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</si>
  <si>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</si>
  <si>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</si>
  <si>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</si>
  <si>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</si>
  <si>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</si>
  <si>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</si>
  <si>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</si>
  <si>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</si>
  <si>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</si>
  <si>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</si>
  <si>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</si>
  <si>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</si>
  <si>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</si>
  <si>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</si>
  <si>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</si>
  <si>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</si>
  <si>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</si>
  <si>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</si>
  <si>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</si>
  <si>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</si>
  <si>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</si>
  <si>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</si>
  <si>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</si>
  <si>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</si>
  <si>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</si>
  <si>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</si>
  <si>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</si>
  <si>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</si>
  <si>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</si>
  <si>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</si>
  <si>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</si>
  <si>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</si>
  <si>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</si>
  <si>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</si>
  <si>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</si>
  <si>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</si>
  <si>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</si>
  <si>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</si>
  <si>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</si>
  <si>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</si>
  <si>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</si>
  <si>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</si>
  <si>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</si>
  <si>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</si>
  <si>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</si>
  <si>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</si>
  <si>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</si>
  <si>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</si>
  <si>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</si>
  <si>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</si>
  <si>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</si>
  <si>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</si>
  <si>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</si>
  <si>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</si>
  <si>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</si>
  <si>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</si>
  <si>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</si>
  <si>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</si>
  <si>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</si>
  <si>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</si>
  <si>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</si>
  <si>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</si>
  <si>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</si>
  <si>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</si>
  <si>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</si>
  <si>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</si>
  <si>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</si>
  <si>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</si>
  <si>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</si>
  <si>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</si>
  <si>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</si>
  <si>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</si>
  <si>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</si>
  <si>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</si>
  <si>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</si>
  <si>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</si>
  <si>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</si>
  <si>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</si>
  <si>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</si>
  <si>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</si>
  <si>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</si>
  <si>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</si>
  <si>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</si>
  <si>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</si>
  <si>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</si>
  <si>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</si>
  <si>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</si>
  <si>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</si>
  <si>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</si>
  <si>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</si>
  <si>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</si>
  <si>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</si>
  <si>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</si>
  <si>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</si>
  <si>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</si>
  <si>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</si>
  <si>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</si>
  <si>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</si>
  <si>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</si>
  <si>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</si>
  <si>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</si>
  <si>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</si>
  <si>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</si>
  <si>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</si>
  <si>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</si>
  <si>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</si>
  <si>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</si>
  <si>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</si>
  <si>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</si>
  <si>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</si>
  <si>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</si>
  <si>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</si>
  <si>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</si>
  <si>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</si>
  <si>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</si>
  <si>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</si>
  <si>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</si>
  <si>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</si>
  <si>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</si>
  <si>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</si>
  <si>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</si>
  <si>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</si>
  <si>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</si>
  <si>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</si>
  <si>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</si>
  <si>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</si>
  <si>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</si>
  <si>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</si>
  <si>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</si>
  <si>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</si>
  <si>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</si>
  <si>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</si>
  <si>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</si>
  <si>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</si>
  <si>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</si>
  <si>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</si>
  <si>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</si>
  <si>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</si>
  <si>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</si>
  <si>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</si>
  <si>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</si>
  <si>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</si>
  <si>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</si>
  <si>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</si>
  <si>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</si>
  <si>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</si>
  <si>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</si>
  <si>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</si>
  <si>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</si>
  <si>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</si>
  <si>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</si>
  <si>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</si>
  <si>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</si>
  <si>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</si>
  <si>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</si>
  <si>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</si>
  <si>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</si>
  <si>
    <t>StaminaChargeTime</t>
    <phoneticPr fontId="2" type="noConversion"/>
  </si>
  <si>
    <t>StaminaMaxCount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</si>
  <si>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</si>
  <si>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2" type="noConversion"/>
  </si>
  <si>
    <t>DevilCastle</t>
    <phoneticPr fontId="2" type="noConversion"/>
  </si>
  <si>
    <t>Unit/Hero/20001_DevilCastle.prefab</t>
    <phoneticPr fontId="2" type="noConversion"/>
  </si>
  <si>
    <t>stageID</t>
    <phoneticPr fontId="2" type="noConversion"/>
  </si>
  <si>
    <t>StaminaDefaultCount</t>
    <phoneticPr fontId="2" type="noConversion"/>
  </si>
  <si>
    <t>int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</si>
  <si>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기본값</t>
    </r>
    <phoneticPr fontId="2" type="noConversion"/>
  </si>
  <si>
    <r>
      <rPr>
        <sz val="11"/>
        <rFont val="돋움"/>
        <family val="3"/>
        <charset val="129"/>
      </rPr>
      <t>기본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골드값</t>
    </r>
    <phoneticPr fontId="2" type="noConversion"/>
  </si>
  <si>
    <t>GoldDefault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</si>
  <si>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</si>
  <si>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delay</t>
    <phoneticPr fontId="2" type="noConversion"/>
  </si>
  <si>
    <r>
      <t>t</t>
    </r>
    <r>
      <rPr>
        <sz val="11"/>
        <rFont val="Calibri"/>
        <family val="2"/>
      </rPr>
      <t>uto_type</t>
    </r>
    <phoneticPr fontId="2" type="noConversion"/>
  </si>
  <si>
    <t>tutoType</t>
    <phoneticPr fontId="2" type="noConversion"/>
  </si>
  <si>
    <t>tuto_type</t>
    <phoneticPr fontId="2" type="noConversion"/>
  </si>
  <si>
    <t>value1</t>
    <phoneticPr fontId="2" type="noConversion"/>
  </si>
  <si>
    <t>LocalizeKey</t>
    <phoneticPr fontId="2" type="noConversion"/>
  </si>
  <si>
    <t>string</t>
    <phoneticPr fontId="2" type="noConversion"/>
  </si>
  <si>
    <r>
      <t>t</t>
    </r>
    <r>
      <rPr>
        <sz val="11"/>
        <rFont val="Calibri"/>
        <family val="2"/>
      </rPr>
      <t>uto_text_1</t>
    </r>
    <phoneticPr fontId="2" type="noConversion"/>
  </si>
  <si>
    <r>
      <t>t</t>
    </r>
    <r>
      <rPr>
        <sz val="11"/>
        <rFont val="Calibri"/>
        <family val="2"/>
      </rPr>
      <t>uto_text_2</t>
    </r>
    <r>
      <rPr>
        <sz val="11"/>
        <color theme="1"/>
        <rFont val="맑은 고딕"/>
        <family val="2"/>
        <charset val="129"/>
        <scheme val="minor"/>
      </rPr>
      <t/>
    </r>
  </si>
  <si>
    <r>
      <t>t</t>
    </r>
    <r>
      <rPr>
        <sz val="11"/>
        <rFont val="Calibri"/>
        <family val="2"/>
      </rPr>
      <t>uto_text_3</t>
    </r>
    <r>
      <rPr>
        <sz val="11"/>
        <color theme="1"/>
        <rFont val="맑은 고딕"/>
        <family val="2"/>
        <charset val="129"/>
        <scheme val="minor"/>
      </rPr>
      <t/>
    </r>
  </si>
  <si>
    <t>anim</t>
    <phoneticPr fontId="2" type="noConversion"/>
  </si>
  <si>
    <r>
      <rPr>
        <sz val="11"/>
        <rFont val="돋움"/>
        <family val="3"/>
        <charset val="129"/>
      </rPr>
      <t>건방진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인간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녀석들</t>
    </r>
    <r>
      <rPr>
        <sz val="11"/>
        <rFont val="Calibri"/>
        <family val="2"/>
      </rPr>
      <t xml:space="preserve">! </t>
    </r>
    <r>
      <rPr>
        <sz val="11"/>
        <rFont val="돋움"/>
        <family val="3"/>
        <charset val="129"/>
      </rPr>
      <t>이대로는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용서할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없지</t>
    </r>
    <phoneticPr fontId="2" type="noConversion"/>
  </si>
  <si>
    <t>cameraStageMove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</si>
  <si>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>1</t>
    </r>
    <r>
      <rPr>
        <sz val="11"/>
        <rFont val="돋움"/>
        <family val="3"/>
        <charset val="129"/>
      </rPr>
      <t>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카메라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이동</t>
    </r>
    <phoneticPr fontId="2" type="noConversion"/>
  </si>
  <si>
    <t>needTouch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</si>
  <si>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</si>
  <si>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스타트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</si>
  <si>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패배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팝업에서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</si>
  <si>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이런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생각보다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강하군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새로운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필요하겠어</t>
    </r>
    <phoneticPr fontId="2" type="noConversion"/>
  </si>
  <si>
    <r>
      <rPr>
        <sz val="11"/>
        <rFont val="돋움"/>
        <family val="3"/>
        <charset val="129"/>
      </rPr>
      <t>첫번째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</si>
  <si>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t>1</t>
    </r>
    <r>
      <rPr>
        <sz val="11"/>
        <rFont val="돋움"/>
        <family val="3"/>
        <charset val="129"/>
      </rPr>
      <t>마리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소환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</si>
  <si>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소환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결과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확인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</si>
  <si>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두번째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</si>
  <si>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보유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유닛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첫번째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</si>
  <si>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세번째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</si>
  <si>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이제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나의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강력한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힘을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보여줄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시간이군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으하하하</t>
    </r>
    <r>
      <rPr>
        <sz val="11"/>
        <rFont val="Calibri"/>
        <family val="2"/>
      </rPr>
      <t>!</t>
    </r>
    <phoneticPr fontId="2" type="noConversion"/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</si>
  <si>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 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</si>
  <si>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t>cutScene</t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</si>
  <si>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1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</si>
  <si>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2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</si>
  <si>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3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</si>
  <si>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4</t>
    </r>
    <phoneticPr fontId="2" type="noConversion"/>
  </si>
  <si>
    <t>string</t>
    <phoneticPr fontId="2" type="noConversion"/>
  </si>
  <si>
    <t>int</t>
    <phoneticPr fontId="2" type="noConversion"/>
  </si>
  <si>
    <t>Dialouge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</si>
</sst>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  <xf numFmtId="0" fontId="3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E27" sqref="E27"/>
    </sheetView>
  </sheetViews>
  <sheetFormatPr defaultRowHeight="15"/>
  <cols>
    <col min="1" max="1" width="17.42578125" bestFit="1" customWidth="1"/>
    <col min="2" max="2" width="13.85546875" customWidth="1"/>
    <col min="3" max="3" width="20.1406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215</v>
      </c>
      <c r="B7" s="3" t="s">
        <v>10</v>
      </c>
      <c r="C7">
        <v>1</v>
      </c>
      <c r="D7" s="12" t="s">
        <v>214</v>
      </c>
    </row>
    <row r="8" spans="1:4" ht="16.5">
      <c r="A8" s="2" t="s">
        <v>272</v>
      </c>
      <c r="B8" s="3" t="s">
        <v>10</v>
      </c>
      <c r="C8" s="3">
        <v>60</v>
      </c>
      <c r="D8" s="2" t="s">
        <v>274</v>
      </c>
    </row>
    <row r="9" spans="1:4" ht="16.5">
      <c r="A9" s="2" t="s">
        <v>273</v>
      </c>
      <c r="B9" s="3" t="s">
        <v>10</v>
      </c>
      <c r="C9" s="3">
        <v>50</v>
      </c>
      <c r="D9" s="2" t="s">
        <v>275</v>
      </c>
    </row>
    <row r="10" spans="1:4" ht="16.5">
      <c r="A10" s="2" t="s">
        <v>279</v>
      </c>
      <c r="B10" s="3" t="s">
        <v>280</v>
      </c>
      <c r="C10" s="3">
        <v>10</v>
      </c>
      <c r="D10" s="2" t="s">
        <v>281</v>
      </c>
    </row>
    <row r="11" spans="1:4" ht="16.5">
      <c r="A11" s="2" t="s">
        <v>283</v>
      </c>
      <c r="B11" s="3" t="s">
        <v>280</v>
      </c>
      <c r="C11" s="3">
        <v>300</v>
      </c>
      <c r="D11" s="2" t="s">
        <v>282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8"/>
  <sheetViews>
    <sheetView tabSelected="1" workbookViewId="0">
      <selection activeCell="C19" sqref="C19"/>
    </sheetView>
  </sheetViews>
  <sheetFormatPr defaultRowHeight="15"/>
  <cols>
    <col min="2" max="2" width="15.85546875" customWidth="1"/>
    <col min="3" max="3" width="15.5703125" customWidth="1"/>
    <col min="5" max="5" width="49.42578125" style="20" bestFit="1" customWidth="1"/>
  </cols>
  <sheetData>
    <row r="1" spans="1:5">
      <c r="A1" s="14" t="s">
        <v>42</v>
      </c>
      <c r="B1" s="14" t="s">
        <v>287</v>
      </c>
      <c r="C1" s="14" t="s">
        <v>289</v>
      </c>
      <c r="D1" s="14" t="s">
        <v>285</v>
      </c>
      <c r="E1" s="54" t="s">
        <v>156</v>
      </c>
    </row>
    <row r="2" spans="1:5">
      <c r="A2" s="15" t="s">
        <v>1</v>
      </c>
      <c r="B2" s="16" t="s">
        <v>286</v>
      </c>
      <c r="C2" s="16" t="s">
        <v>284</v>
      </c>
      <c r="D2" s="16" t="s">
        <v>280</v>
      </c>
      <c r="E2" s="55" t="s">
        <v>317</v>
      </c>
    </row>
    <row r="3" spans="1:5">
      <c r="A3" s="18" t="s">
        <v>2</v>
      </c>
      <c r="B3" s="18" t="s">
        <v>2</v>
      </c>
      <c r="C3" s="18" t="s">
        <v>2</v>
      </c>
      <c r="D3" s="18" t="s">
        <v>82</v>
      </c>
      <c r="E3" s="56" t="s">
        <v>82</v>
      </c>
    </row>
    <row r="4" spans="1:5">
      <c r="A4" s="5">
        <v>1</v>
      </c>
      <c r="B4" s="53">
        <v>1</v>
      </c>
      <c r="C4" s="6">
        <v>1</v>
      </c>
      <c r="D4" s="6">
        <v>500</v>
      </c>
      <c r="E4" s="53" t="s">
        <v>313</v>
      </c>
    </row>
    <row r="5" spans="1:5">
      <c r="A5" s="5">
        <v>2</v>
      </c>
      <c r="B5" s="53">
        <v>1</v>
      </c>
      <c r="C5" s="6">
        <v>2</v>
      </c>
      <c r="D5" s="6">
        <v>500</v>
      </c>
      <c r="E5" s="53" t="s">
        <v>314</v>
      </c>
    </row>
    <row r="6" spans="1:5">
      <c r="A6" s="5">
        <v>3</v>
      </c>
      <c r="B6" s="53">
        <v>1</v>
      </c>
      <c r="C6" s="5">
        <v>3</v>
      </c>
      <c r="D6" s="5">
        <v>500</v>
      </c>
      <c r="E6" s="19" t="s">
        <v>315</v>
      </c>
    </row>
    <row r="7" spans="1:5">
      <c r="A7" s="5">
        <v>4</v>
      </c>
      <c r="B7" s="53">
        <v>1</v>
      </c>
      <c r="C7" s="5">
        <v>4</v>
      </c>
      <c r="D7" s="5">
        <v>500</v>
      </c>
      <c r="E7" s="19" t="s">
        <v>316</v>
      </c>
    </row>
    <row r="8" spans="1:5">
      <c r="A8" s="5">
        <v>5</v>
      </c>
      <c r="B8" s="53">
        <v>1</v>
      </c>
      <c r="C8" s="5">
        <v>1</v>
      </c>
      <c r="D8" s="5">
        <v>300</v>
      </c>
      <c r="E8" s="19" t="s">
        <v>296</v>
      </c>
    </row>
    <row r="9" spans="1:5">
      <c r="A9" s="5">
        <v>6</v>
      </c>
      <c r="B9" s="53">
        <v>1</v>
      </c>
      <c r="C9" s="5">
        <v>1</v>
      </c>
      <c r="D9" s="5">
        <v>1000</v>
      </c>
      <c r="E9" s="19" t="s">
        <v>298</v>
      </c>
    </row>
    <row r="10" spans="1:5">
      <c r="A10" s="5">
        <v>7</v>
      </c>
      <c r="B10" s="53">
        <v>1</v>
      </c>
      <c r="C10" s="5"/>
      <c r="D10" s="5"/>
      <c r="E10" s="19" t="s">
        <v>300</v>
      </c>
    </row>
    <row r="11" spans="1:5">
      <c r="A11" s="5">
        <v>8</v>
      </c>
      <c r="B11" s="53">
        <v>1</v>
      </c>
      <c r="C11" s="5"/>
      <c r="D11" s="5"/>
      <c r="E11" s="19" t="s">
        <v>301</v>
      </c>
    </row>
    <row r="12" spans="1:5">
      <c r="A12" s="5">
        <v>9</v>
      </c>
      <c r="B12" s="53">
        <v>1</v>
      </c>
      <c r="C12" s="5"/>
      <c r="D12" s="5"/>
      <c r="E12" s="19" t="s">
        <v>302</v>
      </c>
    </row>
    <row r="13" spans="1:5">
      <c r="A13" s="5">
        <v>10</v>
      </c>
      <c r="B13" s="53">
        <v>1</v>
      </c>
      <c r="C13" s="5">
        <v>2</v>
      </c>
      <c r="D13" s="5">
        <v>0</v>
      </c>
      <c r="E13" s="19" t="s">
        <v>303</v>
      </c>
    </row>
    <row r="14" spans="1:5">
      <c r="A14" s="5">
        <v>11</v>
      </c>
      <c r="B14" s="53">
        <v>1</v>
      </c>
      <c r="C14" s="5"/>
      <c r="D14" s="5"/>
      <c r="E14" s="19" t="s">
        <v>304</v>
      </c>
    </row>
    <row r="15" spans="1:5">
      <c r="A15" s="5">
        <v>12</v>
      </c>
      <c r="B15" s="53">
        <v>1</v>
      </c>
      <c r="C15" s="5"/>
      <c r="D15" s="5"/>
      <c r="E15" s="19" t="s">
        <v>305</v>
      </c>
    </row>
    <row r="16" spans="1:5">
      <c r="A16" s="5">
        <v>13</v>
      </c>
      <c r="B16" s="53">
        <v>1</v>
      </c>
      <c r="C16" s="5"/>
      <c r="D16" s="5"/>
      <c r="E16" s="19" t="s">
        <v>306</v>
      </c>
    </row>
    <row r="17" spans="1:5">
      <c r="A17" s="5">
        <v>14</v>
      </c>
      <c r="B17" s="53">
        <v>1</v>
      </c>
      <c r="C17" s="5"/>
      <c r="D17" s="5"/>
      <c r="E17" s="19" t="s">
        <v>307</v>
      </c>
    </row>
    <row r="18" spans="1:5">
      <c r="A18" s="5">
        <v>15</v>
      </c>
      <c r="B18" s="53">
        <v>1</v>
      </c>
      <c r="C18" s="5"/>
      <c r="D18" s="5"/>
      <c r="E18" s="19" t="s">
        <v>308</v>
      </c>
    </row>
    <row r="19" spans="1:5">
      <c r="A19" s="5">
        <v>16</v>
      </c>
      <c r="B19" s="53">
        <v>1</v>
      </c>
      <c r="C19" s="5"/>
      <c r="D19" s="5"/>
      <c r="E19" s="19" t="s">
        <v>309</v>
      </c>
    </row>
    <row r="20" spans="1:5">
      <c r="A20" s="5">
        <v>17</v>
      </c>
      <c r="B20" s="53">
        <v>1</v>
      </c>
      <c r="C20" s="5">
        <v>3</v>
      </c>
      <c r="D20" s="5">
        <v>0</v>
      </c>
      <c r="E20" s="19" t="s">
        <v>310</v>
      </c>
    </row>
    <row r="21" spans="1:5">
      <c r="A21" s="5">
        <v>18</v>
      </c>
      <c r="B21" s="53">
        <v>1</v>
      </c>
      <c r="C21" s="5"/>
      <c r="D21" s="5"/>
      <c r="E21" s="19" t="s">
        <v>311</v>
      </c>
    </row>
    <row r="22" spans="1:5">
      <c r="A22" s="5"/>
    </row>
    <row r="23" spans="1:5">
      <c r="A23" s="5"/>
    </row>
    <row r="24" spans="1:5">
      <c r="A24" s="5"/>
    </row>
    <row r="25" spans="1:5">
      <c r="A25" s="5"/>
    </row>
    <row r="26" spans="1:5">
      <c r="A26" s="5"/>
    </row>
    <row r="27" spans="1:5">
      <c r="A27" s="5"/>
    </row>
    <row r="28" spans="1:5">
      <c r="A28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3"/>
  <sheetViews>
    <sheetView workbookViewId="0">
      <selection activeCell="H9" sqref="H9"/>
    </sheetView>
  </sheetViews>
  <sheetFormatPr defaultRowHeight="15"/>
  <cols>
    <col min="2" max="2" width="13.7109375" customWidth="1"/>
  </cols>
  <sheetData>
    <row r="1" spans="1:3">
      <c r="A1" s="14" t="s">
        <v>42</v>
      </c>
      <c r="B1" s="14" t="s">
        <v>290</v>
      </c>
      <c r="C1" s="14" t="s">
        <v>295</v>
      </c>
    </row>
    <row r="2" spans="1:3">
      <c r="A2" s="15" t="s">
        <v>1</v>
      </c>
      <c r="B2" s="16" t="s">
        <v>291</v>
      </c>
      <c r="C2" s="16" t="s">
        <v>318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</v>
      </c>
      <c r="B4" s="9" t="s">
        <v>292</v>
      </c>
      <c r="C4">
        <v>2</v>
      </c>
    </row>
    <row r="5" spans="1:3" ht="16.5">
      <c r="A5" s="5">
        <v>2</v>
      </c>
      <c r="B5" s="9" t="s">
        <v>293</v>
      </c>
      <c r="C5">
        <v>2</v>
      </c>
    </row>
    <row r="6" spans="1:3" ht="16.5">
      <c r="A6" s="5">
        <v>3</v>
      </c>
      <c r="B6" s="9" t="s">
        <v>294</v>
      </c>
      <c r="C6">
        <v>1</v>
      </c>
    </row>
    <row r="7" spans="1:3">
      <c r="A7" s="5"/>
      <c r="B7" s="9"/>
    </row>
    <row r="8" spans="1:3">
      <c r="A8" s="5"/>
      <c r="B8" s="9"/>
    </row>
    <row r="9" spans="1:3">
      <c r="A9" s="5"/>
      <c r="B9" s="9"/>
    </row>
    <row r="10" spans="1:3">
      <c r="A10" s="5"/>
      <c r="B10" s="9"/>
    </row>
    <row r="11" spans="1:3">
      <c r="A11" s="5"/>
      <c r="B11" s="9"/>
    </row>
    <row r="12" spans="1:3">
      <c r="A12" s="5"/>
      <c r="B12" s="9"/>
    </row>
    <row r="13" spans="1:3">
      <c r="A13" s="5"/>
      <c r="B13" s="9"/>
    </row>
    <row r="14" spans="1:3">
      <c r="A14" s="5"/>
      <c r="B14" s="9"/>
    </row>
    <row r="15" spans="1:3">
      <c r="A15" s="5"/>
      <c r="B15" s="9"/>
    </row>
    <row r="16" spans="1:3">
      <c r="A16" s="5"/>
      <c r="B16" s="9"/>
    </row>
    <row r="17" spans="1:2">
      <c r="A17" s="5"/>
      <c r="B17" s="9"/>
    </row>
    <row r="18" spans="1:2">
      <c r="A18" s="5"/>
      <c r="B18" s="9"/>
    </row>
    <row r="19" spans="1:2">
      <c r="A19" s="5"/>
      <c r="B19" s="9"/>
    </row>
    <row r="20" spans="1:2">
      <c r="A20" s="5"/>
      <c r="B20" s="9"/>
    </row>
    <row r="21" spans="1:2">
      <c r="A21" s="5"/>
      <c r="B21" s="9"/>
    </row>
    <row r="22" spans="1:2">
      <c r="A22" s="5"/>
      <c r="B22" s="9"/>
    </row>
    <row r="23" spans="1:2">
      <c r="A23" s="5"/>
      <c r="B23" s="9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2"/>
  <sheetViews>
    <sheetView topLeftCell="A21" zoomScale="130" zoomScaleNormal="130" workbookViewId="0">
      <selection activeCell="D23" sqref="D23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119</v>
      </c>
      <c r="C15" s="4">
        <v>2</v>
      </c>
      <c r="D15" s="26" t="s">
        <v>120</v>
      </c>
    </row>
    <row r="16" spans="1:7" ht="16.5">
      <c r="A16" s="2" t="s">
        <v>217</v>
      </c>
      <c r="B16" s="2" t="s">
        <v>218</v>
      </c>
      <c r="C16" s="4">
        <v>0</v>
      </c>
      <c r="D16" s="26"/>
    </row>
    <row r="17" spans="1:4" ht="16.5">
      <c r="A17" s="2" t="s">
        <v>217</v>
      </c>
      <c r="B17" s="2" t="s">
        <v>219</v>
      </c>
      <c r="C17" s="4">
        <v>1</v>
      </c>
      <c r="D17" s="26"/>
    </row>
    <row r="18" spans="1:4" ht="16.5">
      <c r="A18" s="2" t="s">
        <v>217</v>
      </c>
      <c r="B18" s="2" t="s">
        <v>220</v>
      </c>
      <c r="C18" s="4">
        <v>2</v>
      </c>
      <c r="D18" s="26"/>
    </row>
    <row r="19" spans="1:4" ht="16.5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6.5">
      <c r="A23" s="2" t="s">
        <v>103</v>
      </c>
      <c r="B23" s="25" t="s">
        <v>107</v>
      </c>
      <c r="C23" s="4">
        <v>3</v>
      </c>
      <c r="D23" s="8"/>
    </row>
    <row r="24" spans="1:4" ht="16.5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6.5">
      <c r="A27" s="2" t="s">
        <v>103</v>
      </c>
      <c r="B27" s="25" t="s">
        <v>108</v>
      </c>
      <c r="C27" s="4">
        <v>7</v>
      </c>
      <c r="D27" s="8"/>
    </row>
    <row r="28" spans="1:4" ht="16.5">
      <c r="A28" s="2" t="s">
        <v>103</v>
      </c>
      <c r="B28" s="25" t="s">
        <v>109</v>
      </c>
      <c r="C28" s="4">
        <v>8</v>
      </c>
      <c r="D28" s="8"/>
    </row>
    <row r="29" spans="1:4">
      <c r="A29" s="2" t="s">
        <v>288</v>
      </c>
      <c r="B29" t="s">
        <v>312</v>
      </c>
      <c r="C29" s="4">
        <v>0</v>
      </c>
    </row>
    <row r="30" spans="1:4">
      <c r="A30" s="2" t="s">
        <v>288</v>
      </c>
      <c r="B30" s="8" t="s">
        <v>319</v>
      </c>
      <c r="C30" s="4">
        <v>1</v>
      </c>
    </row>
    <row r="31" spans="1:4">
      <c r="A31" s="2" t="s">
        <v>288</v>
      </c>
      <c r="B31" s="8" t="s">
        <v>297</v>
      </c>
      <c r="C31" s="4">
        <v>2</v>
      </c>
    </row>
    <row r="32" spans="1:4">
      <c r="A32" s="2" t="s">
        <v>288</v>
      </c>
      <c r="B32" s="8" t="s">
        <v>299</v>
      </c>
      <c r="C32" s="4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M65"/>
  <sheetViews>
    <sheetView topLeftCell="A34" zoomScale="85" zoomScaleNormal="85" workbookViewId="0">
      <selection activeCell="J67" sqref="J67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59.5703125" style="38" customWidth="1"/>
    <col min="13" max="13" width="50.42578125" style="38" customWidth="1"/>
    <col min="14" max="16384" width="8.85546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70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70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70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70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70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70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70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70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70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70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70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70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70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70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70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70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70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70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70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70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70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70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70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70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70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70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70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70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70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70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70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70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70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70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70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70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70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70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70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70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70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70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70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70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70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70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70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70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70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70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70</v>
      </c>
      <c r="F54" s="40">
        <v>-1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70</v>
      </c>
      <c r="F55" s="40">
        <v>-1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70</v>
      </c>
      <c r="F56" s="40">
        <v>-1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70</v>
      </c>
      <c r="F57" s="40">
        <v>-1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70</v>
      </c>
      <c r="F58" s="40">
        <v>-1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70</v>
      </c>
      <c r="F59" s="40">
        <v>-1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70</v>
      </c>
      <c r="F60" s="40">
        <v>-1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70</v>
      </c>
      <c r="F61" s="40">
        <v>-1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70</v>
      </c>
      <c r="F62" s="40">
        <v>-1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5" si="16">IF(D63=1,"(원거리)","(근거리)")&amp;B63</f>
        <v>(원거리)Indian_House</v>
      </c>
      <c r="D63" s="40">
        <v>1</v>
      </c>
      <c r="E63" s="40">
        <v>70</v>
      </c>
      <c r="F63" s="40">
        <v>-1</v>
      </c>
      <c r="G63" s="40">
        <v>1</v>
      </c>
      <c r="H63" s="40">
        <v>1</v>
      </c>
      <c r="I63" s="40">
        <v>1</v>
      </c>
      <c r="J63" s="40" t="str">
        <f t="shared" ref="J63:J65" si="17">"name_"&amp;A63</f>
        <v>name_11010</v>
      </c>
      <c r="K63" s="40" t="str">
        <f t="shared" ref="K63:K65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70</v>
      </c>
      <c r="F64" s="40">
        <v>-1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  <row r="65" spans="1:13">
      <c r="A65" s="40">
        <v>20001</v>
      </c>
      <c r="B65" s="40" t="s">
        <v>276</v>
      </c>
      <c r="C65" s="41" t="str">
        <f t="shared" si="16"/>
        <v>(근거리)DevilCastle</v>
      </c>
      <c r="D65" s="40">
        <v>0</v>
      </c>
      <c r="E65" s="40">
        <v>0</v>
      </c>
      <c r="F65" s="40">
        <v>1</v>
      </c>
      <c r="G65" s="40">
        <v>1</v>
      </c>
      <c r="H65" s="40">
        <v>1</v>
      </c>
      <c r="I65" s="40">
        <v>1</v>
      </c>
      <c r="J65" s="40" t="str">
        <f t="shared" si="17"/>
        <v>name_20001</v>
      </c>
      <c r="K65" s="40" t="str">
        <f t="shared" si="18"/>
        <v>unit_icon_20001</v>
      </c>
      <c r="L65" s="52" t="s">
        <v>277</v>
      </c>
      <c r="M65" s="38" t="s">
        <v>241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J38" sqref="J38"/>
    </sheetView>
  </sheetViews>
  <sheetFormatPr defaultRowHeight="15"/>
  <cols>
    <col min="6" max="6" width="15.5703125" bestFit="1" customWidth="1"/>
  </cols>
  <sheetData>
    <row r="1" spans="1:6">
      <c r="A1" s="14" t="s">
        <v>42</v>
      </c>
      <c r="B1" s="14" t="s">
        <v>278</v>
      </c>
      <c r="C1" s="14" t="s">
        <v>268</v>
      </c>
      <c r="D1" s="14" t="s">
        <v>269</v>
      </c>
      <c r="E1" s="14" t="s">
        <v>270</v>
      </c>
      <c r="F1" s="14" t="s">
        <v>271</v>
      </c>
    </row>
    <row r="2" spans="1:6">
      <c r="A2" s="15" t="s">
        <v>1</v>
      </c>
      <c r="B2" s="16" t="s">
        <v>10</v>
      </c>
      <c r="C2" s="15" t="s">
        <v>1</v>
      </c>
      <c r="D2" s="15" t="s">
        <v>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999</v>
      </c>
      <c r="C4" s="5">
        <v>1</v>
      </c>
      <c r="D4" s="40">
        <v>1001</v>
      </c>
      <c r="E4" s="9">
        <v>5</v>
      </c>
      <c r="F4" s="9">
        <v>10</v>
      </c>
    </row>
    <row r="5" spans="1:6">
      <c r="A5" s="5">
        <v>2</v>
      </c>
      <c r="B5" s="5">
        <v>999</v>
      </c>
      <c r="C5" s="5">
        <v>5</v>
      </c>
      <c r="D5" s="40">
        <v>1002</v>
      </c>
      <c r="E5" s="9">
        <v>10</v>
      </c>
      <c r="F5" s="5">
        <v>50</v>
      </c>
    </row>
    <row r="6" spans="1:6">
      <c r="A6" s="5">
        <v>3</v>
      </c>
      <c r="B6" s="5">
        <v>999</v>
      </c>
      <c r="C6" s="5">
        <v>10</v>
      </c>
      <c r="D6" s="40">
        <v>1003</v>
      </c>
      <c r="E6" s="9">
        <v>15</v>
      </c>
      <c r="F6" s="9">
        <v>100</v>
      </c>
    </row>
    <row r="7" spans="1:6">
      <c r="A7" s="5">
        <v>4</v>
      </c>
      <c r="B7" s="5">
        <v>999</v>
      </c>
      <c r="C7" s="5">
        <v>15</v>
      </c>
      <c r="D7" s="40">
        <v>1004</v>
      </c>
      <c r="E7" s="9">
        <v>20</v>
      </c>
      <c r="F7" s="5">
        <v>200</v>
      </c>
    </row>
    <row r="8" spans="1:6">
      <c r="A8" s="5">
        <v>5</v>
      </c>
      <c r="B8" s="5">
        <v>999</v>
      </c>
      <c r="C8" s="5">
        <v>20</v>
      </c>
      <c r="D8" s="40">
        <v>1005</v>
      </c>
      <c r="E8" s="9">
        <v>20</v>
      </c>
      <c r="F8" s="9">
        <v>300</v>
      </c>
    </row>
    <row r="9" spans="1:6">
      <c r="A9" s="5">
        <v>100</v>
      </c>
      <c r="B9" s="5">
        <v>1000</v>
      </c>
      <c r="C9" s="5">
        <v>1</v>
      </c>
      <c r="D9" s="40">
        <v>1001</v>
      </c>
      <c r="E9" s="9">
        <v>5</v>
      </c>
      <c r="F9" s="9">
        <v>10</v>
      </c>
    </row>
    <row r="10" spans="1:6">
      <c r="A10" s="5">
        <v>101</v>
      </c>
      <c r="B10" s="5">
        <v>1000</v>
      </c>
      <c r="C10" s="5">
        <v>5</v>
      </c>
      <c r="D10" s="40">
        <v>1002</v>
      </c>
      <c r="E10" s="9">
        <v>10</v>
      </c>
      <c r="F10" s="5">
        <v>50</v>
      </c>
    </row>
    <row r="11" spans="1:6">
      <c r="A11" s="5">
        <v>102</v>
      </c>
      <c r="B11" s="5">
        <v>1000</v>
      </c>
      <c r="C11" s="5">
        <v>10</v>
      </c>
      <c r="D11" s="40">
        <v>1003</v>
      </c>
      <c r="E11" s="9">
        <v>15</v>
      </c>
      <c r="F11" s="9">
        <v>100</v>
      </c>
    </row>
    <row r="12" spans="1:6">
      <c r="A12" s="5">
        <v>103</v>
      </c>
      <c r="B12" s="5">
        <v>1000</v>
      </c>
      <c r="C12" s="5">
        <v>15</v>
      </c>
      <c r="D12" s="40">
        <v>1004</v>
      </c>
      <c r="E12" s="9">
        <v>20</v>
      </c>
      <c r="F12" s="5">
        <v>200</v>
      </c>
    </row>
    <row r="13" spans="1:6">
      <c r="A13" s="5">
        <v>104</v>
      </c>
      <c r="B13" s="5">
        <v>1000</v>
      </c>
      <c r="C13" s="5">
        <v>20</v>
      </c>
      <c r="D13" s="40">
        <v>1005</v>
      </c>
      <c r="E13" s="9">
        <v>20</v>
      </c>
      <c r="F13" s="9">
        <v>300</v>
      </c>
    </row>
    <row r="14" spans="1:6">
      <c r="A14" s="5">
        <v>105</v>
      </c>
      <c r="B14" s="5">
        <v>1000</v>
      </c>
      <c r="C14" s="5">
        <v>30</v>
      </c>
      <c r="D14" s="40">
        <v>1005</v>
      </c>
      <c r="E14" s="9">
        <v>20</v>
      </c>
      <c r="F14" s="9">
        <v>500</v>
      </c>
    </row>
    <row r="15" spans="1:6">
      <c r="A15" s="5"/>
      <c r="B15" s="5"/>
      <c r="C15" s="5"/>
      <c r="D15" s="40"/>
      <c r="E15" s="9"/>
      <c r="F15" s="9"/>
    </row>
    <row r="16" spans="1:6">
      <c r="A16" s="5"/>
      <c r="B16" s="5"/>
      <c r="C16" s="5"/>
      <c r="D16" s="40"/>
      <c r="E16" s="9"/>
      <c r="F16" s="9"/>
    </row>
    <row r="17" spans="1:6">
      <c r="A17" s="5"/>
      <c r="B17" s="5"/>
      <c r="C17" s="5"/>
      <c r="D17" s="40"/>
      <c r="E17" s="9"/>
      <c r="F17" s="9"/>
    </row>
    <row r="18" spans="1:6">
      <c r="A18" s="5"/>
      <c r="B18" s="5"/>
      <c r="C18" s="5"/>
      <c r="D18" s="40"/>
      <c r="E18" s="9"/>
      <c r="F18" s="9"/>
    </row>
    <row r="19" spans="1:6">
      <c r="A19" s="5"/>
      <c r="B19" s="5"/>
      <c r="C19" s="5"/>
      <c r="D19" s="40"/>
      <c r="E19" s="9"/>
      <c r="F19" s="9"/>
    </row>
    <row r="20" spans="1:6">
      <c r="A20" s="5"/>
      <c r="B20" s="5"/>
      <c r="C20" s="5"/>
      <c r="D20" s="40"/>
      <c r="E20" s="9"/>
      <c r="F20" s="9"/>
    </row>
    <row r="21" spans="1:6">
      <c r="A21" s="5"/>
      <c r="B21" s="5"/>
      <c r="C21" s="5"/>
      <c r="D21" s="40"/>
      <c r="E21" s="9"/>
      <c r="F21" s="9"/>
    </row>
    <row r="22" spans="1:6">
      <c r="A22" s="5"/>
      <c r="B22" s="5"/>
      <c r="C22" s="5"/>
      <c r="D22" s="40"/>
      <c r="E22" s="9"/>
      <c r="F22" s="9"/>
    </row>
    <row r="23" spans="1:6">
      <c r="A23" s="5"/>
      <c r="B23" s="5"/>
      <c r="C23" s="5"/>
      <c r="D23" s="40"/>
      <c r="E23" s="9"/>
      <c r="F23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65"/>
  <sheetViews>
    <sheetView topLeftCell="I1" zoomScaleNormal="100" workbookViewId="0">
      <pane ySplit="3" topLeftCell="A37" activePane="bottomLeft" state="frozen"/>
      <selection pane="bottomLeft" activeCell="R77" sqref="R77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1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5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3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1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1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1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3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5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1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1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1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1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1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1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1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1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1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1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1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1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1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7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11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1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5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5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3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1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1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7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1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5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1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1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1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1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1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.7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3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.7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1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.7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1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.7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1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.7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1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.7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1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.7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1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.7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1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.7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7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.7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13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.7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</v>
      </c>
      <c r="G52" s="5">
        <v>10</v>
      </c>
      <c r="H52" s="5">
        <v>1110</v>
      </c>
      <c r="I52" s="42">
        <f>IF(INDEX(Unitinfo!D:D,MATCH(UnitGradeInfo!B52,Unitinfo!A:A,0))=1,50,5)</f>
        <v>5</v>
      </c>
      <c r="J52" s="5">
        <v>1</v>
      </c>
      <c r="K52" s="5">
        <v>41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.7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</v>
      </c>
      <c r="G53" s="5">
        <v>20</v>
      </c>
      <c r="H53" s="5">
        <v>1500</v>
      </c>
      <c r="I53" s="42">
        <f>IF(INDEX(Unitinfo!D:D,MATCH(UnitGradeInfo!B53,Unitinfo!A:A,0))=1,50,5)</f>
        <v>50</v>
      </c>
      <c r="J53" s="5">
        <v>1</v>
      </c>
      <c r="K53" s="5">
        <v>21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5.75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10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5.75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10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5.75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5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5.75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10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5.75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10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5.75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10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5.75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10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5.75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10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5.75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10</v>
      </c>
      <c r="L62" s="5">
        <v>0</v>
      </c>
      <c r="M62" s="5">
        <v>1000</v>
      </c>
      <c r="N62" s="5">
        <f t="shared" ref="N62:N65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5.75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10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5.75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10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  <row r="65" spans="1:23">
      <c r="A65" s="5">
        <f t="shared" si="1"/>
        <v>62</v>
      </c>
      <c r="B65" s="40">
        <v>20001</v>
      </c>
      <c r="C65" s="20" t="str">
        <f>INDEX(Unitinfo!C:C,MATCH(UnitGradeInfo!B65,Unitinfo!A:A,0))</f>
        <v>(근거리)DevilCastle</v>
      </c>
      <c r="D65" s="5">
        <v>1</v>
      </c>
      <c r="E65" s="9">
        <v>13</v>
      </c>
      <c r="F65" s="5">
        <v>3000</v>
      </c>
      <c r="G65" s="5">
        <v>0</v>
      </c>
      <c r="H65" s="5">
        <v>0</v>
      </c>
      <c r="I65" s="42">
        <v>1</v>
      </c>
      <c r="J65" s="5">
        <v>0</v>
      </c>
      <c r="K65" s="5">
        <v>0</v>
      </c>
      <c r="L65" s="5">
        <v>0</v>
      </c>
      <c r="M65" s="5">
        <v>0</v>
      </c>
      <c r="N65" s="5">
        <f t="shared" si="4"/>
        <v>20001</v>
      </c>
      <c r="O65" s="5">
        <v>0</v>
      </c>
      <c r="P65" s="5">
        <v>0</v>
      </c>
      <c r="Q65" s="19" t="s">
        <v>122</v>
      </c>
      <c r="R65" s="5">
        <v>0</v>
      </c>
      <c r="S65" s="5">
        <v>1</v>
      </c>
      <c r="T65" s="19" t="s">
        <v>122</v>
      </c>
      <c r="U65" s="5">
        <v>2</v>
      </c>
      <c r="V65" s="5">
        <v>10</v>
      </c>
      <c r="W65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  <x14:conditionalFormatting xmlns:xm="http://schemas.microsoft.com/office/excel/2006/main">
          <x14:cfRule type="iconSet" priority="1" id="{082D0F14-6D67-4593-9541-4EDEF4262A8F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21"/>
  <sheetViews>
    <sheetView workbookViewId="0">
      <selection activeCell="B20" sqref="B20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8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8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7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7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6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6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6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6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6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6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6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6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6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11002</v>
      </c>
      <c r="B18" s="5">
        <v>1</v>
      </c>
      <c r="C18" t="str">
        <f>"Projectile/"&amp;A18&amp;"_"&amp;INDEX(Unitinfo!B:B,MATCH(A18,Unitinfo!A:A,0))&amp;"_Bullet.prefab"</f>
        <v>Projectile/11002_Indian_Catapult_Bullet.prefab</v>
      </c>
    </row>
    <row r="19" spans="1:3">
      <c r="A19" s="5">
        <v>11004</v>
      </c>
      <c r="B19" s="5">
        <v>8</v>
      </c>
      <c r="C19" t="str">
        <f>"Projectile/"&amp;A19&amp;"_"&amp;INDEX(Unitinfo!B:B,MATCH(A19,Unitinfo!A:A,0))&amp;"_Bullet.prefab"</f>
        <v>Projectile/11004_Indian_Watchtower_Bullet.prefab</v>
      </c>
    </row>
    <row r="20" spans="1:3">
      <c r="A20" s="5"/>
      <c r="B20" s="5"/>
    </row>
    <row r="21" spans="1:3">
      <c r="A21" s="5"/>
      <c r="B21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D11" sqref="D1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H28"/>
  <sheetViews>
    <sheetView zoomScale="70" zoomScaleNormal="70" workbookViewId="0">
      <selection activeCell="I21" sqref="I21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  <col min="7" max="8" width="20.710937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100</v>
      </c>
      <c r="H4" s="9">
        <v>10</v>
      </c>
    </row>
    <row r="5" spans="1:8" ht="16.5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100</v>
      </c>
      <c r="H5" s="9">
        <v>10</v>
      </c>
    </row>
    <row r="6" spans="1:8" ht="16.5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100</v>
      </c>
      <c r="H6" s="9">
        <v>10</v>
      </c>
    </row>
    <row r="7" spans="1:8" ht="16.5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100</v>
      </c>
      <c r="H7" s="9">
        <v>10</v>
      </c>
    </row>
    <row r="8" spans="1:8" ht="16.5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100</v>
      </c>
      <c r="H8" s="9">
        <v>10</v>
      </c>
    </row>
    <row r="9" spans="1:8" ht="16.5">
      <c r="A9" s="5">
        <v>6</v>
      </c>
      <c r="B9" s="9" t="s">
        <v>76</v>
      </c>
      <c r="C9" s="5">
        <v>600</v>
      </c>
      <c r="D9" s="5">
        <v>5</v>
      </c>
      <c r="E9" s="9" t="s">
        <v>129</v>
      </c>
      <c r="F9" s="9">
        <v>120</v>
      </c>
      <c r="G9" s="9">
        <v>100</v>
      </c>
      <c r="H9" s="9">
        <v>10</v>
      </c>
    </row>
    <row r="10" spans="1:8" ht="16.5">
      <c r="A10" s="5">
        <v>7</v>
      </c>
      <c r="B10" s="9" t="s">
        <v>75</v>
      </c>
      <c r="C10" s="5">
        <v>700</v>
      </c>
      <c r="D10" s="5">
        <v>6</v>
      </c>
      <c r="E10" s="9" t="s">
        <v>130</v>
      </c>
      <c r="F10" s="9">
        <v>120</v>
      </c>
      <c r="G10" s="9">
        <v>100</v>
      </c>
      <c r="H10" s="9">
        <v>10</v>
      </c>
    </row>
    <row r="11" spans="1:8" ht="16.5">
      <c r="A11" s="5">
        <v>8</v>
      </c>
      <c r="B11" s="9" t="s">
        <v>76</v>
      </c>
      <c r="C11" s="5">
        <v>800</v>
      </c>
      <c r="D11" s="5">
        <v>7</v>
      </c>
      <c r="E11" s="9" t="s">
        <v>131</v>
      </c>
      <c r="F11" s="9">
        <v>120</v>
      </c>
      <c r="G11" s="9">
        <v>100</v>
      </c>
      <c r="H11" s="9">
        <v>10</v>
      </c>
    </row>
    <row r="12" spans="1:8" ht="16.5">
      <c r="A12" s="5">
        <v>9</v>
      </c>
      <c r="B12" s="9" t="s">
        <v>76</v>
      </c>
      <c r="C12" s="5">
        <v>900</v>
      </c>
      <c r="D12" s="5">
        <v>8</v>
      </c>
      <c r="E12" s="9" t="s">
        <v>132</v>
      </c>
      <c r="F12" s="9">
        <v>120</v>
      </c>
      <c r="G12" s="9">
        <v>100</v>
      </c>
      <c r="H12" s="9">
        <v>10</v>
      </c>
    </row>
    <row r="13" spans="1:8" ht="16.5">
      <c r="A13" s="5">
        <v>10</v>
      </c>
      <c r="B13" s="9" t="s">
        <v>75</v>
      </c>
      <c r="C13" s="5">
        <v>1000</v>
      </c>
      <c r="D13" s="5">
        <v>9</v>
      </c>
      <c r="E13" s="9" t="s">
        <v>133</v>
      </c>
      <c r="F13" s="9">
        <v>120</v>
      </c>
      <c r="G13" s="9">
        <v>100</v>
      </c>
      <c r="H13" s="9">
        <v>10</v>
      </c>
    </row>
    <row r="14" spans="1:8" ht="16.5">
      <c r="A14" s="5">
        <v>11</v>
      </c>
      <c r="B14" s="9" t="s">
        <v>76</v>
      </c>
      <c r="C14" s="5">
        <v>1100</v>
      </c>
      <c r="D14" s="5">
        <v>10</v>
      </c>
      <c r="E14" s="9" t="s">
        <v>134</v>
      </c>
      <c r="F14" s="9">
        <v>120</v>
      </c>
      <c r="G14" s="9">
        <v>100</v>
      </c>
      <c r="H14" s="9">
        <v>10</v>
      </c>
    </row>
    <row r="15" spans="1:8" ht="16.5">
      <c r="A15" s="5">
        <v>12</v>
      </c>
      <c r="B15" s="9" t="s">
        <v>76</v>
      </c>
      <c r="C15" s="5">
        <v>1200</v>
      </c>
      <c r="D15" s="5">
        <v>11</v>
      </c>
      <c r="E15" s="9" t="s">
        <v>135</v>
      </c>
      <c r="F15" s="9">
        <v>120</v>
      </c>
      <c r="G15" s="9">
        <v>100</v>
      </c>
      <c r="H15" s="9">
        <v>10</v>
      </c>
    </row>
    <row r="16" spans="1:8" ht="16.5">
      <c r="A16" s="5">
        <v>13</v>
      </c>
      <c r="B16" s="9" t="s">
        <v>75</v>
      </c>
      <c r="C16" s="5">
        <v>1300</v>
      </c>
      <c r="D16" s="5">
        <v>12</v>
      </c>
      <c r="E16" s="9" t="s">
        <v>136</v>
      </c>
      <c r="F16" s="9">
        <v>120</v>
      </c>
      <c r="G16" s="9">
        <v>100</v>
      </c>
      <c r="H16" s="9">
        <v>10</v>
      </c>
    </row>
    <row r="17" spans="1:8" ht="16.5">
      <c r="A17" s="5">
        <v>14</v>
      </c>
      <c r="B17" s="9" t="s">
        <v>76</v>
      </c>
      <c r="C17" s="5">
        <v>1400</v>
      </c>
      <c r="D17" s="5">
        <v>13</v>
      </c>
      <c r="E17" s="9" t="s">
        <v>137</v>
      </c>
      <c r="F17" s="9">
        <v>120</v>
      </c>
      <c r="G17" s="9">
        <v>100</v>
      </c>
      <c r="H17" s="9">
        <v>10</v>
      </c>
    </row>
    <row r="18" spans="1:8" ht="16.5">
      <c r="A18" s="5">
        <v>15</v>
      </c>
      <c r="B18" s="9" t="s">
        <v>76</v>
      </c>
      <c r="C18" s="5">
        <v>1500</v>
      </c>
      <c r="D18" s="5">
        <v>14</v>
      </c>
      <c r="E18" s="9" t="s">
        <v>138</v>
      </c>
      <c r="F18" s="9">
        <v>120</v>
      </c>
      <c r="G18" s="9">
        <v>100</v>
      </c>
      <c r="H18" s="9">
        <v>10</v>
      </c>
    </row>
    <row r="19" spans="1:8" ht="16.5">
      <c r="A19" s="5">
        <v>16</v>
      </c>
      <c r="B19" s="9" t="s">
        <v>75</v>
      </c>
      <c r="C19" s="5">
        <v>1600</v>
      </c>
      <c r="D19" s="5">
        <v>15</v>
      </c>
      <c r="E19" s="9" t="s">
        <v>139</v>
      </c>
      <c r="F19" s="9">
        <v>120</v>
      </c>
      <c r="G19" s="9">
        <v>100</v>
      </c>
      <c r="H19" s="9">
        <v>10</v>
      </c>
    </row>
    <row r="20" spans="1:8" ht="16.5">
      <c r="A20" s="5">
        <v>17</v>
      </c>
      <c r="B20" s="9" t="s">
        <v>76</v>
      </c>
      <c r="C20" s="5">
        <v>1700</v>
      </c>
      <c r="D20" s="5">
        <v>16</v>
      </c>
      <c r="E20" s="9" t="s">
        <v>140</v>
      </c>
      <c r="F20" s="9">
        <v>120</v>
      </c>
      <c r="G20" s="9">
        <v>100</v>
      </c>
      <c r="H20" s="9">
        <v>10</v>
      </c>
    </row>
    <row r="21" spans="1:8" ht="16.5">
      <c r="A21" s="5">
        <v>18</v>
      </c>
      <c r="B21" s="9" t="s">
        <v>76</v>
      </c>
      <c r="C21" s="5">
        <v>1800</v>
      </c>
      <c r="D21" s="5">
        <v>17</v>
      </c>
      <c r="E21" s="9" t="s">
        <v>141</v>
      </c>
      <c r="F21" s="9">
        <v>120</v>
      </c>
      <c r="G21" s="9">
        <v>100</v>
      </c>
      <c r="H21" s="9">
        <v>10</v>
      </c>
    </row>
    <row r="22" spans="1:8" ht="16.5">
      <c r="A22" s="5">
        <v>19</v>
      </c>
      <c r="B22" s="9" t="s">
        <v>75</v>
      </c>
      <c r="C22" s="5">
        <v>1900</v>
      </c>
      <c r="D22" s="5">
        <v>18</v>
      </c>
      <c r="E22" s="9" t="s">
        <v>142</v>
      </c>
      <c r="F22" s="9">
        <v>120</v>
      </c>
      <c r="G22" s="9">
        <v>100</v>
      </c>
      <c r="H22" s="9">
        <v>10</v>
      </c>
    </row>
    <row r="23" spans="1:8" ht="16.5">
      <c r="A23" s="5">
        <v>20</v>
      </c>
      <c r="B23" s="9" t="s">
        <v>76</v>
      </c>
      <c r="C23" s="5">
        <v>2000</v>
      </c>
      <c r="D23" s="5">
        <v>19</v>
      </c>
      <c r="E23" s="9" t="s">
        <v>143</v>
      </c>
      <c r="F23" s="9">
        <v>120</v>
      </c>
      <c r="G23" s="9">
        <v>100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>
        <v>1000</v>
      </c>
      <c r="B25" s="9" t="s">
        <v>266</v>
      </c>
      <c r="C25" s="5">
        <v>0</v>
      </c>
      <c r="D25" s="5">
        <v>4</v>
      </c>
      <c r="E25" s="9" t="s">
        <v>267</v>
      </c>
      <c r="F25" s="9">
        <v>999999</v>
      </c>
      <c r="G25" s="9">
        <v>0</v>
      </c>
      <c r="H25" s="9">
        <v>0</v>
      </c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1"/>
  <sheetViews>
    <sheetView workbookViewId="0">
      <selection activeCell="D28" sqref="D28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5">
        <v>7</v>
      </c>
      <c r="B10" s="5">
        <v>999</v>
      </c>
      <c r="C10" s="5">
        <v>1</v>
      </c>
      <c r="D10" s="9">
        <v>2</v>
      </c>
      <c r="E10" s="5">
        <v>1</v>
      </c>
      <c r="F10" s="5">
        <v>10</v>
      </c>
    </row>
    <row r="11" spans="1:6">
      <c r="A11" s="5">
        <v>8</v>
      </c>
      <c r="B11" s="5">
        <v>1000</v>
      </c>
      <c r="C11" s="5">
        <v>1</v>
      </c>
      <c r="D11" s="9">
        <v>0</v>
      </c>
      <c r="E11" s="5">
        <v>2001</v>
      </c>
      <c r="F11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sqref="A1:C3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ConfigTable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GachaList</vt:lpstr>
      <vt:lpstr>TutorialInfo</vt:lpstr>
      <vt:lpstr>Dialogue</vt:lpstr>
      <vt:lpstr>EnumTable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2023-10-30T03:04:48Z</dcterms:modified>
</cp:coreProperties>
</file>