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kwoktszfung/Documents/SOSC1100/"/>
    </mc:Choice>
  </mc:AlternateContent>
  <bookViews>
    <workbookView xWindow="0" yWindow="460" windowWidth="28800" windowHeight="15860" activeTab="4"/>
  </bookViews>
  <sheets>
    <sheet name="left" sheetId="1" r:id="rId1"/>
    <sheet name="right" sheetId="4" r:id="rId2"/>
    <sheet name="between" sheetId="3" r:id="rId3"/>
    <sheet name="find z-value" sheetId="2" r:id="rId4"/>
    <sheet name="Exercise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5" l="1"/>
  <c r="B24" i="5"/>
  <c r="C5" i="2"/>
  <c r="D4" i="5"/>
  <c r="D3" i="5"/>
  <c r="E4" i="2"/>
  <c r="B5" i="2"/>
  <c r="C6" i="2"/>
  <c r="B6" i="2"/>
  <c r="B7" i="3"/>
  <c r="E8" i="3"/>
  <c r="E7" i="3"/>
  <c r="B7" i="4"/>
  <c r="D7" i="4"/>
  <c r="E7" i="1"/>
  <c r="E6" i="1"/>
  <c r="B7" i="1"/>
  <c r="O10" i="1"/>
  <c r="B52" i="1"/>
  <c r="N7" i="1"/>
  <c r="N6" i="1"/>
  <c r="D32" i="5"/>
  <c r="B26" i="5"/>
  <c r="A26" i="5"/>
  <c r="D31" i="5"/>
  <c r="D35" i="5"/>
  <c r="D38" i="5"/>
  <c r="D43" i="5"/>
  <c r="D46" i="5"/>
  <c r="D47" i="5"/>
  <c r="D54" i="5"/>
  <c r="D55" i="5"/>
  <c r="D59" i="5"/>
  <c r="D63" i="5"/>
  <c r="D67" i="5"/>
  <c r="D70" i="5"/>
  <c r="D71" i="5"/>
  <c r="D75" i="5"/>
  <c r="D78" i="5"/>
  <c r="D79" i="5"/>
  <c r="D83" i="5"/>
  <c r="D86" i="5"/>
  <c r="D87" i="5"/>
  <c r="D91" i="5"/>
  <c r="D94" i="5"/>
  <c r="D95" i="5"/>
  <c r="D99" i="5"/>
  <c r="D102" i="5"/>
  <c r="D103" i="5"/>
  <c r="D107" i="5"/>
  <c r="D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29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30" i="5"/>
  <c r="B29" i="5"/>
  <c r="A30" i="4"/>
  <c r="D30" i="4"/>
  <c r="A31" i="4"/>
  <c r="D31" i="4"/>
  <c r="A32" i="4"/>
  <c r="D32" i="4"/>
  <c r="A33" i="4"/>
  <c r="D33" i="4"/>
  <c r="A34" i="4"/>
  <c r="D34" i="4"/>
  <c r="A35" i="4"/>
  <c r="D35" i="4"/>
  <c r="A36" i="4"/>
  <c r="D36" i="4"/>
  <c r="A37" i="4"/>
  <c r="D37" i="4"/>
  <c r="A38" i="4"/>
  <c r="D38" i="4"/>
  <c r="A39" i="4"/>
  <c r="D39" i="4"/>
  <c r="A40" i="4"/>
  <c r="D40" i="4"/>
  <c r="A41" i="4"/>
  <c r="D41" i="4"/>
  <c r="A42" i="4"/>
  <c r="D42" i="4"/>
  <c r="A43" i="4"/>
  <c r="D43" i="4"/>
  <c r="A44" i="4"/>
  <c r="D44" i="4"/>
  <c r="A45" i="4"/>
  <c r="D45" i="4"/>
  <c r="A46" i="4"/>
  <c r="D46" i="4"/>
  <c r="A47" i="4"/>
  <c r="D47" i="4"/>
  <c r="A48" i="4"/>
  <c r="D48" i="4"/>
  <c r="A49" i="4"/>
  <c r="D49" i="4"/>
  <c r="A50" i="4"/>
  <c r="D50" i="4"/>
  <c r="A51" i="4"/>
  <c r="D51" i="4"/>
  <c r="A52" i="4"/>
  <c r="D52" i="4"/>
  <c r="A53" i="4"/>
  <c r="D53" i="4"/>
  <c r="A54" i="4"/>
  <c r="D54" i="4"/>
  <c r="A55" i="4"/>
  <c r="D55" i="4"/>
  <c r="A56" i="4"/>
  <c r="D56" i="4"/>
  <c r="A57" i="4"/>
  <c r="D57" i="4"/>
  <c r="A58" i="4"/>
  <c r="D58" i="4"/>
  <c r="A59" i="4"/>
  <c r="D59" i="4"/>
  <c r="A60" i="4"/>
  <c r="D60" i="4"/>
  <c r="A61" i="4"/>
  <c r="D61" i="4"/>
  <c r="A62" i="4"/>
  <c r="D62" i="4"/>
  <c r="A63" i="4"/>
  <c r="D63" i="4"/>
  <c r="A64" i="4"/>
  <c r="D64" i="4"/>
  <c r="A65" i="4"/>
  <c r="D65" i="4"/>
  <c r="A66" i="4"/>
  <c r="D66" i="4"/>
  <c r="A67" i="4"/>
  <c r="D67" i="4"/>
  <c r="A68" i="4"/>
  <c r="D68" i="4"/>
  <c r="A69" i="4"/>
  <c r="D69" i="4"/>
  <c r="A70" i="4"/>
  <c r="D70" i="4"/>
  <c r="A71" i="4"/>
  <c r="D71" i="4"/>
  <c r="A72" i="4"/>
  <c r="D72" i="4"/>
  <c r="A73" i="4"/>
  <c r="D73" i="4"/>
  <c r="A74" i="4"/>
  <c r="D74" i="4"/>
  <c r="A75" i="4"/>
  <c r="D75" i="4"/>
  <c r="A76" i="4"/>
  <c r="D76" i="4"/>
  <c r="A77" i="4"/>
  <c r="D77" i="4"/>
  <c r="A78" i="4"/>
  <c r="D78" i="4"/>
  <c r="A79" i="4"/>
  <c r="D79" i="4"/>
  <c r="A80" i="4"/>
  <c r="D80" i="4"/>
  <c r="A81" i="4"/>
  <c r="D81" i="4"/>
  <c r="A82" i="4"/>
  <c r="D82" i="4"/>
  <c r="A83" i="4"/>
  <c r="D83" i="4"/>
  <c r="A84" i="4"/>
  <c r="D84" i="4"/>
  <c r="A85" i="4"/>
  <c r="D85" i="4"/>
  <c r="A86" i="4"/>
  <c r="D86" i="4"/>
  <c r="A87" i="4"/>
  <c r="D87" i="4"/>
  <c r="A88" i="4"/>
  <c r="D88" i="4"/>
  <c r="A89" i="4"/>
  <c r="B89" i="4"/>
  <c r="D89" i="4"/>
  <c r="A90" i="4"/>
  <c r="B90" i="4"/>
  <c r="D90" i="4"/>
  <c r="A91" i="4"/>
  <c r="B91" i="4"/>
  <c r="D91" i="4"/>
  <c r="A92" i="4"/>
  <c r="B92" i="4"/>
  <c r="D92" i="4"/>
  <c r="A93" i="4"/>
  <c r="B93" i="4"/>
  <c r="D93" i="4"/>
  <c r="A94" i="4"/>
  <c r="B94" i="4"/>
  <c r="D94" i="4"/>
  <c r="A95" i="4"/>
  <c r="B95" i="4"/>
  <c r="D95" i="4"/>
  <c r="A96" i="4"/>
  <c r="B96" i="4"/>
  <c r="D96" i="4"/>
  <c r="A97" i="4"/>
  <c r="B97" i="4"/>
  <c r="D97" i="4"/>
  <c r="A98" i="4"/>
  <c r="B98" i="4"/>
  <c r="D98" i="4"/>
  <c r="A99" i="4"/>
  <c r="B99" i="4"/>
  <c r="D99" i="4"/>
  <c r="A100" i="4"/>
  <c r="B100" i="4"/>
  <c r="D100" i="4"/>
  <c r="A101" i="4"/>
  <c r="B101" i="4"/>
  <c r="D101" i="4"/>
  <c r="A102" i="4"/>
  <c r="B102" i="4"/>
  <c r="D102" i="4"/>
  <c r="A103" i="4"/>
  <c r="B103" i="4"/>
  <c r="D103" i="4"/>
  <c r="A104" i="4"/>
  <c r="B104" i="4"/>
  <c r="D104" i="4"/>
  <c r="A105" i="4"/>
  <c r="B105" i="4"/>
  <c r="D105" i="4"/>
  <c r="A106" i="4"/>
  <c r="B106" i="4"/>
  <c r="D106" i="4"/>
  <c r="A107" i="4"/>
  <c r="B107" i="4"/>
  <c r="D107" i="4"/>
  <c r="A108" i="4"/>
  <c r="B108" i="4"/>
  <c r="D108" i="4"/>
  <c r="A109" i="4"/>
  <c r="B109" i="4"/>
  <c r="D109" i="4"/>
  <c r="A110" i="4"/>
  <c r="B110" i="4"/>
  <c r="D110" i="4"/>
  <c r="A111" i="4"/>
  <c r="B111" i="4"/>
  <c r="D111" i="4"/>
  <c r="A112" i="4"/>
  <c r="B112" i="4"/>
  <c r="D112" i="4"/>
  <c r="A113" i="4"/>
  <c r="B113" i="4"/>
  <c r="D113" i="4"/>
  <c r="A114" i="4"/>
  <c r="B114" i="4"/>
  <c r="D114" i="4"/>
  <c r="A115" i="4"/>
  <c r="B115" i="4"/>
  <c r="D115" i="4"/>
  <c r="A116" i="4"/>
  <c r="B116" i="4"/>
  <c r="D116" i="4"/>
  <c r="A117" i="4"/>
  <c r="B117" i="4"/>
  <c r="D117" i="4"/>
  <c r="A118" i="4"/>
  <c r="B118" i="4"/>
  <c r="D118" i="4"/>
  <c r="A119" i="4"/>
  <c r="B119" i="4"/>
  <c r="D119" i="4"/>
  <c r="A120" i="4"/>
  <c r="B120" i="4"/>
  <c r="D120" i="4"/>
  <c r="A121" i="4"/>
  <c r="B121" i="4"/>
  <c r="D121" i="4"/>
  <c r="A122" i="4"/>
  <c r="B122" i="4"/>
  <c r="D122" i="4"/>
  <c r="A123" i="4"/>
  <c r="B123" i="4"/>
  <c r="D123" i="4"/>
  <c r="A124" i="4"/>
  <c r="B124" i="4"/>
  <c r="D124" i="4"/>
  <c r="A125" i="4"/>
  <c r="B125" i="4"/>
  <c r="D125" i="4"/>
  <c r="A126" i="4"/>
  <c r="B126" i="4"/>
  <c r="D126" i="4"/>
  <c r="A127" i="4"/>
  <c r="B127" i="4"/>
  <c r="D127" i="4"/>
  <c r="A128" i="4"/>
  <c r="B128" i="4"/>
  <c r="D128" i="4"/>
  <c r="A129" i="4"/>
  <c r="B129" i="4"/>
  <c r="D129" i="4"/>
  <c r="A130" i="4"/>
  <c r="B130" i="4"/>
  <c r="D130" i="4"/>
  <c r="A131" i="4"/>
  <c r="B131" i="4"/>
  <c r="D131" i="4"/>
  <c r="A132" i="4"/>
  <c r="B132" i="4"/>
  <c r="D132" i="4"/>
  <c r="A133" i="4"/>
  <c r="B133" i="4"/>
  <c r="D133" i="4"/>
  <c r="A134" i="4"/>
  <c r="B134" i="4"/>
  <c r="D134" i="4"/>
  <c r="A135" i="4"/>
  <c r="B135" i="4"/>
  <c r="D135" i="4"/>
  <c r="A136" i="4"/>
  <c r="B136" i="4"/>
  <c r="D136" i="4"/>
  <c r="A137" i="4"/>
  <c r="B137" i="4"/>
  <c r="D137" i="4"/>
  <c r="A138" i="4"/>
  <c r="B138" i="4"/>
  <c r="D138" i="4"/>
  <c r="A139" i="4"/>
  <c r="B139" i="4"/>
  <c r="D139" i="4"/>
  <c r="A140" i="4"/>
  <c r="B140" i="4"/>
  <c r="D140" i="4"/>
  <c r="A141" i="4"/>
  <c r="B141" i="4"/>
  <c r="D141" i="4"/>
  <c r="A142" i="4"/>
  <c r="B142" i="4"/>
  <c r="D142" i="4"/>
  <c r="A143" i="4"/>
  <c r="B143" i="4"/>
  <c r="D143" i="4"/>
  <c r="A144" i="4"/>
  <c r="B144" i="4"/>
  <c r="D144" i="4"/>
  <c r="A145" i="4"/>
  <c r="B145" i="4"/>
  <c r="D145" i="4"/>
  <c r="A146" i="4"/>
  <c r="B146" i="4"/>
  <c r="D146" i="4"/>
  <c r="A147" i="4"/>
  <c r="B147" i="4"/>
  <c r="D147" i="4"/>
  <c r="A148" i="4"/>
  <c r="B148" i="4"/>
  <c r="D148" i="4"/>
  <c r="A149" i="4"/>
  <c r="B149" i="4"/>
  <c r="D149" i="4"/>
  <c r="A150" i="4"/>
  <c r="B150" i="4"/>
  <c r="D150" i="4"/>
  <c r="A151" i="4"/>
  <c r="B151" i="4"/>
  <c r="D151" i="4"/>
  <c r="A152" i="4"/>
  <c r="B152" i="4"/>
  <c r="D152" i="4"/>
  <c r="A153" i="4"/>
  <c r="B153" i="4"/>
  <c r="D153" i="4"/>
  <c r="A154" i="4"/>
  <c r="B154" i="4"/>
  <c r="D154" i="4"/>
  <c r="A155" i="4"/>
  <c r="B155" i="4"/>
  <c r="D155" i="4"/>
  <c r="A156" i="4"/>
  <c r="B156" i="4"/>
  <c r="D156" i="4"/>
  <c r="A157" i="4"/>
  <c r="B157" i="4"/>
  <c r="D157" i="4"/>
  <c r="A158" i="4"/>
  <c r="B158" i="4"/>
  <c r="D158" i="4"/>
  <c r="A159" i="4"/>
  <c r="B159" i="4"/>
  <c r="D159" i="4"/>
  <c r="A160" i="4"/>
  <c r="B160" i="4"/>
  <c r="D160" i="4"/>
  <c r="A161" i="4"/>
  <c r="B161" i="4"/>
  <c r="D161" i="4"/>
  <c r="A162" i="4"/>
  <c r="B162" i="4"/>
  <c r="D162" i="4"/>
  <c r="A163" i="4"/>
  <c r="B163" i="4"/>
  <c r="D163" i="4"/>
  <c r="A164" i="4"/>
  <c r="B164" i="4"/>
  <c r="D164" i="4"/>
  <c r="A165" i="4"/>
  <c r="B165" i="4"/>
  <c r="D165" i="4"/>
  <c r="A166" i="4"/>
  <c r="B166" i="4"/>
  <c r="D166" i="4"/>
  <c r="A167" i="4"/>
  <c r="B167" i="4"/>
  <c r="D167" i="4"/>
  <c r="A168" i="4"/>
  <c r="B168" i="4"/>
  <c r="D168" i="4"/>
  <c r="A169" i="4"/>
  <c r="B169" i="4"/>
  <c r="D169" i="4"/>
  <c r="A170" i="4"/>
  <c r="B170" i="4"/>
  <c r="D170" i="4"/>
  <c r="A171" i="4"/>
  <c r="B171" i="4"/>
  <c r="D171" i="4"/>
  <c r="A172" i="4"/>
  <c r="B172" i="4"/>
  <c r="D172" i="4"/>
  <c r="A173" i="4"/>
  <c r="B173" i="4"/>
  <c r="D173" i="4"/>
  <c r="A174" i="4"/>
  <c r="B174" i="4"/>
  <c r="D174" i="4"/>
  <c r="A175" i="4"/>
  <c r="B175" i="4"/>
  <c r="D175" i="4"/>
  <c r="A176" i="4"/>
  <c r="B176" i="4"/>
  <c r="D176" i="4"/>
  <c r="A177" i="4"/>
  <c r="B177" i="4"/>
  <c r="D177" i="4"/>
  <c r="A178" i="4"/>
  <c r="B178" i="4"/>
  <c r="D178" i="4"/>
  <c r="A179" i="4"/>
  <c r="B179" i="4"/>
  <c r="D179" i="4"/>
  <c r="A180" i="4"/>
  <c r="B180" i="4"/>
  <c r="D180" i="4"/>
  <c r="A181" i="4"/>
  <c r="B181" i="4"/>
  <c r="D181" i="4"/>
  <c r="A182" i="4"/>
  <c r="B182" i="4"/>
  <c r="D182" i="4"/>
  <c r="A183" i="4"/>
  <c r="B183" i="4"/>
  <c r="D183" i="4"/>
  <c r="A184" i="4"/>
  <c r="B184" i="4"/>
  <c r="D184" i="4"/>
  <c r="A185" i="4"/>
  <c r="B185" i="4"/>
  <c r="D185" i="4"/>
  <c r="A186" i="4"/>
  <c r="B186" i="4"/>
  <c r="D186" i="4"/>
  <c r="A187" i="4"/>
  <c r="B187" i="4"/>
  <c r="D187" i="4"/>
  <c r="A188" i="4"/>
  <c r="B188" i="4"/>
  <c r="D188" i="4"/>
  <c r="A189" i="4"/>
  <c r="B189" i="4"/>
  <c r="D189" i="4"/>
  <c r="A190" i="4"/>
  <c r="B190" i="4"/>
  <c r="D190" i="4"/>
  <c r="A191" i="4"/>
  <c r="B191" i="4"/>
  <c r="D191" i="4"/>
  <c r="A192" i="4"/>
  <c r="B192" i="4"/>
  <c r="D192" i="4"/>
  <c r="A193" i="4"/>
  <c r="B193" i="4"/>
  <c r="D193" i="4"/>
  <c r="A194" i="4"/>
  <c r="B194" i="4"/>
  <c r="D194" i="4"/>
  <c r="A195" i="4"/>
  <c r="B195" i="4"/>
  <c r="D195" i="4"/>
  <c r="A196" i="4"/>
  <c r="B196" i="4"/>
  <c r="D196" i="4"/>
  <c r="A197" i="4"/>
  <c r="B197" i="4"/>
  <c r="D197" i="4"/>
  <c r="A198" i="4"/>
  <c r="B198" i="4"/>
  <c r="D198" i="4"/>
  <c r="A199" i="4"/>
  <c r="B199" i="4"/>
  <c r="D199" i="4"/>
  <c r="A200" i="4"/>
  <c r="B200" i="4"/>
  <c r="D200" i="4"/>
  <c r="A201" i="4"/>
  <c r="B201" i="4"/>
  <c r="D201" i="4"/>
  <c r="A202" i="4"/>
  <c r="B202" i="4"/>
  <c r="D202" i="4"/>
  <c r="A203" i="4"/>
  <c r="B203" i="4"/>
  <c r="D203" i="4"/>
  <c r="A204" i="4"/>
  <c r="B204" i="4"/>
  <c r="D204" i="4"/>
  <c r="A205" i="4"/>
  <c r="B205" i="4"/>
  <c r="D205" i="4"/>
  <c r="A206" i="4"/>
  <c r="B206" i="4"/>
  <c r="D206" i="4"/>
  <c r="A207" i="4"/>
  <c r="B207" i="4"/>
  <c r="D207" i="4"/>
  <c r="A208" i="4"/>
  <c r="B208" i="4"/>
  <c r="D208" i="4"/>
  <c r="A209" i="4"/>
  <c r="B209" i="4"/>
  <c r="D209" i="4"/>
  <c r="A210" i="4"/>
  <c r="B210" i="4"/>
  <c r="D210" i="4"/>
  <c r="A211" i="4"/>
  <c r="B211" i="4"/>
  <c r="D211" i="4"/>
  <c r="A212" i="4"/>
  <c r="B212" i="4"/>
  <c r="D212" i="4"/>
  <c r="A213" i="4"/>
  <c r="B213" i="4"/>
  <c r="D213" i="4"/>
  <c r="A214" i="4"/>
  <c r="B214" i="4"/>
  <c r="D214" i="4"/>
  <c r="A215" i="4"/>
  <c r="B215" i="4"/>
  <c r="D215" i="4"/>
  <c r="A216" i="4"/>
  <c r="B216" i="4"/>
  <c r="D216" i="4"/>
  <c r="A217" i="4"/>
  <c r="B217" i="4"/>
  <c r="D217" i="4"/>
  <c r="A218" i="4"/>
  <c r="B218" i="4"/>
  <c r="D218" i="4"/>
  <c r="A219" i="4"/>
  <c r="B219" i="4"/>
  <c r="D219" i="4"/>
  <c r="A220" i="4"/>
  <c r="B220" i="4"/>
  <c r="D220" i="4"/>
  <c r="A221" i="4"/>
  <c r="B221" i="4"/>
  <c r="D221" i="4"/>
  <c r="A222" i="4"/>
  <c r="B222" i="4"/>
  <c r="D222" i="4"/>
  <c r="A223" i="4"/>
  <c r="B223" i="4"/>
  <c r="D223" i="4"/>
  <c r="A224" i="4"/>
  <c r="B224" i="4"/>
  <c r="D224" i="4"/>
  <c r="A225" i="4"/>
  <c r="B225" i="4"/>
  <c r="D225" i="4"/>
  <c r="A226" i="4"/>
  <c r="B226" i="4"/>
  <c r="D226" i="4"/>
  <c r="A227" i="4"/>
  <c r="B227" i="4"/>
  <c r="D227" i="4"/>
  <c r="A228" i="4"/>
  <c r="B228" i="4"/>
  <c r="D228" i="4"/>
  <c r="A229" i="4"/>
  <c r="B229" i="4"/>
  <c r="D229" i="4"/>
  <c r="A230" i="4"/>
  <c r="B230" i="4"/>
  <c r="D230" i="4"/>
  <c r="A231" i="4"/>
  <c r="B231" i="4"/>
  <c r="D231" i="4"/>
  <c r="A232" i="4"/>
  <c r="B232" i="4"/>
  <c r="D232" i="4"/>
  <c r="A233" i="4"/>
  <c r="B233" i="4"/>
  <c r="D233" i="4"/>
  <c r="A234" i="4"/>
  <c r="B234" i="4"/>
  <c r="D234" i="4"/>
  <c r="A235" i="4"/>
  <c r="B235" i="4"/>
  <c r="D235" i="4"/>
  <c r="A236" i="4"/>
  <c r="B236" i="4"/>
  <c r="D236" i="4"/>
  <c r="A237" i="4"/>
  <c r="B237" i="4"/>
  <c r="D237" i="4"/>
  <c r="A238" i="4"/>
  <c r="B238" i="4"/>
  <c r="D238" i="4"/>
  <c r="A239" i="4"/>
  <c r="B239" i="4"/>
  <c r="D239" i="4"/>
  <c r="A240" i="4"/>
  <c r="B240" i="4"/>
  <c r="D240" i="4"/>
  <c r="A241" i="4"/>
  <c r="B241" i="4"/>
  <c r="D241" i="4"/>
  <c r="A242" i="4"/>
  <c r="B242" i="4"/>
  <c r="D242" i="4"/>
  <c r="A243" i="4"/>
  <c r="B243" i="4"/>
  <c r="D243" i="4"/>
  <c r="A244" i="4"/>
  <c r="B244" i="4"/>
  <c r="D244" i="4"/>
  <c r="A245" i="4"/>
  <c r="B245" i="4"/>
  <c r="D245" i="4"/>
  <c r="A246" i="4"/>
  <c r="B246" i="4"/>
  <c r="D246" i="4"/>
  <c r="A247" i="4"/>
  <c r="B247" i="4"/>
  <c r="D247" i="4"/>
  <c r="A248" i="4"/>
  <c r="B248" i="4"/>
  <c r="D248" i="4"/>
  <c r="A249" i="4"/>
  <c r="B249" i="4"/>
  <c r="D249" i="4"/>
  <c r="A250" i="4"/>
  <c r="B250" i="4"/>
  <c r="D250" i="4"/>
  <c r="A251" i="4"/>
  <c r="B251" i="4"/>
  <c r="D251" i="4"/>
  <c r="A252" i="4"/>
  <c r="B252" i="4"/>
  <c r="D252" i="4"/>
  <c r="A253" i="4"/>
  <c r="B253" i="4"/>
  <c r="D253" i="4"/>
  <c r="A254" i="4"/>
  <c r="B254" i="4"/>
  <c r="D254" i="4"/>
  <c r="A255" i="4"/>
  <c r="B255" i="4"/>
  <c r="D255" i="4"/>
  <c r="A256" i="4"/>
  <c r="B256" i="4"/>
  <c r="D256" i="4"/>
  <c r="A257" i="4"/>
  <c r="B257" i="4"/>
  <c r="D257" i="4"/>
  <c r="A258" i="4"/>
  <c r="B258" i="4"/>
  <c r="D258" i="4"/>
  <c r="A259" i="4"/>
  <c r="B259" i="4"/>
  <c r="D259" i="4"/>
  <c r="A260" i="4"/>
  <c r="B260" i="4"/>
  <c r="D260" i="4"/>
  <c r="A261" i="4"/>
  <c r="B261" i="4"/>
  <c r="D261" i="4"/>
  <c r="A262" i="4"/>
  <c r="B262" i="4"/>
  <c r="D262" i="4"/>
  <c r="A263" i="4"/>
  <c r="B263" i="4"/>
  <c r="D263" i="4"/>
  <c r="A264" i="4"/>
  <c r="B264" i="4"/>
  <c r="D264" i="4"/>
  <c r="A265" i="4"/>
  <c r="B265" i="4"/>
  <c r="D265" i="4"/>
  <c r="A266" i="4"/>
  <c r="B266" i="4"/>
  <c r="D266" i="4"/>
  <c r="A267" i="4"/>
  <c r="B267" i="4"/>
  <c r="D267" i="4"/>
  <c r="A268" i="4"/>
  <c r="B268" i="4"/>
  <c r="D268" i="4"/>
  <c r="A269" i="4"/>
  <c r="B269" i="4"/>
  <c r="D269" i="4"/>
  <c r="A270" i="4"/>
  <c r="B270" i="4"/>
  <c r="D270" i="4"/>
  <c r="A271" i="4"/>
  <c r="B271" i="4"/>
  <c r="D271" i="4"/>
  <c r="A272" i="4"/>
  <c r="B272" i="4"/>
  <c r="D272" i="4"/>
  <c r="A273" i="4"/>
  <c r="B273" i="4"/>
  <c r="D273" i="4"/>
  <c r="A274" i="4"/>
  <c r="B274" i="4"/>
  <c r="D274" i="4"/>
  <c r="A275" i="4"/>
  <c r="B275" i="4"/>
  <c r="D275" i="4"/>
  <c r="A276" i="4"/>
  <c r="B276" i="4"/>
  <c r="D276" i="4"/>
  <c r="A277" i="4"/>
  <c r="B277" i="4"/>
  <c r="D277" i="4"/>
  <c r="A278" i="4"/>
  <c r="B278" i="4"/>
  <c r="D278" i="4"/>
  <c r="A279" i="4"/>
  <c r="B279" i="4"/>
  <c r="D279" i="4"/>
  <c r="A280" i="4"/>
  <c r="B280" i="4"/>
  <c r="D280" i="4"/>
  <c r="A281" i="4"/>
  <c r="B281" i="4"/>
  <c r="D281" i="4"/>
  <c r="A282" i="4"/>
  <c r="B282" i="4"/>
  <c r="D282" i="4"/>
  <c r="A283" i="4"/>
  <c r="B283" i="4"/>
  <c r="D283" i="4"/>
  <c r="A284" i="4"/>
  <c r="B284" i="4"/>
  <c r="D284" i="4"/>
  <c r="A285" i="4"/>
  <c r="B285" i="4"/>
  <c r="D285" i="4"/>
  <c r="A286" i="4"/>
  <c r="B286" i="4"/>
  <c r="D286" i="4"/>
  <c r="A287" i="4"/>
  <c r="B287" i="4"/>
  <c r="D287" i="4"/>
  <c r="A288" i="4"/>
  <c r="B288" i="4"/>
  <c r="D288" i="4"/>
  <c r="A289" i="4"/>
  <c r="B289" i="4"/>
  <c r="D289" i="4"/>
  <c r="A290" i="4"/>
  <c r="B290" i="4"/>
  <c r="D290" i="4"/>
  <c r="A291" i="4"/>
  <c r="B291" i="4"/>
  <c r="D291" i="4"/>
  <c r="A292" i="4"/>
  <c r="B292" i="4"/>
  <c r="D292" i="4"/>
  <c r="A293" i="4"/>
  <c r="B293" i="4"/>
  <c r="D293" i="4"/>
  <c r="A294" i="4"/>
  <c r="B294" i="4"/>
  <c r="D294" i="4"/>
  <c r="A295" i="4"/>
  <c r="B295" i="4"/>
  <c r="D295" i="4"/>
  <c r="A296" i="4"/>
  <c r="B296" i="4"/>
  <c r="D296" i="4"/>
  <c r="A297" i="4"/>
  <c r="B297" i="4"/>
  <c r="D297" i="4"/>
  <c r="A298" i="4"/>
  <c r="B298" i="4"/>
  <c r="D298" i="4"/>
  <c r="A299" i="4"/>
  <c r="B299" i="4"/>
  <c r="D299" i="4"/>
  <c r="A300" i="4"/>
  <c r="B300" i="4"/>
  <c r="D300" i="4"/>
  <c r="A301" i="4"/>
  <c r="B301" i="4"/>
  <c r="D301" i="4"/>
  <c r="A302" i="4"/>
  <c r="B302" i="4"/>
  <c r="D302" i="4"/>
  <c r="A303" i="4"/>
  <c r="B303" i="4"/>
  <c r="D303" i="4"/>
  <c r="A304" i="4"/>
  <c r="B304" i="4"/>
  <c r="D304" i="4"/>
  <c r="A305" i="4"/>
  <c r="B305" i="4"/>
  <c r="D305" i="4"/>
  <c r="A306" i="4"/>
  <c r="B306" i="4"/>
  <c r="D306" i="4"/>
  <c r="A307" i="4"/>
  <c r="B307" i="4"/>
  <c r="D307" i="4"/>
  <c r="A308" i="4"/>
  <c r="B308" i="4"/>
  <c r="D308" i="4"/>
  <c r="A309" i="4"/>
  <c r="B309" i="4"/>
  <c r="D309" i="4"/>
  <c r="A310" i="4"/>
  <c r="B310" i="4"/>
  <c r="D310" i="4"/>
  <c r="A311" i="4"/>
  <c r="B311" i="4"/>
  <c r="D311" i="4"/>
  <c r="A312" i="4"/>
  <c r="B312" i="4"/>
  <c r="D312" i="4"/>
  <c r="A313" i="4"/>
  <c r="B313" i="4"/>
  <c r="D313" i="4"/>
  <c r="A314" i="4"/>
  <c r="B314" i="4"/>
  <c r="D314" i="4"/>
  <c r="A315" i="4"/>
  <c r="B315" i="4"/>
  <c r="D315" i="4"/>
  <c r="A316" i="4"/>
  <c r="B316" i="4"/>
  <c r="D316" i="4"/>
  <c r="A317" i="4"/>
  <c r="B317" i="4"/>
  <c r="D317" i="4"/>
  <c r="A318" i="4"/>
  <c r="B318" i="4"/>
  <c r="D318" i="4"/>
  <c r="A319" i="4"/>
  <c r="B319" i="4"/>
  <c r="D319" i="4"/>
  <c r="A320" i="4"/>
  <c r="B320" i="4"/>
  <c r="D320" i="4"/>
  <c r="A321" i="4"/>
  <c r="B321" i="4"/>
  <c r="D321" i="4"/>
  <c r="A322" i="4"/>
  <c r="B322" i="4"/>
  <c r="D322" i="4"/>
  <c r="A323" i="4"/>
  <c r="B323" i="4"/>
  <c r="D323" i="4"/>
  <c r="A324" i="4"/>
  <c r="B324" i="4"/>
  <c r="D324" i="4"/>
  <c r="A325" i="4"/>
  <c r="B325" i="4"/>
  <c r="D325" i="4"/>
  <c r="A326" i="4"/>
  <c r="B326" i="4"/>
  <c r="D326" i="4"/>
  <c r="A327" i="4"/>
  <c r="B327" i="4"/>
  <c r="D327" i="4"/>
  <c r="A328" i="4"/>
  <c r="B328" i="4"/>
  <c r="D328" i="4"/>
  <c r="A329" i="4"/>
  <c r="B329" i="4"/>
  <c r="D329" i="4"/>
  <c r="A330" i="4"/>
  <c r="B330" i="4"/>
  <c r="D330" i="4"/>
  <c r="A331" i="4"/>
  <c r="B331" i="4"/>
  <c r="D331" i="4"/>
  <c r="A332" i="4"/>
  <c r="B332" i="4"/>
  <c r="D332" i="4"/>
  <c r="A333" i="4"/>
  <c r="B333" i="4"/>
  <c r="D333" i="4"/>
  <c r="A334" i="4"/>
  <c r="B334" i="4"/>
  <c r="D334" i="4"/>
  <c r="A335" i="4"/>
  <c r="B335" i="4"/>
  <c r="D335" i="4"/>
  <c r="A336" i="4"/>
  <c r="B336" i="4"/>
  <c r="D336" i="4"/>
  <c r="A337" i="4"/>
  <c r="B337" i="4"/>
  <c r="D337" i="4"/>
  <c r="A338" i="4"/>
  <c r="B338" i="4"/>
  <c r="D338" i="4"/>
  <c r="A339" i="4"/>
  <c r="B339" i="4"/>
  <c r="D339" i="4"/>
  <c r="A340" i="4"/>
  <c r="B340" i="4"/>
  <c r="D340" i="4"/>
  <c r="A341" i="4"/>
  <c r="B341" i="4"/>
  <c r="D341" i="4"/>
  <c r="A342" i="4"/>
  <c r="B342" i="4"/>
  <c r="D342" i="4"/>
  <c r="A343" i="4"/>
  <c r="B343" i="4"/>
  <c r="D343" i="4"/>
  <c r="A344" i="4"/>
  <c r="B344" i="4"/>
  <c r="D344" i="4"/>
  <c r="A345" i="4"/>
  <c r="B345" i="4"/>
  <c r="D345" i="4"/>
  <c r="A346" i="4"/>
  <c r="B346" i="4"/>
  <c r="D346" i="4"/>
  <c r="A347" i="4"/>
  <c r="B347" i="4"/>
  <c r="D347" i="4"/>
  <c r="A348" i="4"/>
  <c r="B348" i="4"/>
  <c r="D348" i="4"/>
  <c r="A349" i="4"/>
  <c r="B349" i="4"/>
  <c r="D349" i="4"/>
  <c r="D29" i="4"/>
  <c r="B30" i="4"/>
  <c r="C29" i="4"/>
  <c r="B29" i="4"/>
  <c r="A7" i="4"/>
  <c r="D28" i="4"/>
  <c r="A2" i="4"/>
  <c r="A1" i="4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C84" i="3"/>
  <c r="B84" i="3"/>
  <c r="D84" i="3"/>
  <c r="C83" i="3"/>
  <c r="B83" i="3"/>
  <c r="D83" i="3"/>
  <c r="C82" i="3"/>
  <c r="B82" i="3"/>
  <c r="D82" i="3"/>
  <c r="C81" i="3"/>
  <c r="B81" i="3"/>
  <c r="D81" i="3"/>
  <c r="C80" i="3"/>
  <c r="B80" i="3"/>
  <c r="D80" i="3"/>
  <c r="C79" i="3"/>
  <c r="B79" i="3"/>
  <c r="D79" i="3"/>
  <c r="D78" i="3"/>
  <c r="C78" i="3"/>
  <c r="B78" i="3"/>
  <c r="C77" i="3"/>
  <c r="B77" i="3"/>
  <c r="D77" i="3"/>
  <c r="C76" i="3"/>
  <c r="B76" i="3"/>
  <c r="D76" i="3"/>
  <c r="C75" i="3"/>
  <c r="B75" i="3"/>
  <c r="D75" i="3"/>
  <c r="C74" i="3"/>
  <c r="B74" i="3"/>
  <c r="D74" i="3"/>
  <c r="C73" i="3"/>
  <c r="B73" i="3"/>
  <c r="D73" i="3"/>
  <c r="C72" i="3"/>
  <c r="B72" i="3"/>
  <c r="D72" i="3"/>
  <c r="C71" i="3"/>
  <c r="B71" i="3"/>
  <c r="D71" i="3"/>
  <c r="C70" i="3"/>
  <c r="B70" i="3"/>
  <c r="D70" i="3"/>
  <c r="C69" i="3"/>
  <c r="B69" i="3"/>
  <c r="D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A10" i="3"/>
  <c r="A7" i="3"/>
  <c r="D27" i="3"/>
  <c r="D62" i="5"/>
  <c r="D51" i="5"/>
  <c r="D39" i="5"/>
  <c r="D30" i="5"/>
  <c r="D34" i="5"/>
  <c r="D106" i="5"/>
  <c r="D98" i="5"/>
  <c r="D90" i="5"/>
  <c r="D82" i="5"/>
  <c r="D74" i="5"/>
  <c r="D66" i="5"/>
  <c r="D58" i="5"/>
  <c r="D50" i="5"/>
  <c r="D42" i="5"/>
  <c r="A23" i="5"/>
  <c r="D28" i="5"/>
  <c r="D109" i="5"/>
  <c r="D105" i="5"/>
  <c r="D101" i="5"/>
  <c r="D97" i="5"/>
  <c r="D93" i="5"/>
  <c r="D89" i="5"/>
  <c r="D85" i="5"/>
  <c r="D81" i="5"/>
  <c r="D77" i="5"/>
  <c r="D73" i="5"/>
  <c r="D69" i="5"/>
  <c r="D65" i="5"/>
  <c r="D61" i="5"/>
  <c r="D57" i="5"/>
  <c r="D53" i="5"/>
  <c r="D49" i="5"/>
  <c r="D45" i="5"/>
  <c r="D41" i="5"/>
  <c r="D37" i="5"/>
  <c r="D33" i="5"/>
  <c r="D108" i="5"/>
  <c r="D104" i="5"/>
  <c r="D100" i="5"/>
  <c r="D96" i="5"/>
  <c r="D92" i="5"/>
  <c r="D88" i="5"/>
  <c r="D84" i="5"/>
  <c r="D80" i="5"/>
  <c r="D76" i="5"/>
  <c r="D72" i="5"/>
  <c r="D68" i="5"/>
  <c r="D64" i="5"/>
  <c r="D60" i="5"/>
  <c r="D56" i="5"/>
  <c r="D52" i="5"/>
  <c r="D48" i="5"/>
  <c r="D44" i="5"/>
  <c r="D40" i="5"/>
  <c r="D36" i="5"/>
  <c r="C31" i="4"/>
  <c r="B31" i="4"/>
  <c r="C30" i="4"/>
  <c r="C108" i="2"/>
  <c r="B108" i="2"/>
  <c r="D108" i="2"/>
  <c r="C107" i="2"/>
  <c r="B107" i="2"/>
  <c r="C106" i="2"/>
  <c r="B106" i="2"/>
  <c r="D106" i="2"/>
  <c r="C105" i="2"/>
  <c r="B105" i="2"/>
  <c r="D105" i="2"/>
  <c r="C104" i="2"/>
  <c r="B104" i="2"/>
  <c r="D104" i="2"/>
  <c r="C103" i="2"/>
  <c r="B103" i="2"/>
  <c r="C102" i="2"/>
  <c r="B102" i="2"/>
  <c r="C101" i="2"/>
  <c r="B101" i="2"/>
  <c r="C100" i="2"/>
  <c r="B100" i="2"/>
  <c r="D100" i="2"/>
  <c r="C99" i="2"/>
  <c r="B99" i="2"/>
  <c r="C98" i="2"/>
  <c r="B98" i="2"/>
  <c r="C97" i="2"/>
  <c r="B97" i="2"/>
  <c r="C96" i="2"/>
  <c r="B96" i="2"/>
  <c r="C95" i="2"/>
  <c r="B95" i="2"/>
  <c r="D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D87" i="2"/>
  <c r="C86" i="2"/>
  <c r="B86" i="2"/>
  <c r="C85" i="2"/>
  <c r="B85" i="2"/>
  <c r="B84" i="2"/>
  <c r="C84" i="2"/>
  <c r="D84" i="2"/>
  <c r="C83" i="2"/>
  <c r="B83" i="2"/>
  <c r="C82" i="2"/>
  <c r="B82" i="2"/>
  <c r="C81" i="2"/>
  <c r="B81" i="2"/>
  <c r="D81" i="2"/>
  <c r="C80" i="2"/>
  <c r="B80" i="2"/>
  <c r="D80" i="2"/>
  <c r="C79" i="2"/>
  <c r="B79" i="2"/>
  <c r="D79" i="2"/>
  <c r="C78" i="2"/>
  <c r="B78" i="2"/>
  <c r="D78" i="2"/>
  <c r="C77" i="2"/>
  <c r="B77" i="2"/>
  <c r="D77" i="2"/>
  <c r="C76" i="2"/>
  <c r="B76" i="2"/>
  <c r="D76" i="2"/>
  <c r="C75" i="2"/>
  <c r="B75" i="2"/>
  <c r="D75" i="2"/>
  <c r="C74" i="2"/>
  <c r="B74" i="2"/>
  <c r="D74" i="2"/>
  <c r="C73" i="2"/>
  <c r="B73" i="2"/>
  <c r="D73" i="2"/>
  <c r="C72" i="2"/>
  <c r="B72" i="2"/>
  <c r="D72" i="2"/>
  <c r="B71" i="2"/>
  <c r="D71" i="2"/>
  <c r="C71" i="2"/>
  <c r="C70" i="2"/>
  <c r="B70" i="2"/>
  <c r="D70" i="2"/>
  <c r="C69" i="2"/>
  <c r="B69" i="2"/>
  <c r="D69" i="2"/>
  <c r="B68" i="2"/>
  <c r="D68" i="2"/>
  <c r="C68" i="2"/>
  <c r="C67" i="2"/>
  <c r="B67" i="2"/>
  <c r="D67" i="2"/>
  <c r="C66" i="2"/>
  <c r="B66" i="2"/>
  <c r="D66" i="2"/>
  <c r="C65" i="2"/>
  <c r="B65" i="2"/>
  <c r="D65" i="2"/>
  <c r="C64" i="2"/>
  <c r="B64" i="2"/>
  <c r="D64" i="2"/>
  <c r="C63" i="2"/>
  <c r="B63" i="2"/>
  <c r="D63" i="2"/>
  <c r="C62" i="2"/>
  <c r="B62" i="2"/>
  <c r="D62" i="2"/>
  <c r="C61" i="2"/>
  <c r="B61" i="2"/>
  <c r="D61" i="2"/>
  <c r="C60" i="2"/>
  <c r="B60" i="2"/>
  <c r="D60" i="2"/>
  <c r="C59" i="2"/>
  <c r="B59" i="2"/>
  <c r="D59" i="2"/>
  <c r="C58" i="2"/>
  <c r="B58" i="2"/>
  <c r="D58" i="2"/>
  <c r="C57" i="2"/>
  <c r="B57" i="2"/>
  <c r="D57" i="2"/>
  <c r="C56" i="2"/>
  <c r="B56" i="2"/>
  <c r="D56" i="2"/>
  <c r="B55" i="2"/>
  <c r="D55" i="2"/>
  <c r="C55" i="2"/>
  <c r="C54" i="2"/>
  <c r="B54" i="2"/>
  <c r="D54" i="2"/>
  <c r="C53" i="2"/>
  <c r="B53" i="2"/>
  <c r="D53" i="2"/>
  <c r="B52" i="2"/>
  <c r="D52" i="2"/>
  <c r="C52" i="2"/>
  <c r="C51" i="2"/>
  <c r="B51" i="2"/>
  <c r="D51" i="2"/>
  <c r="C50" i="2"/>
  <c r="B50" i="2"/>
  <c r="D50" i="2"/>
  <c r="C49" i="2"/>
  <c r="B49" i="2"/>
  <c r="D49" i="2"/>
  <c r="C48" i="2"/>
  <c r="B48" i="2"/>
  <c r="D48" i="2"/>
  <c r="C47" i="2"/>
  <c r="B47" i="2"/>
  <c r="D47" i="2"/>
  <c r="C46" i="2"/>
  <c r="B46" i="2"/>
  <c r="D46" i="2"/>
  <c r="C45" i="2"/>
  <c r="B45" i="2"/>
  <c r="D45" i="2"/>
  <c r="C44" i="2"/>
  <c r="B44" i="2"/>
  <c r="D44" i="2"/>
  <c r="C43" i="2"/>
  <c r="B43" i="2"/>
  <c r="D43" i="2"/>
  <c r="C42" i="2"/>
  <c r="B42" i="2"/>
  <c r="D42" i="2"/>
  <c r="C41" i="2"/>
  <c r="B41" i="2"/>
  <c r="D41" i="2"/>
  <c r="C40" i="2"/>
  <c r="B40" i="2"/>
  <c r="D40" i="2"/>
  <c r="B39" i="2"/>
  <c r="D39" i="2"/>
  <c r="C39" i="2"/>
  <c r="C38" i="2"/>
  <c r="B38" i="2"/>
  <c r="D38" i="2"/>
  <c r="C37" i="2"/>
  <c r="B37" i="2"/>
  <c r="D37" i="2"/>
  <c r="B36" i="2"/>
  <c r="D36" i="2"/>
  <c r="C36" i="2"/>
  <c r="C35" i="2"/>
  <c r="B35" i="2"/>
  <c r="D35" i="2"/>
  <c r="C34" i="2"/>
  <c r="B34" i="2"/>
  <c r="D34" i="2"/>
  <c r="C33" i="2"/>
  <c r="B33" i="2"/>
  <c r="D33" i="2"/>
  <c r="C32" i="2"/>
  <c r="B32" i="2"/>
  <c r="D32" i="2"/>
  <c r="C31" i="2"/>
  <c r="B31" i="2"/>
  <c r="D31" i="2"/>
  <c r="C30" i="2"/>
  <c r="B30" i="2"/>
  <c r="D30" i="2"/>
  <c r="C29" i="2"/>
  <c r="B29" i="2"/>
  <c r="D29" i="2"/>
  <c r="C28" i="2"/>
  <c r="B28" i="2"/>
  <c r="D28" i="2"/>
  <c r="D27" i="2"/>
  <c r="D82" i="2"/>
  <c r="D86" i="2"/>
  <c r="D88" i="2"/>
  <c r="D90" i="2"/>
  <c r="D92" i="2"/>
  <c r="D96" i="2"/>
  <c r="D98" i="2"/>
  <c r="D103" i="2"/>
  <c r="D85" i="2"/>
  <c r="D89" i="2"/>
  <c r="D97" i="2"/>
  <c r="C32" i="4"/>
  <c r="B32" i="4"/>
  <c r="D91" i="2"/>
  <c r="D93" i="2"/>
  <c r="D102" i="2"/>
  <c r="D107" i="2"/>
  <c r="D83" i="2"/>
  <c r="D94" i="2"/>
  <c r="D99" i="2"/>
  <c r="D101" i="2"/>
  <c r="C33" i="4"/>
  <c r="B33" i="4"/>
  <c r="A30" i="1"/>
  <c r="C29" i="1"/>
  <c r="B29" i="1"/>
  <c r="A2" i="1"/>
  <c r="A1" i="1"/>
  <c r="C34" i="4"/>
  <c r="B34" i="4"/>
  <c r="C30" i="1"/>
  <c r="B30" i="1"/>
  <c r="D30" i="1"/>
  <c r="A31" i="1"/>
  <c r="D29" i="1"/>
  <c r="A7" i="1"/>
  <c r="C35" i="4"/>
  <c r="B35" i="4"/>
  <c r="D28" i="1"/>
  <c r="C31" i="1"/>
  <c r="B31" i="1"/>
  <c r="D31" i="1"/>
  <c r="A32" i="1"/>
  <c r="C36" i="4"/>
  <c r="B36" i="4"/>
  <c r="C32" i="1"/>
  <c r="A33" i="1"/>
  <c r="B32" i="1"/>
  <c r="D32" i="1"/>
  <c r="C37" i="4"/>
  <c r="B37" i="4"/>
  <c r="C33" i="1"/>
  <c r="B33" i="1"/>
  <c r="D33" i="1"/>
  <c r="A34" i="1"/>
  <c r="C38" i="4"/>
  <c r="B38" i="4"/>
  <c r="C34" i="1"/>
  <c r="A35" i="1"/>
  <c r="B34" i="1"/>
  <c r="D34" i="1"/>
  <c r="C39" i="4"/>
  <c r="B39" i="4"/>
  <c r="C35" i="1"/>
  <c r="B35" i="1"/>
  <c r="D35" i="1"/>
  <c r="A36" i="1"/>
  <c r="C40" i="4"/>
  <c r="B40" i="4"/>
  <c r="C36" i="1"/>
  <c r="A37" i="1"/>
  <c r="B36" i="1"/>
  <c r="D36" i="1"/>
  <c r="C41" i="4"/>
  <c r="B41" i="4"/>
  <c r="C37" i="1"/>
  <c r="B37" i="1"/>
  <c r="D37" i="1"/>
  <c r="A38" i="1"/>
  <c r="C42" i="4"/>
  <c r="B42" i="4"/>
  <c r="C38" i="1"/>
  <c r="A39" i="1"/>
  <c r="B38" i="1"/>
  <c r="D38" i="1"/>
  <c r="C43" i="4"/>
  <c r="B43" i="4"/>
  <c r="C39" i="1"/>
  <c r="B39" i="1"/>
  <c r="D39" i="1"/>
  <c r="A40" i="1"/>
  <c r="C44" i="4"/>
  <c r="B44" i="4"/>
  <c r="C40" i="1"/>
  <c r="A41" i="1"/>
  <c r="B40" i="1"/>
  <c r="D40" i="1"/>
  <c r="C45" i="4"/>
  <c r="B45" i="4"/>
  <c r="C41" i="1"/>
  <c r="B41" i="1"/>
  <c r="D41" i="1"/>
  <c r="A42" i="1"/>
  <c r="C46" i="4"/>
  <c r="B46" i="4"/>
  <c r="C42" i="1"/>
  <c r="A43" i="1"/>
  <c r="B42" i="1"/>
  <c r="D42" i="1"/>
  <c r="C47" i="4"/>
  <c r="B47" i="4"/>
  <c r="C43" i="1"/>
  <c r="B43" i="1"/>
  <c r="D43" i="1"/>
  <c r="A44" i="1"/>
  <c r="C48" i="4"/>
  <c r="B48" i="4"/>
  <c r="C44" i="1"/>
  <c r="A45" i="1"/>
  <c r="B44" i="1"/>
  <c r="D44" i="1"/>
  <c r="C49" i="4"/>
  <c r="B49" i="4"/>
  <c r="C45" i="1"/>
  <c r="B45" i="1"/>
  <c r="D45" i="1"/>
  <c r="A46" i="1"/>
  <c r="C50" i="4"/>
  <c r="B50" i="4"/>
  <c r="C46" i="1"/>
  <c r="A47" i="1"/>
  <c r="B46" i="1"/>
  <c r="D46" i="1"/>
  <c r="B51" i="4"/>
  <c r="C51" i="4"/>
  <c r="C47" i="1"/>
  <c r="B47" i="1"/>
  <c r="D47" i="1"/>
  <c r="A48" i="1"/>
  <c r="B52" i="4"/>
  <c r="C52" i="4"/>
  <c r="C48" i="1"/>
  <c r="A49" i="1"/>
  <c r="B48" i="1"/>
  <c r="D48" i="1"/>
  <c r="C53" i="4"/>
  <c r="B53" i="4"/>
  <c r="C49" i="1"/>
  <c r="B49" i="1"/>
  <c r="D49" i="1"/>
  <c r="A50" i="1"/>
  <c r="B54" i="4"/>
  <c r="C54" i="4"/>
  <c r="C50" i="1"/>
  <c r="A51" i="1"/>
  <c r="B50" i="1"/>
  <c r="D50" i="1"/>
  <c r="B55" i="4"/>
  <c r="C55" i="4"/>
  <c r="C51" i="1"/>
  <c r="B51" i="1"/>
  <c r="D51" i="1"/>
  <c r="A52" i="1"/>
  <c r="C56" i="4"/>
  <c r="B56" i="4"/>
  <c r="C52" i="1"/>
  <c r="A53" i="1"/>
  <c r="D52" i="1"/>
  <c r="C57" i="4"/>
  <c r="B57" i="4"/>
  <c r="C53" i="1"/>
  <c r="B53" i="1"/>
  <c r="D53" i="1"/>
  <c r="A54" i="1"/>
  <c r="B58" i="4"/>
  <c r="C58" i="4"/>
  <c r="C54" i="1"/>
  <c r="A55" i="1"/>
  <c r="B54" i="1"/>
  <c r="D54" i="1"/>
  <c r="B59" i="4"/>
  <c r="C59" i="4"/>
  <c r="C55" i="1"/>
  <c r="B55" i="1"/>
  <c r="D55" i="1"/>
  <c r="A56" i="1"/>
  <c r="C60" i="4"/>
  <c r="B60" i="4"/>
  <c r="C56" i="1"/>
  <c r="A57" i="1"/>
  <c r="B56" i="1"/>
  <c r="D56" i="1"/>
  <c r="B61" i="4"/>
  <c r="C61" i="4"/>
  <c r="C57" i="1"/>
  <c r="B57" i="1"/>
  <c r="D57" i="1"/>
  <c r="A58" i="1"/>
  <c r="C62" i="4"/>
  <c r="B62" i="4"/>
  <c r="C58" i="1"/>
  <c r="A59" i="1"/>
  <c r="B58" i="1"/>
  <c r="D58" i="1"/>
  <c r="B63" i="4"/>
  <c r="C63" i="4"/>
  <c r="C59" i="1"/>
  <c r="B59" i="1"/>
  <c r="D59" i="1"/>
  <c r="A60" i="1"/>
  <c r="B64" i="4"/>
  <c r="C64" i="4"/>
  <c r="C60" i="1"/>
  <c r="A61" i="1"/>
  <c r="B60" i="1"/>
  <c r="D60" i="1"/>
  <c r="C65" i="4"/>
  <c r="B65" i="4"/>
  <c r="C61" i="1"/>
  <c r="B61" i="1"/>
  <c r="D61" i="1"/>
  <c r="A62" i="1"/>
  <c r="B66" i="4"/>
  <c r="C66" i="4"/>
  <c r="C62" i="1"/>
  <c r="A63" i="1"/>
  <c r="B62" i="1"/>
  <c r="D62" i="1"/>
  <c r="B67" i="4"/>
  <c r="C67" i="4"/>
  <c r="C63" i="1"/>
  <c r="B63" i="1"/>
  <c r="D63" i="1"/>
  <c r="A64" i="1"/>
  <c r="C68" i="4"/>
  <c r="B68" i="4"/>
  <c r="C64" i="1"/>
  <c r="A65" i="1"/>
  <c r="B64" i="1"/>
  <c r="D64" i="1"/>
  <c r="B69" i="4"/>
  <c r="C69" i="4"/>
  <c r="C65" i="1"/>
  <c r="B65" i="1"/>
  <c r="D65" i="1"/>
  <c r="A66" i="1"/>
  <c r="C70" i="4"/>
  <c r="B70" i="4"/>
  <c r="C66" i="1"/>
  <c r="A67" i="1"/>
  <c r="B66" i="1"/>
  <c r="D66" i="1"/>
  <c r="C71" i="4"/>
  <c r="B71" i="4"/>
  <c r="C67" i="1"/>
  <c r="B67" i="1"/>
  <c r="D67" i="1"/>
  <c r="A68" i="1"/>
  <c r="B72" i="4"/>
  <c r="C72" i="4"/>
  <c r="C68" i="1"/>
  <c r="A69" i="1"/>
  <c r="B68" i="1"/>
  <c r="D68" i="1"/>
  <c r="C73" i="4"/>
  <c r="B73" i="4"/>
  <c r="C69" i="1"/>
  <c r="B69" i="1"/>
  <c r="D69" i="1"/>
  <c r="A70" i="1"/>
  <c r="B74" i="4"/>
  <c r="C74" i="4"/>
  <c r="C70" i="1"/>
  <c r="A71" i="1"/>
  <c r="B70" i="1"/>
  <c r="D70" i="1"/>
  <c r="C75" i="4"/>
  <c r="B75" i="4"/>
  <c r="C71" i="1"/>
  <c r="B71" i="1"/>
  <c r="D71" i="1"/>
  <c r="A72" i="1"/>
  <c r="C76" i="4"/>
  <c r="B76" i="4"/>
  <c r="C72" i="1"/>
  <c r="A73" i="1"/>
  <c r="B72" i="1"/>
  <c r="D72" i="1"/>
  <c r="B77" i="4"/>
  <c r="C77" i="4"/>
  <c r="C73" i="1"/>
  <c r="B73" i="1"/>
  <c r="D73" i="1"/>
  <c r="A74" i="1"/>
  <c r="C78" i="4"/>
  <c r="B78" i="4"/>
  <c r="C74" i="1"/>
  <c r="A75" i="1"/>
  <c r="B74" i="1"/>
  <c r="D74" i="1"/>
  <c r="B79" i="4"/>
  <c r="C79" i="4"/>
  <c r="C75" i="1"/>
  <c r="B75" i="1"/>
  <c r="D75" i="1"/>
  <c r="A76" i="1"/>
  <c r="B80" i="4"/>
  <c r="C80" i="4"/>
  <c r="C76" i="1"/>
  <c r="A77" i="1"/>
  <c r="B76" i="1"/>
  <c r="D76" i="1"/>
  <c r="C81" i="4"/>
  <c r="B81" i="4"/>
  <c r="C77" i="1"/>
  <c r="B77" i="1"/>
  <c r="D77" i="1"/>
  <c r="A78" i="1"/>
  <c r="B82" i="4"/>
  <c r="C82" i="4"/>
  <c r="C78" i="1"/>
  <c r="A79" i="1"/>
  <c r="B78" i="1"/>
  <c r="D78" i="1"/>
  <c r="C83" i="4"/>
  <c r="B83" i="4"/>
  <c r="C79" i="1"/>
  <c r="B79" i="1"/>
  <c r="D79" i="1"/>
  <c r="A80" i="1"/>
  <c r="B84" i="4"/>
  <c r="C84" i="4"/>
  <c r="A81" i="1"/>
  <c r="C80" i="1"/>
  <c r="B80" i="1"/>
  <c r="D80" i="1"/>
  <c r="B85" i="4"/>
  <c r="C85" i="4"/>
  <c r="A82" i="1"/>
  <c r="C81" i="1"/>
  <c r="B81" i="1"/>
  <c r="D81" i="1"/>
  <c r="B86" i="4"/>
  <c r="C86" i="4"/>
  <c r="A83" i="1"/>
  <c r="C82" i="1"/>
  <c r="B82" i="1"/>
  <c r="D82" i="1"/>
  <c r="B87" i="4"/>
  <c r="C87" i="4"/>
  <c r="A84" i="1"/>
  <c r="C83" i="1"/>
  <c r="B83" i="1"/>
  <c r="D83" i="1"/>
  <c r="B88" i="4"/>
  <c r="C88" i="4"/>
  <c r="A85" i="1"/>
  <c r="C84" i="1"/>
  <c r="B84" i="1"/>
  <c r="D84" i="1"/>
  <c r="C89" i="4"/>
  <c r="A86" i="1"/>
  <c r="C85" i="1"/>
  <c r="B85" i="1"/>
  <c r="D85" i="1"/>
  <c r="C90" i="4"/>
  <c r="A87" i="1"/>
  <c r="C86" i="1"/>
  <c r="B86" i="1"/>
  <c r="D86" i="1"/>
  <c r="C91" i="4"/>
  <c r="A88" i="1"/>
  <c r="C87" i="1"/>
  <c r="B87" i="1"/>
  <c r="D87" i="1"/>
  <c r="C92" i="4"/>
  <c r="A89" i="1"/>
  <c r="C88" i="1"/>
  <c r="B88" i="1"/>
  <c r="D88" i="1"/>
  <c r="C93" i="4"/>
  <c r="A90" i="1"/>
  <c r="C89" i="1"/>
  <c r="B89" i="1"/>
  <c r="D89" i="1"/>
  <c r="C94" i="4"/>
  <c r="A91" i="1"/>
  <c r="C90" i="1"/>
  <c r="B90" i="1"/>
  <c r="D90" i="1"/>
  <c r="C95" i="4"/>
  <c r="A92" i="1"/>
  <c r="C91" i="1"/>
  <c r="B91" i="1"/>
  <c r="D91" i="1"/>
  <c r="C96" i="4"/>
  <c r="A93" i="1"/>
  <c r="C92" i="1"/>
  <c r="B92" i="1"/>
  <c r="D92" i="1"/>
  <c r="C97" i="4"/>
  <c r="A94" i="1"/>
  <c r="C93" i="1"/>
  <c r="B93" i="1"/>
  <c r="D93" i="1"/>
  <c r="C98" i="4"/>
  <c r="B94" i="1"/>
  <c r="D94" i="1"/>
  <c r="A95" i="1"/>
  <c r="C94" i="1"/>
  <c r="C99" i="4"/>
  <c r="B95" i="1"/>
  <c r="D95" i="1"/>
  <c r="C95" i="1"/>
  <c r="A96" i="1"/>
  <c r="C100" i="4"/>
  <c r="B96" i="1"/>
  <c r="D96" i="1"/>
  <c r="C96" i="1"/>
  <c r="A97" i="1"/>
  <c r="C101" i="4"/>
  <c r="B97" i="1"/>
  <c r="D97" i="1"/>
  <c r="A98" i="1"/>
  <c r="C97" i="1"/>
  <c r="C102" i="4"/>
  <c r="B98" i="1"/>
  <c r="D98" i="1"/>
  <c r="A99" i="1"/>
  <c r="C98" i="1"/>
  <c r="C103" i="4"/>
  <c r="B99" i="1"/>
  <c r="D99" i="1"/>
  <c r="C99" i="1"/>
  <c r="A100" i="1"/>
  <c r="C104" i="4"/>
  <c r="B100" i="1"/>
  <c r="D100" i="1"/>
  <c r="C100" i="1"/>
  <c r="A101" i="1"/>
  <c r="C105" i="4"/>
  <c r="B101" i="1"/>
  <c r="D101" i="1"/>
  <c r="A102" i="1"/>
  <c r="C101" i="1"/>
  <c r="C106" i="4"/>
  <c r="B102" i="1"/>
  <c r="D102" i="1"/>
  <c r="A103" i="1"/>
  <c r="C102" i="1"/>
  <c r="C107" i="4"/>
  <c r="B103" i="1"/>
  <c r="D103" i="1"/>
  <c r="C103" i="1"/>
  <c r="A104" i="1"/>
  <c r="C108" i="4"/>
  <c r="B104" i="1"/>
  <c r="D104" i="1"/>
  <c r="C104" i="1"/>
  <c r="A105" i="1"/>
  <c r="C109" i="4"/>
  <c r="B105" i="1"/>
  <c r="D105" i="1"/>
  <c r="A106" i="1"/>
  <c r="C105" i="1"/>
  <c r="C110" i="4"/>
  <c r="B106" i="1"/>
  <c r="D106" i="1"/>
  <c r="A107" i="1"/>
  <c r="C106" i="1"/>
  <c r="C111" i="4"/>
  <c r="B107" i="1"/>
  <c r="C107" i="1"/>
  <c r="A108" i="1"/>
  <c r="D107" i="1"/>
  <c r="C112" i="4"/>
  <c r="B108" i="1"/>
  <c r="D108" i="1"/>
  <c r="C108" i="1"/>
  <c r="A109" i="1"/>
  <c r="C113" i="4"/>
  <c r="B109" i="1"/>
  <c r="D109" i="1"/>
  <c r="A110" i="1"/>
  <c r="C109" i="1"/>
  <c r="C114" i="4"/>
  <c r="B110" i="1"/>
  <c r="D110" i="1"/>
  <c r="A111" i="1"/>
  <c r="C110" i="1"/>
  <c r="C115" i="4"/>
  <c r="B111" i="1"/>
  <c r="D111" i="1"/>
  <c r="C111" i="1"/>
  <c r="A112" i="1"/>
  <c r="C116" i="4"/>
  <c r="B112" i="1"/>
  <c r="D112" i="1"/>
  <c r="C112" i="1"/>
  <c r="A113" i="1"/>
  <c r="C117" i="4"/>
  <c r="B113" i="1"/>
  <c r="D113" i="1"/>
  <c r="A114" i="1"/>
  <c r="C113" i="1"/>
  <c r="C118" i="4"/>
  <c r="B114" i="1"/>
  <c r="D114" i="1"/>
  <c r="A115" i="1"/>
  <c r="C114" i="1"/>
  <c r="C119" i="4"/>
  <c r="B115" i="1"/>
  <c r="D115" i="1"/>
  <c r="C115" i="1"/>
  <c r="A116" i="1"/>
  <c r="C120" i="4"/>
  <c r="B116" i="1"/>
  <c r="D116" i="1"/>
  <c r="C116" i="1"/>
  <c r="A117" i="1"/>
  <c r="C121" i="4"/>
  <c r="B117" i="1"/>
  <c r="A118" i="1"/>
  <c r="D117" i="1"/>
  <c r="C117" i="1"/>
  <c r="C122" i="4"/>
  <c r="B118" i="1"/>
  <c r="D118" i="1"/>
  <c r="A119" i="1"/>
  <c r="C118" i="1"/>
  <c r="C123" i="4"/>
  <c r="B119" i="1"/>
  <c r="A120" i="1"/>
  <c r="D119" i="1"/>
  <c r="C119" i="1"/>
  <c r="C124" i="4"/>
  <c r="B120" i="1"/>
  <c r="A121" i="1"/>
  <c r="D120" i="1"/>
  <c r="C120" i="1"/>
  <c r="C125" i="4"/>
  <c r="B121" i="1"/>
  <c r="C121" i="1"/>
  <c r="D121" i="1"/>
  <c r="A122" i="1"/>
  <c r="C126" i="4"/>
  <c r="B122" i="1"/>
  <c r="D122" i="1"/>
  <c r="A123" i="1"/>
  <c r="C122" i="1"/>
  <c r="C127" i="4"/>
  <c r="B123" i="1"/>
  <c r="D123" i="1"/>
  <c r="A124" i="1"/>
  <c r="C123" i="1"/>
  <c r="C128" i="4"/>
  <c r="B124" i="1"/>
  <c r="D124" i="1"/>
  <c r="A125" i="1"/>
  <c r="C124" i="1"/>
  <c r="C129" i="4"/>
  <c r="B125" i="1"/>
  <c r="D125" i="1"/>
  <c r="C125" i="1"/>
  <c r="A126" i="1"/>
  <c r="C130" i="4"/>
  <c r="B126" i="1"/>
  <c r="D126" i="1"/>
  <c r="A127" i="1"/>
  <c r="C126" i="1"/>
  <c r="C131" i="4"/>
  <c r="B127" i="1"/>
  <c r="D127" i="1"/>
  <c r="A128" i="1"/>
  <c r="C127" i="1"/>
  <c r="C132" i="4"/>
  <c r="B128" i="1"/>
  <c r="D128" i="1"/>
  <c r="C128" i="1"/>
  <c r="A129" i="1"/>
  <c r="C133" i="4"/>
  <c r="B129" i="1"/>
  <c r="C129" i="1"/>
  <c r="A130" i="1"/>
  <c r="D129" i="1"/>
  <c r="C134" i="4"/>
  <c r="B130" i="1"/>
  <c r="D130" i="1"/>
  <c r="C130" i="1"/>
  <c r="A131" i="1"/>
  <c r="C135" i="4"/>
  <c r="B131" i="1"/>
  <c r="D131" i="1"/>
  <c r="A132" i="1"/>
  <c r="C131" i="1"/>
  <c r="C136" i="4"/>
  <c r="B132" i="1"/>
  <c r="D132" i="1"/>
  <c r="C132" i="1"/>
  <c r="A133" i="1"/>
  <c r="C137" i="4"/>
  <c r="B133" i="1"/>
  <c r="D133" i="1"/>
  <c r="C133" i="1"/>
  <c r="A134" i="1"/>
  <c r="C138" i="4"/>
  <c r="B134" i="1"/>
  <c r="D134" i="1"/>
  <c r="A135" i="1"/>
  <c r="C134" i="1"/>
  <c r="C139" i="4"/>
  <c r="B135" i="1"/>
  <c r="D135" i="1"/>
  <c r="A136" i="1"/>
  <c r="C135" i="1"/>
  <c r="C140" i="4"/>
  <c r="B136" i="1"/>
  <c r="D136" i="1"/>
  <c r="A137" i="1"/>
  <c r="C136" i="1"/>
  <c r="C141" i="4"/>
  <c r="B137" i="1"/>
  <c r="D137" i="1"/>
  <c r="C137" i="1"/>
  <c r="A138" i="1"/>
  <c r="C142" i="4"/>
  <c r="B138" i="1"/>
  <c r="D138" i="1"/>
  <c r="A139" i="1"/>
  <c r="C138" i="1"/>
  <c r="C143" i="4"/>
  <c r="B139" i="1"/>
  <c r="A140" i="1"/>
  <c r="C139" i="1"/>
  <c r="D139" i="1"/>
  <c r="C144" i="4"/>
  <c r="B140" i="1"/>
  <c r="D140" i="1"/>
  <c r="A141" i="1"/>
  <c r="C140" i="1"/>
  <c r="C145" i="4"/>
  <c r="B141" i="1"/>
  <c r="D141" i="1"/>
  <c r="C141" i="1"/>
  <c r="A142" i="1"/>
  <c r="C146" i="4"/>
  <c r="B142" i="1"/>
  <c r="D142" i="1"/>
  <c r="A143" i="1"/>
  <c r="C142" i="1"/>
  <c r="C147" i="4"/>
  <c r="B143" i="1"/>
  <c r="D143" i="1"/>
  <c r="A144" i="1"/>
  <c r="C143" i="1"/>
  <c r="C148" i="4"/>
  <c r="B144" i="1"/>
  <c r="D144" i="1"/>
  <c r="C144" i="1"/>
  <c r="A145" i="1"/>
  <c r="C149" i="4"/>
  <c r="B145" i="1"/>
  <c r="D145" i="1"/>
  <c r="C145" i="1"/>
  <c r="A146" i="1"/>
  <c r="C150" i="4"/>
  <c r="B146" i="1"/>
  <c r="D146" i="1"/>
  <c r="C146" i="1"/>
  <c r="A147" i="1"/>
  <c r="C151" i="4"/>
  <c r="B147" i="1"/>
  <c r="D147" i="1"/>
  <c r="A148" i="1"/>
  <c r="C147" i="1"/>
  <c r="C152" i="4"/>
  <c r="B148" i="1"/>
  <c r="D148" i="1"/>
  <c r="C148" i="1"/>
  <c r="A149" i="1"/>
  <c r="C153" i="4"/>
  <c r="B149" i="1"/>
  <c r="D149" i="1"/>
  <c r="C149" i="1"/>
  <c r="A150" i="1"/>
  <c r="C154" i="4"/>
  <c r="B150" i="1"/>
  <c r="D150" i="1"/>
  <c r="A151" i="1"/>
  <c r="C150" i="1"/>
  <c r="C155" i="4"/>
  <c r="B151" i="1"/>
  <c r="D151" i="1"/>
  <c r="A152" i="1"/>
  <c r="C151" i="1"/>
  <c r="C156" i="4"/>
  <c r="B152" i="1"/>
  <c r="D152" i="1"/>
  <c r="C152" i="1"/>
  <c r="A153" i="1"/>
  <c r="C157" i="4"/>
  <c r="B153" i="1"/>
  <c r="D153" i="1"/>
  <c r="C153" i="1"/>
  <c r="A154" i="1"/>
  <c r="C158" i="4"/>
  <c r="B154" i="1"/>
  <c r="D154" i="1"/>
  <c r="A155" i="1"/>
  <c r="C154" i="1"/>
  <c r="C159" i="4"/>
  <c r="B155" i="1"/>
  <c r="D155" i="1"/>
  <c r="A156" i="1"/>
  <c r="C155" i="1"/>
  <c r="C160" i="4"/>
  <c r="B156" i="1"/>
  <c r="D156" i="1"/>
  <c r="C156" i="1"/>
  <c r="A157" i="1"/>
  <c r="C161" i="4"/>
  <c r="B157" i="1"/>
  <c r="D157" i="1"/>
  <c r="C157" i="1"/>
  <c r="A158" i="1"/>
  <c r="C162" i="4"/>
  <c r="B158" i="1"/>
  <c r="D158" i="1"/>
  <c r="A159" i="1"/>
  <c r="C158" i="1"/>
  <c r="C163" i="4"/>
  <c r="C159" i="1"/>
  <c r="B159" i="1"/>
  <c r="D159" i="1"/>
  <c r="A160" i="1"/>
  <c r="C164" i="4"/>
  <c r="A161" i="1"/>
  <c r="C160" i="1"/>
  <c r="B160" i="1"/>
  <c r="D160" i="1"/>
  <c r="C165" i="4"/>
  <c r="B161" i="1"/>
  <c r="D161" i="1"/>
  <c r="A162" i="1"/>
  <c r="C161" i="1"/>
  <c r="C166" i="4"/>
  <c r="B162" i="1"/>
  <c r="D162" i="1"/>
  <c r="A163" i="1"/>
  <c r="C162" i="1"/>
  <c r="C167" i="4"/>
  <c r="C163" i="1"/>
  <c r="B163" i="1"/>
  <c r="D163" i="1"/>
  <c r="A164" i="1"/>
  <c r="C168" i="4"/>
  <c r="A165" i="1"/>
  <c r="C164" i="1"/>
  <c r="B164" i="1"/>
  <c r="D164" i="1"/>
  <c r="C169" i="4"/>
  <c r="A166" i="1"/>
  <c r="C165" i="1"/>
  <c r="B165" i="1"/>
  <c r="D165" i="1"/>
  <c r="C170" i="4"/>
  <c r="B166" i="1"/>
  <c r="D166" i="1"/>
  <c r="C166" i="1"/>
  <c r="A167" i="1"/>
  <c r="C171" i="4"/>
  <c r="C167" i="1"/>
  <c r="A168" i="1"/>
  <c r="B167" i="1"/>
  <c r="D167" i="1"/>
  <c r="C172" i="4"/>
  <c r="A169" i="1"/>
  <c r="B168" i="1"/>
  <c r="D168" i="1"/>
  <c r="C168" i="1"/>
  <c r="C173" i="4"/>
  <c r="A170" i="1"/>
  <c r="C169" i="1"/>
  <c r="B169" i="1"/>
  <c r="D169" i="1"/>
  <c r="C174" i="4"/>
  <c r="B170" i="1"/>
  <c r="D170" i="1"/>
  <c r="C170" i="1"/>
  <c r="A171" i="1"/>
  <c r="C175" i="4"/>
  <c r="C171" i="1"/>
  <c r="A172" i="1"/>
  <c r="B171" i="1"/>
  <c r="D171" i="1"/>
  <c r="C176" i="4"/>
  <c r="A173" i="1"/>
  <c r="C172" i="1"/>
  <c r="B172" i="1"/>
  <c r="D172" i="1"/>
  <c r="C177" i="4"/>
  <c r="C173" i="1"/>
  <c r="B173" i="1"/>
  <c r="D173" i="1"/>
  <c r="A174" i="1"/>
  <c r="C178" i="4"/>
  <c r="B174" i="1"/>
  <c r="D174" i="1"/>
  <c r="A175" i="1"/>
  <c r="C174" i="1"/>
  <c r="C179" i="4"/>
  <c r="C175" i="1"/>
  <c r="B175" i="1"/>
  <c r="D175" i="1"/>
  <c r="A176" i="1"/>
  <c r="C180" i="4"/>
  <c r="A177" i="1"/>
  <c r="C176" i="1"/>
  <c r="B176" i="1"/>
  <c r="D176" i="1"/>
  <c r="C181" i="4"/>
  <c r="B177" i="1"/>
  <c r="D177" i="1"/>
  <c r="C177" i="1"/>
  <c r="A178" i="1"/>
  <c r="C182" i="4"/>
  <c r="B178" i="1"/>
  <c r="D178" i="1"/>
  <c r="A179" i="1"/>
  <c r="C178" i="1"/>
  <c r="C183" i="4"/>
  <c r="C179" i="1"/>
  <c r="A180" i="1"/>
  <c r="B179" i="1"/>
  <c r="D179" i="1"/>
  <c r="C184" i="4"/>
  <c r="A181" i="1"/>
  <c r="C180" i="1"/>
  <c r="B180" i="1"/>
  <c r="D180" i="1"/>
  <c r="C185" i="4"/>
  <c r="A182" i="1"/>
  <c r="B181" i="1"/>
  <c r="D181" i="1"/>
  <c r="C181" i="1"/>
  <c r="C186" i="4"/>
  <c r="B182" i="1"/>
  <c r="D182" i="1"/>
  <c r="C182" i="1"/>
  <c r="A183" i="1"/>
  <c r="C187" i="4"/>
  <c r="C183" i="1"/>
  <c r="A184" i="1"/>
  <c r="B183" i="1"/>
  <c r="D183" i="1"/>
  <c r="C188" i="4"/>
  <c r="A185" i="1"/>
  <c r="B184" i="1"/>
  <c r="D184" i="1"/>
  <c r="C184" i="1"/>
  <c r="C189" i="4"/>
  <c r="A186" i="1"/>
  <c r="C185" i="1"/>
  <c r="B185" i="1"/>
  <c r="D185" i="1"/>
  <c r="C190" i="4"/>
  <c r="B186" i="1"/>
  <c r="D186" i="1"/>
  <c r="A187" i="1"/>
  <c r="C186" i="1"/>
  <c r="C191" i="4"/>
  <c r="C187" i="1"/>
  <c r="A188" i="1"/>
  <c r="B187" i="1"/>
  <c r="D187" i="1"/>
  <c r="C192" i="4"/>
  <c r="A189" i="1"/>
  <c r="B188" i="1"/>
  <c r="D188" i="1"/>
  <c r="C188" i="1"/>
  <c r="C193" i="4"/>
  <c r="D189" i="1"/>
  <c r="C189" i="1"/>
  <c r="B189" i="1"/>
  <c r="A190" i="1"/>
  <c r="C194" i="4"/>
  <c r="D190" i="1"/>
  <c r="B190" i="1"/>
  <c r="A191" i="1"/>
  <c r="C190" i="1"/>
  <c r="C195" i="4"/>
  <c r="D191" i="1"/>
  <c r="C191" i="1"/>
  <c r="B191" i="1"/>
  <c r="A192" i="1"/>
  <c r="C196" i="4"/>
  <c r="D192" i="1"/>
  <c r="A193" i="1"/>
  <c r="C192" i="1"/>
  <c r="B192" i="1"/>
  <c r="C197" i="4"/>
  <c r="D193" i="1"/>
  <c r="B193" i="1"/>
  <c r="A194" i="1"/>
  <c r="C193" i="1"/>
  <c r="C198" i="4"/>
  <c r="D194" i="1"/>
  <c r="B194" i="1"/>
  <c r="A195" i="1"/>
  <c r="C194" i="1"/>
  <c r="C199" i="4"/>
  <c r="D195" i="1"/>
  <c r="C195" i="1"/>
  <c r="B195" i="1"/>
  <c r="A196" i="1"/>
  <c r="C200" i="4"/>
  <c r="D196" i="1"/>
  <c r="A197" i="1"/>
  <c r="C196" i="1"/>
  <c r="B196" i="1"/>
  <c r="C201" i="4"/>
  <c r="D197" i="1"/>
  <c r="A198" i="1"/>
  <c r="C197" i="1"/>
  <c r="B197" i="1"/>
  <c r="C202" i="4"/>
  <c r="D198" i="1"/>
  <c r="B198" i="1"/>
  <c r="C198" i="1"/>
  <c r="A199" i="1"/>
  <c r="C203" i="4"/>
  <c r="D199" i="1"/>
  <c r="C199" i="1"/>
  <c r="A200" i="1"/>
  <c r="B199" i="1"/>
  <c r="C204" i="4"/>
  <c r="D200" i="1"/>
  <c r="A201" i="1"/>
  <c r="B200" i="1"/>
  <c r="C200" i="1"/>
  <c r="C205" i="4"/>
  <c r="D201" i="1"/>
  <c r="A202" i="1"/>
  <c r="C201" i="1"/>
  <c r="B201" i="1"/>
  <c r="C206" i="4"/>
  <c r="D202" i="1"/>
  <c r="B202" i="1"/>
  <c r="C202" i="1"/>
  <c r="A203" i="1"/>
  <c r="C207" i="4"/>
  <c r="D203" i="1"/>
  <c r="C203" i="1"/>
  <c r="A204" i="1"/>
  <c r="B203" i="1"/>
  <c r="C208" i="4"/>
  <c r="D204" i="1"/>
  <c r="A205" i="1"/>
  <c r="C204" i="1"/>
  <c r="B204" i="1"/>
  <c r="C209" i="4"/>
  <c r="D205" i="1"/>
  <c r="C205" i="1"/>
  <c r="B205" i="1"/>
  <c r="A206" i="1"/>
  <c r="C210" i="4"/>
  <c r="D206" i="1"/>
  <c r="B206" i="1"/>
  <c r="A207" i="1"/>
  <c r="C206" i="1"/>
  <c r="C211" i="4"/>
  <c r="D207" i="1"/>
  <c r="C207" i="1"/>
  <c r="B207" i="1"/>
  <c r="A208" i="1"/>
  <c r="C212" i="4"/>
  <c r="D208" i="1"/>
  <c r="A209" i="1"/>
  <c r="C208" i="1"/>
  <c r="B208" i="1"/>
  <c r="C213" i="4"/>
  <c r="D209" i="1"/>
  <c r="B209" i="1"/>
  <c r="C209" i="1"/>
  <c r="A210" i="1"/>
  <c r="C214" i="4"/>
  <c r="D210" i="1"/>
  <c r="B210" i="1"/>
  <c r="A211" i="1"/>
  <c r="C210" i="1"/>
  <c r="C215" i="4"/>
  <c r="D211" i="1"/>
  <c r="C211" i="1"/>
  <c r="A212" i="1"/>
  <c r="B211" i="1"/>
  <c r="C216" i="4"/>
  <c r="D212" i="1"/>
  <c r="A213" i="1"/>
  <c r="C212" i="1"/>
  <c r="B212" i="1"/>
  <c r="C217" i="4"/>
  <c r="D213" i="1"/>
  <c r="A214" i="1"/>
  <c r="B213" i="1"/>
  <c r="C213" i="1"/>
  <c r="C218" i="4"/>
  <c r="D214" i="1"/>
  <c r="C214" i="1"/>
  <c r="B214" i="1"/>
  <c r="A215" i="1"/>
  <c r="C219" i="4"/>
  <c r="D215" i="1"/>
  <c r="A216" i="1"/>
  <c r="C215" i="1"/>
  <c r="B215" i="1"/>
  <c r="C220" i="4"/>
  <c r="D216" i="1"/>
  <c r="B216" i="1"/>
  <c r="A217" i="1"/>
  <c r="C216" i="1"/>
  <c r="C221" i="4"/>
  <c r="D217" i="1"/>
  <c r="B217" i="1"/>
  <c r="A218" i="1"/>
  <c r="C217" i="1"/>
  <c r="C222" i="4"/>
  <c r="D218" i="1"/>
  <c r="C218" i="1"/>
  <c r="A219" i="1"/>
  <c r="B218" i="1"/>
  <c r="C223" i="4"/>
  <c r="D219" i="1"/>
  <c r="A220" i="1"/>
  <c r="C219" i="1"/>
  <c r="B219" i="1"/>
  <c r="C224" i="4"/>
  <c r="D220" i="1"/>
  <c r="A221" i="1"/>
  <c r="C220" i="1"/>
  <c r="B220" i="1"/>
  <c r="C225" i="4"/>
  <c r="D221" i="1"/>
  <c r="B221" i="1"/>
  <c r="C221" i="1"/>
  <c r="A222" i="1"/>
  <c r="C226" i="4"/>
  <c r="D222" i="1"/>
  <c r="C222" i="1"/>
  <c r="B222" i="1"/>
  <c r="A223" i="1"/>
  <c r="C227" i="4"/>
  <c r="D223" i="1"/>
  <c r="A224" i="1"/>
  <c r="B223" i="1"/>
  <c r="C223" i="1"/>
  <c r="C228" i="4"/>
  <c r="D224" i="1"/>
  <c r="A225" i="1"/>
  <c r="B224" i="1"/>
  <c r="C224" i="1"/>
  <c r="C229" i="4"/>
  <c r="D225" i="1"/>
  <c r="B225" i="1"/>
  <c r="A226" i="1"/>
  <c r="C225" i="1"/>
  <c r="C230" i="4"/>
  <c r="D226" i="1"/>
  <c r="C226" i="1"/>
  <c r="A227" i="1"/>
  <c r="B226" i="1"/>
  <c r="C231" i="4"/>
  <c r="D227" i="1"/>
  <c r="A228" i="1"/>
  <c r="B227" i="1"/>
  <c r="C227" i="1"/>
  <c r="C232" i="4"/>
  <c r="D228" i="1"/>
  <c r="C228" i="1"/>
  <c r="A229" i="1"/>
  <c r="B228" i="1"/>
  <c r="C233" i="4"/>
  <c r="D229" i="1"/>
  <c r="B229" i="1"/>
  <c r="A230" i="1"/>
  <c r="C229" i="1"/>
  <c r="C234" i="4"/>
  <c r="D230" i="1"/>
  <c r="C230" i="1"/>
  <c r="B230" i="1"/>
  <c r="A231" i="1"/>
  <c r="C235" i="4"/>
  <c r="D231" i="1"/>
  <c r="A232" i="1"/>
  <c r="B231" i="1"/>
  <c r="C231" i="1"/>
  <c r="C236" i="4"/>
  <c r="D232" i="1"/>
  <c r="B232" i="1"/>
  <c r="A233" i="1"/>
  <c r="C232" i="1"/>
  <c r="C237" i="4"/>
  <c r="D233" i="1"/>
  <c r="B233" i="1"/>
  <c r="A234" i="1"/>
  <c r="C233" i="1"/>
  <c r="C238" i="4"/>
  <c r="D234" i="1"/>
  <c r="C234" i="1"/>
  <c r="A235" i="1"/>
  <c r="B234" i="1"/>
  <c r="C239" i="4"/>
  <c r="D235" i="1"/>
  <c r="A236" i="1"/>
  <c r="C235" i="1"/>
  <c r="B235" i="1"/>
  <c r="C240" i="4"/>
  <c r="D236" i="1"/>
  <c r="B236" i="1"/>
  <c r="C236" i="1"/>
  <c r="A237" i="1"/>
  <c r="C241" i="4"/>
  <c r="D237" i="1"/>
  <c r="B237" i="1"/>
  <c r="C237" i="1"/>
  <c r="A238" i="1"/>
  <c r="C242" i="4"/>
  <c r="D238" i="1"/>
  <c r="C238" i="1"/>
  <c r="B238" i="1"/>
  <c r="A239" i="1"/>
  <c r="C243" i="4"/>
  <c r="D239" i="1"/>
  <c r="A240" i="1"/>
  <c r="B239" i="1"/>
  <c r="C239" i="1"/>
  <c r="C244" i="4"/>
  <c r="D240" i="1"/>
  <c r="A241" i="1"/>
  <c r="C240" i="1"/>
  <c r="B240" i="1"/>
  <c r="C245" i="4"/>
  <c r="D241" i="1"/>
  <c r="B241" i="1"/>
  <c r="C241" i="1"/>
  <c r="A242" i="1"/>
  <c r="C246" i="4"/>
  <c r="D242" i="1"/>
  <c r="C242" i="1"/>
  <c r="A243" i="1"/>
  <c r="B242" i="1"/>
  <c r="C247" i="4"/>
  <c r="D243" i="1"/>
  <c r="A244" i="1"/>
  <c r="B243" i="1"/>
  <c r="C243" i="1"/>
  <c r="C248" i="4"/>
  <c r="D244" i="1"/>
  <c r="C244" i="1"/>
  <c r="A245" i="1"/>
  <c r="B244" i="1"/>
  <c r="C249" i="4"/>
  <c r="D245" i="1"/>
  <c r="B245" i="1"/>
  <c r="C245" i="1"/>
  <c r="A246" i="1"/>
  <c r="C250" i="4"/>
  <c r="D246" i="1"/>
  <c r="C246" i="1"/>
  <c r="B246" i="1"/>
  <c r="A247" i="1"/>
  <c r="C251" i="4"/>
  <c r="D247" i="1"/>
  <c r="A248" i="1"/>
  <c r="C247" i="1"/>
  <c r="B247" i="1"/>
  <c r="C252" i="4"/>
  <c r="D248" i="1"/>
  <c r="B248" i="1"/>
  <c r="A249" i="1"/>
  <c r="C248" i="1"/>
  <c r="C253" i="4"/>
  <c r="D249" i="1"/>
  <c r="B249" i="1"/>
  <c r="A250" i="1"/>
  <c r="C249" i="1"/>
  <c r="C254" i="4"/>
  <c r="D250" i="1"/>
  <c r="C250" i="1"/>
  <c r="B250" i="1"/>
  <c r="A251" i="1"/>
  <c r="C255" i="4"/>
  <c r="D251" i="1"/>
  <c r="A252" i="1"/>
  <c r="C251" i="1"/>
  <c r="B251" i="1"/>
  <c r="C256" i="4"/>
  <c r="D252" i="1"/>
  <c r="C252" i="1"/>
  <c r="B252" i="1"/>
  <c r="A253" i="1"/>
  <c r="C257" i="4"/>
  <c r="D253" i="1"/>
  <c r="B253" i="1"/>
  <c r="C253" i="1"/>
  <c r="A254" i="1"/>
  <c r="C258" i="4"/>
  <c r="D254" i="1"/>
  <c r="C254" i="1"/>
  <c r="A255" i="1"/>
  <c r="B254" i="1"/>
  <c r="C259" i="4"/>
  <c r="D255" i="1"/>
  <c r="A256" i="1"/>
  <c r="B255" i="1"/>
  <c r="C255" i="1"/>
  <c r="C260" i="4"/>
  <c r="D256" i="1"/>
  <c r="A257" i="1"/>
  <c r="C256" i="1"/>
  <c r="B256" i="1"/>
  <c r="C261" i="4"/>
  <c r="D257" i="1"/>
  <c r="B257" i="1"/>
  <c r="C257" i="1"/>
  <c r="A258" i="1"/>
  <c r="C262" i="4"/>
  <c r="D258" i="1"/>
  <c r="C258" i="1"/>
  <c r="A259" i="1"/>
  <c r="B258" i="1"/>
  <c r="C263" i="4"/>
  <c r="D259" i="1"/>
  <c r="A260" i="1"/>
  <c r="C259" i="1"/>
  <c r="B259" i="1"/>
  <c r="C264" i="4"/>
  <c r="D260" i="1"/>
  <c r="C260" i="1"/>
  <c r="B260" i="1"/>
  <c r="A261" i="1"/>
  <c r="C265" i="4"/>
  <c r="D261" i="1"/>
  <c r="B261" i="1"/>
  <c r="A262" i="1"/>
  <c r="C261" i="1"/>
  <c r="C266" i="4"/>
  <c r="D262" i="1"/>
  <c r="C262" i="1"/>
  <c r="B262" i="1"/>
  <c r="A263" i="1"/>
  <c r="C267" i="4"/>
  <c r="D263" i="1"/>
  <c r="A264" i="1"/>
  <c r="C263" i="1"/>
  <c r="B263" i="1"/>
  <c r="C268" i="4"/>
  <c r="A265" i="1"/>
  <c r="D264" i="1"/>
  <c r="B264" i="1"/>
  <c r="C264" i="1"/>
  <c r="C269" i="4"/>
  <c r="A266" i="1"/>
  <c r="C265" i="1"/>
  <c r="B265" i="1"/>
  <c r="D265" i="1"/>
  <c r="C270" i="4"/>
  <c r="A267" i="1"/>
  <c r="B266" i="1"/>
  <c r="C266" i="1"/>
  <c r="D266" i="1"/>
  <c r="C271" i="4"/>
  <c r="A268" i="1"/>
  <c r="C267" i="1"/>
  <c r="B267" i="1"/>
  <c r="D267" i="1"/>
  <c r="C272" i="4"/>
  <c r="A269" i="1"/>
  <c r="D268" i="1"/>
  <c r="C268" i="1"/>
  <c r="B268" i="1"/>
  <c r="C273" i="4"/>
  <c r="A270" i="1"/>
  <c r="B269" i="1"/>
  <c r="D269" i="1"/>
  <c r="C269" i="1"/>
  <c r="C274" i="4"/>
  <c r="A271" i="1"/>
  <c r="B270" i="1"/>
  <c r="D270" i="1"/>
  <c r="C270" i="1"/>
  <c r="C275" i="4"/>
  <c r="A272" i="1"/>
  <c r="C271" i="1"/>
  <c r="B271" i="1"/>
  <c r="D271" i="1"/>
  <c r="C276" i="4"/>
  <c r="A273" i="1"/>
  <c r="D272" i="1"/>
  <c r="C272" i="1"/>
  <c r="B272" i="1"/>
  <c r="C277" i="4"/>
  <c r="A274" i="1"/>
  <c r="C273" i="1"/>
  <c r="D273" i="1"/>
  <c r="B273" i="1"/>
  <c r="C278" i="4"/>
  <c r="A275" i="1"/>
  <c r="B274" i="1"/>
  <c r="C274" i="1"/>
  <c r="D274" i="1"/>
  <c r="C279" i="4"/>
  <c r="A276" i="1"/>
  <c r="C275" i="1"/>
  <c r="D275" i="1"/>
  <c r="B275" i="1"/>
  <c r="C280" i="4"/>
  <c r="A277" i="1"/>
  <c r="D276" i="1"/>
  <c r="B276" i="1"/>
  <c r="C276" i="1"/>
  <c r="C281" i="4"/>
  <c r="A278" i="1"/>
  <c r="D277" i="1"/>
  <c r="C277" i="1"/>
  <c r="B277" i="1"/>
  <c r="C282" i="4"/>
  <c r="A279" i="1"/>
  <c r="B278" i="1"/>
  <c r="C278" i="1"/>
  <c r="D278" i="1"/>
  <c r="C283" i="4"/>
  <c r="A280" i="1"/>
  <c r="C279" i="1"/>
  <c r="D279" i="1"/>
  <c r="B279" i="1"/>
  <c r="C284" i="4"/>
  <c r="A281" i="1"/>
  <c r="D280" i="1"/>
  <c r="C280" i="1"/>
  <c r="B280" i="1"/>
  <c r="C285" i="4"/>
  <c r="A282" i="1"/>
  <c r="C281" i="1"/>
  <c r="B281" i="1"/>
  <c r="D281" i="1"/>
  <c r="C286" i="4"/>
  <c r="A283" i="1"/>
  <c r="B282" i="1"/>
  <c r="D282" i="1"/>
  <c r="C282" i="1"/>
  <c r="C287" i="4"/>
  <c r="A284" i="1"/>
  <c r="C283" i="1"/>
  <c r="B283" i="1"/>
  <c r="D283" i="1"/>
  <c r="C288" i="4"/>
  <c r="A285" i="1"/>
  <c r="D284" i="1"/>
  <c r="B284" i="1"/>
  <c r="C284" i="1"/>
  <c r="C289" i="4"/>
  <c r="A286" i="1"/>
  <c r="B285" i="1"/>
  <c r="C285" i="1"/>
  <c r="D285" i="1"/>
  <c r="C290" i="4"/>
  <c r="A287" i="1"/>
  <c r="B286" i="1"/>
  <c r="D286" i="1"/>
  <c r="C286" i="1"/>
  <c r="C291" i="4"/>
  <c r="A288" i="1"/>
  <c r="C287" i="1"/>
  <c r="D287" i="1"/>
  <c r="B287" i="1"/>
  <c r="C292" i="4"/>
  <c r="A289" i="1"/>
  <c r="D288" i="1"/>
  <c r="C288" i="1"/>
  <c r="B288" i="1"/>
  <c r="C293" i="4"/>
  <c r="A290" i="1"/>
  <c r="D289" i="1"/>
  <c r="C289" i="1"/>
  <c r="B289" i="1"/>
  <c r="C294" i="4"/>
  <c r="A291" i="1"/>
  <c r="B290" i="1"/>
  <c r="C290" i="1"/>
  <c r="D290" i="1"/>
  <c r="C295" i="4"/>
  <c r="A292" i="1"/>
  <c r="C291" i="1"/>
  <c r="D291" i="1"/>
  <c r="B291" i="1"/>
  <c r="C296" i="4"/>
  <c r="A293" i="1"/>
  <c r="D292" i="1"/>
  <c r="B292" i="1"/>
  <c r="C292" i="1"/>
  <c r="C297" i="4"/>
  <c r="A294" i="1"/>
  <c r="D293" i="1"/>
  <c r="C293" i="1"/>
  <c r="B293" i="1"/>
  <c r="C298" i="4"/>
  <c r="A295" i="1"/>
  <c r="B294" i="1"/>
  <c r="D294" i="1"/>
  <c r="C294" i="1"/>
  <c r="C299" i="4"/>
  <c r="A296" i="1"/>
  <c r="C295" i="1"/>
  <c r="D295" i="1"/>
  <c r="B295" i="1"/>
  <c r="C300" i="4"/>
  <c r="A297" i="1"/>
  <c r="D296" i="1"/>
  <c r="C296" i="1"/>
  <c r="B296" i="1"/>
  <c r="C301" i="4"/>
  <c r="A298" i="1"/>
  <c r="C297" i="1"/>
  <c r="B297" i="1"/>
  <c r="D297" i="1"/>
  <c r="C302" i="4"/>
  <c r="A299" i="1"/>
  <c r="B298" i="1"/>
  <c r="D298" i="1"/>
  <c r="C298" i="1"/>
  <c r="C303" i="4"/>
  <c r="A300" i="1"/>
  <c r="C299" i="1"/>
  <c r="B299" i="1"/>
  <c r="D299" i="1"/>
  <c r="C304" i="4"/>
  <c r="A301" i="1"/>
  <c r="D300" i="1"/>
  <c r="B300" i="1"/>
  <c r="C300" i="1"/>
  <c r="C305" i="4"/>
  <c r="A302" i="1"/>
  <c r="B301" i="1"/>
  <c r="D301" i="1"/>
  <c r="C301" i="1"/>
  <c r="C306" i="4"/>
  <c r="A303" i="1"/>
  <c r="B302" i="1"/>
  <c r="D302" i="1"/>
  <c r="C302" i="1"/>
  <c r="C307" i="4"/>
  <c r="A304" i="1"/>
  <c r="C303" i="1"/>
  <c r="B303" i="1"/>
  <c r="D303" i="1"/>
  <c r="C308" i="4"/>
  <c r="A305" i="1"/>
  <c r="D304" i="1"/>
  <c r="C304" i="1"/>
  <c r="B304" i="1"/>
  <c r="C309" i="4"/>
  <c r="A306" i="1"/>
  <c r="D305" i="1"/>
  <c r="C305" i="1"/>
  <c r="B305" i="1"/>
  <c r="C310" i="4"/>
  <c r="A307" i="1"/>
  <c r="B306" i="1"/>
  <c r="C306" i="1"/>
  <c r="D306" i="1"/>
  <c r="C311" i="4"/>
  <c r="A308" i="1"/>
  <c r="C307" i="1"/>
  <c r="D307" i="1"/>
  <c r="B307" i="1"/>
  <c r="C312" i="4"/>
  <c r="A309" i="1"/>
  <c r="D308" i="1"/>
  <c r="B308" i="1"/>
  <c r="C308" i="1"/>
  <c r="C313" i="4"/>
  <c r="A310" i="1"/>
  <c r="D309" i="1"/>
  <c r="B309" i="1"/>
  <c r="C309" i="1"/>
  <c r="C314" i="4"/>
  <c r="A311" i="1"/>
  <c r="B310" i="1"/>
  <c r="D310" i="1"/>
  <c r="C310" i="1"/>
  <c r="C315" i="4"/>
  <c r="A312" i="1"/>
  <c r="C311" i="1"/>
  <c r="D311" i="1"/>
  <c r="B311" i="1"/>
  <c r="C316" i="4"/>
  <c r="A313" i="1"/>
  <c r="D312" i="1"/>
  <c r="C312" i="1"/>
  <c r="B312" i="1"/>
  <c r="C317" i="4"/>
  <c r="A314" i="1"/>
  <c r="C313" i="1"/>
  <c r="D313" i="1"/>
  <c r="B313" i="1"/>
  <c r="C318" i="4"/>
  <c r="A315" i="1"/>
  <c r="B314" i="1"/>
  <c r="D314" i="1"/>
  <c r="C314" i="1"/>
  <c r="C319" i="4"/>
  <c r="A316" i="1"/>
  <c r="C315" i="1"/>
  <c r="B315" i="1"/>
  <c r="D315" i="1"/>
  <c r="C320" i="4"/>
  <c r="A317" i="1"/>
  <c r="D316" i="1"/>
  <c r="B316" i="1"/>
  <c r="C316" i="1"/>
  <c r="C321" i="4"/>
  <c r="A318" i="1"/>
  <c r="B317" i="1"/>
  <c r="D317" i="1"/>
  <c r="C317" i="1"/>
  <c r="C322" i="4"/>
  <c r="A319" i="1"/>
  <c r="B318" i="1"/>
  <c r="D318" i="1"/>
  <c r="C318" i="1"/>
  <c r="C323" i="4"/>
  <c r="A320" i="1"/>
  <c r="C319" i="1"/>
  <c r="B319" i="1"/>
  <c r="D319" i="1"/>
  <c r="C324" i="4"/>
  <c r="A321" i="1"/>
  <c r="D320" i="1"/>
  <c r="C320" i="1"/>
  <c r="B320" i="1"/>
  <c r="C325" i="4"/>
  <c r="A322" i="1"/>
  <c r="B321" i="1"/>
  <c r="D321" i="1"/>
  <c r="C321" i="1"/>
  <c r="C326" i="4"/>
  <c r="A323" i="1"/>
  <c r="B322" i="1"/>
  <c r="C322" i="1"/>
  <c r="D322" i="1"/>
  <c r="C327" i="4"/>
  <c r="A324" i="1"/>
  <c r="C323" i="1"/>
  <c r="B323" i="1"/>
  <c r="D323" i="1"/>
  <c r="C328" i="4"/>
  <c r="A325" i="1"/>
  <c r="D324" i="1"/>
  <c r="B324" i="1"/>
  <c r="C324" i="1"/>
  <c r="C329" i="4"/>
  <c r="A326" i="1"/>
  <c r="D325" i="1"/>
  <c r="C325" i="1"/>
  <c r="B325" i="1"/>
  <c r="C330" i="4"/>
  <c r="A327" i="1"/>
  <c r="B326" i="1"/>
  <c r="D326" i="1"/>
  <c r="C326" i="1"/>
  <c r="C331" i="4"/>
  <c r="A328" i="1"/>
  <c r="C327" i="1"/>
  <c r="D327" i="1"/>
  <c r="B327" i="1"/>
  <c r="C332" i="4"/>
  <c r="A329" i="1"/>
  <c r="D328" i="1"/>
  <c r="B328" i="1"/>
  <c r="C328" i="1"/>
  <c r="C333" i="4"/>
  <c r="A330" i="1"/>
  <c r="C329" i="1"/>
  <c r="D329" i="1"/>
  <c r="B329" i="1"/>
  <c r="C334" i="4"/>
  <c r="A331" i="1"/>
  <c r="B330" i="1"/>
  <c r="C330" i="1"/>
  <c r="D330" i="1"/>
  <c r="C335" i="4"/>
  <c r="A332" i="1"/>
  <c r="C331" i="1"/>
  <c r="B331" i="1"/>
  <c r="D331" i="1"/>
  <c r="C336" i="4"/>
  <c r="A333" i="1"/>
  <c r="D332" i="1"/>
  <c r="C332" i="1"/>
  <c r="B332" i="1"/>
  <c r="C337" i="4"/>
  <c r="A334" i="1"/>
  <c r="B333" i="1"/>
  <c r="D333" i="1"/>
  <c r="C333" i="1"/>
  <c r="C338" i="4"/>
  <c r="A335" i="1"/>
  <c r="B334" i="1"/>
  <c r="D334" i="1"/>
  <c r="C334" i="1"/>
  <c r="C339" i="4"/>
  <c r="A336" i="1"/>
  <c r="C335" i="1"/>
  <c r="B335" i="1"/>
  <c r="D335" i="1"/>
  <c r="C340" i="4"/>
  <c r="A337" i="1"/>
  <c r="D336" i="1"/>
  <c r="C336" i="1"/>
  <c r="B336" i="1"/>
  <c r="C341" i="4"/>
  <c r="A338" i="1"/>
  <c r="C337" i="1"/>
  <c r="D337" i="1"/>
  <c r="B337" i="1"/>
  <c r="C342" i="4"/>
  <c r="A339" i="1"/>
  <c r="B338" i="1"/>
  <c r="C338" i="1"/>
  <c r="D338" i="1"/>
  <c r="C343" i="4"/>
  <c r="A340" i="1"/>
  <c r="C339" i="1"/>
  <c r="D339" i="1"/>
  <c r="B339" i="1"/>
  <c r="C344" i="4"/>
  <c r="A341" i="1"/>
  <c r="D340" i="1"/>
  <c r="B340" i="1"/>
  <c r="C340" i="1"/>
  <c r="C345" i="4"/>
  <c r="A342" i="1"/>
  <c r="D341" i="1"/>
  <c r="B341" i="1"/>
  <c r="C341" i="1"/>
  <c r="C346" i="4"/>
  <c r="A343" i="1"/>
  <c r="B342" i="1"/>
  <c r="D342" i="1"/>
  <c r="C342" i="1"/>
  <c r="C347" i="4"/>
  <c r="A344" i="1"/>
  <c r="C343" i="1"/>
  <c r="D343" i="1"/>
  <c r="B343" i="1"/>
  <c r="C348" i="4"/>
  <c r="A345" i="1"/>
  <c r="D344" i="1"/>
  <c r="C344" i="1"/>
  <c r="B344" i="1"/>
  <c r="C349" i="4"/>
  <c r="A346" i="1"/>
  <c r="C345" i="1"/>
  <c r="D345" i="1"/>
  <c r="B345" i="1"/>
  <c r="A347" i="1"/>
  <c r="B346" i="1"/>
  <c r="D346" i="1"/>
  <c r="C346" i="1"/>
  <c r="A348" i="1"/>
  <c r="C347" i="1"/>
  <c r="B347" i="1"/>
  <c r="D347" i="1"/>
  <c r="A349" i="1"/>
  <c r="C348" i="1"/>
  <c r="B348" i="1"/>
  <c r="D348" i="1"/>
  <c r="D349" i="1"/>
  <c r="C349" i="1"/>
  <c r="B349" i="1"/>
</calcChain>
</file>

<file path=xl/sharedStrings.xml><?xml version="1.0" encoding="utf-8"?>
<sst xmlns="http://schemas.openxmlformats.org/spreadsheetml/2006/main" count="60" uniqueCount="30">
  <si>
    <r>
      <t xml:space="preserve">Pop. Mean = </t>
    </r>
    <r>
      <rPr>
        <sz val="11"/>
        <color theme="0"/>
        <rFont val="Calibri"/>
        <family val="2"/>
      </rPr>
      <t>µ</t>
    </r>
  </si>
  <si>
    <t>oz.</t>
  </si>
  <si>
    <r>
      <t xml:space="preserve">Pop. SD = </t>
    </r>
    <r>
      <rPr>
        <sz val="11"/>
        <color theme="0"/>
        <rFont val="Symbol"/>
        <family val="1"/>
        <charset val="2"/>
      </rPr>
      <t>s</t>
    </r>
  </si>
  <si>
    <t>x = oz. Ketchup in Bottle</t>
  </si>
  <si>
    <t>x</t>
  </si>
  <si>
    <t>P(x) = Area = Probability</t>
  </si>
  <si>
    <t>z</t>
  </si>
  <si>
    <t>Professor's past test score distribution is normally distributed</t>
  </si>
  <si>
    <r>
      <t xml:space="preserve">Mean = </t>
    </r>
    <r>
      <rPr>
        <sz val="11"/>
        <color theme="0"/>
        <rFont val="Calibri"/>
        <family val="2"/>
      </rPr>
      <t>µ</t>
    </r>
  </si>
  <si>
    <r>
      <t xml:space="preserve">SD = </t>
    </r>
    <r>
      <rPr>
        <sz val="11"/>
        <color theme="0"/>
        <rFont val="Symbol"/>
        <family val="1"/>
        <charset val="2"/>
      </rPr>
      <t>s</t>
    </r>
  </si>
  <si>
    <t>Probability</t>
  </si>
  <si>
    <t>X value</t>
  </si>
  <si>
    <t>z value</t>
  </si>
  <si>
    <t>P(x)</t>
  </si>
  <si>
    <t>x lower</t>
  </si>
  <si>
    <t>x upper</t>
  </si>
  <si>
    <t>Operator</t>
  </si>
  <si>
    <t>between</t>
  </si>
  <si>
    <t>z lower</t>
  </si>
  <si>
    <t>z upper</t>
  </si>
  <si>
    <t>Given a normal distribution with mean = 100 and standard deviation = 10, find two X values that 80% of the values are within them (symmetrically distributed around the mean)</t>
  </si>
  <si>
    <t>z-score</t>
  </si>
  <si>
    <t>p(x&lt;=90)</t>
  </si>
  <si>
    <t>p(x&lt;=85)</t>
  </si>
  <si>
    <t>area to the right</t>
  </si>
  <si>
    <t>are to the left</t>
  </si>
  <si>
    <t>mean</t>
  </si>
  <si>
    <t>SD</t>
  </si>
  <si>
    <t>X  upper</t>
  </si>
  <si>
    <t>X 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</si>
</sst>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theme="0"/>
      <name val="Symbol"/>
      <family val="1"/>
      <charset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1">
      <alignment wrapText="1"/>
    </xf>
  </cellStyleXfs>
  <cellXfs count="19">
    <xf numFmtId="0" fontId="0" fillId="0" borderId="0" xfId="0"/>
    <xf numFmtId="0" fontId="3" fillId="2" borderId="1" xfId="0" applyFont="1" applyFill="1" applyBorder="1" applyAlignment="1"/>
    <xf numFmtId="0" fontId="0" fillId="0" borderId="1" xfId="0" applyBorder="1"/>
    <xf numFmtId="0" fontId="3" fillId="2" borderId="1" xfId="0" applyFont="1" applyFill="1" applyBorder="1"/>
    <xf numFmtId="0" fontId="3" fillId="2" borderId="0" xfId="0" applyFont="1" applyFill="1" applyBorder="1"/>
    <xf numFmtId="0" fontId="1" fillId="2" borderId="1" xfId="1" applyBorder="1">
      <alignment wrapText="1"/>
    </xf>
    <xf numFmtId="0" fontId="0" fillId="3" borderId="1" xfId="0" applyNumberFormat="1" applyFill="1" applyBorder="1"/>
    <xf numFmtId="1" fontId="0" fillId="3" borderId="1" xfId="0" applyNumberFormat="1" applyFill="1" applyBorder="1"/>
    <xf numFmtId="0" fontId="0" fillId="3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2" fontId="0" fillId="0" borderId="1" xfId="0" applyNumberFormat="1" applyBorder="1"/>
    <xf numFmtId="0" fontId="2" fillId="0" borderId="0" xfId="0" applyFont="1"/>
    <xf numFmtId="0" fontId="1" fillId="2" borderId="1" xfId="1">
      <alignment wrapText="1"/>
    </xf>
    <xf numFmtId="0" fontId="6" fillId="0" borderId="0" xfId="0" applyFont="1" applyAlignment="1">
      <alignment horizontal="center" wrapText="1"/>
    </xf>
  </cellXfs>
  <cellStyles count="2">
    <cellStyle name="Blue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left!$B$28</c:f>
              <c:strCache>
                <c:ptCount val="1"/>
                <c:pt idx="0">
                  <c:v>P(x) = Area = Probability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left!$A$29:$A$349</c:f>
              <c:numCache>
                <c:formatCode>0.00</c:formatCode>
                <c:ptCount val="321"/>
                <c:pt idx="0">
                  <c:v>18.4</c:v>
                </c:pt>
                <c:pt idx="1">
                  <c:v>18.41</c:v>
                </c:pt>
                <c:pt idx="2">
                  <c:v>18.42</c:v>
                </c:pt>
                <c:pt idx="3">
                  <c:v>18.43</c:v>
                </c:pt>
                <c:pt idx="4">
                  <c:v>18.44</c:v>
                </c:pt>
                <c:pt idx="5">
                  <c:v>18.45000000000001</c:v>
                </c:pt>
                <c:pt idx="6">
                  <c:v>18.46000000000001</c:v>
                </c:pt>
                <c:pt idx="7">
                  <c:v>18.47000000000001</c:v>
                </c:pt>
                <c:pt idx="8">
                  <c:v>18.48000000000001</c:v>
                </c:pt>
                <c:pt idx="9">
                  <c:v>18.49000000000001</c:v>
                </c:pt>
                <c:pt idx="10">
                  <c:v>18.50000000000001</c:v>
                </c:pt>
                <c:pt idx="11">
                  <c:v>18.51000000000002</c:v>
                </c:pt>
                <c:pt idx="12">
                  <c:v>18.52000000000002</c:v>
                </c:pt>
                <c:pt idx="13">
                  <c:v>18.53000000000002</c:v>
                </c:pt>
                <c:pt idx="14">
                  <c:v>18.54000000000002</c:v>
                </c:pt>
                <c:pt idx="15">
                  <c:v>18.55000000000002</c:v>
                </c:pt>
                <c:pt idx="16">
                  <c:v>18.56000000000002</c:v>
                </c:pt>
                <c:pt idx="17">
                  <c:v>18.57000000000003</c:v>
                </c:pt>
                <c:pt idx="18">
                  <c:v>18.58000000000003</c:v>
                </c:pt>
                <c:pt idx="19">
                  <c:v>18.59000000000003</c:v>
                </c:pt>
                <c:pt idx="20">
                  <c:v>18.60000000000003</c:v>
                </c:pt>
                <c:pt idx="21">
                  <c:v>18.61000000000003</c:v>
                </c:pt>
                <c:pt idx="22">
                  <c:v>18.62000000000003</c:v>
                </c:pt>
                <c:pt idx="23">
                  <c:v>18.63000000000003</c:v>
                </c:pt>
                <c:pt idx="24">
                  <c:v>18.64000000000004</c:v>
                </c:pt>
                <c:pt idx="25">
                  <c:v>18.65000000000004</c:v>
                </c:pt>
                <c:pt idx="26">
                  <c:v>18.66000000000004</c:v>
                </c:pt>
                <c:pt idx="27">
                  <c:v>18.67000000000004</c:v>
                </c:pt>
                <c:pt idx="28">
                  <c:v>18.68000000000004</c:v>
                </c:pt>
                <c:pt idx="29">
                  <c:v>18.69000000000004</c:v>
                </c:pt>
                <c:pt idx="30">
                  <c:v>18.70000000000005</c:v>
                </c:pt>
                <c:pt idx="31">
                  <c:v>18.71000000000005</c:v>
                </c:pt>
                <c:pt idx="32">
                  <c:v>18.72000000000005</c:v>
                </c:pt>
                <c:pt idx="33">
                  <c:v>18.73000000000005</c:v>
                </c:pt>
                <c:pt idx="34">
                  <c:v>18.74000000000005</c:v>
                </c:pt>
                <c:pt idx="35">
                  <c:v>18.75000000000005</c:v>
                </c:pt>
                <c:pt idx="36">
                  <c:v>18.76000000000005</c:v>
                </c:pt>
                <c:pt idx="37">
                  <c:v>18.77000000000006</c:v>
                </c:pt>
                <c:pt idx="38">
                  <c:v>18.78000000000006</c:v>
                </c:pt>
                <c:pt idx="39">
                  <c:v>18.79000000000006</c:v>
                </c:pt>
                <c:pt idx="40">
                  <c:v>18.80000000000006</c:v>
                </c:pt>
                <c:pt idx="41">
                  <c:v>18.81000000000006</c:v>
                </c:pt>
                <c:pt idx="42">
                  <c:v>18.82000000000006</c:v>
                </c:pt>
                <c:pt idx="43">
                  <c:v>18.83000000000007</c:v>
                </c:pt>
                <c:pt idx="44">
                  <c:v>18.84000000000007</c:v>
                </c:pt>
                <c:pt idx="45">
                  <c:v>18.85000000000007</c:v>
                </c:pt>
                <c:pt idx="46">
                  <c:v>18.86000000000007</c:v>
                </c:pt>
                <c:pt idx="47">
                  <c:v>18.87000000000007</c:v>
                </c:pt>
                <c:pt idx="48">
                  <c:v>18.88000000000007</c:v>
                </c:pt>
                <c:pt idx="49">
                  <c:v>18.89000000000008</c:v>
                </c:pt>
                <c:pt idx="50">
                  <c:v>18.90000000000008</c:v>
                </c:pt>
                <c:pt idx="51">
                  <c:v>18.91000000000008</c:v>
                </c:pt>
                <c:pt idx="52">
                  <c:v>18.92000000000008</c:v>
                </c:pt>
                <c:pt idx="53">
                  <c:v>18.93000000000008</c:v>
                </c:pt>
                <c:pt idx="54">
                  <c:v>18.94000000000008</c:v>
                </c:pt>
                <c:pt idx="55">
                  <c:v>18.95000000000008</c:v>
                </c:pt>
                <c:pt idx="56">
                  <c:v>18.96000000000009</c:v>
                </c:pt>
                <c:pt idx="57">
                  <c:v>18.97000000000009</c:v>
                </c:pt>
                <c:pt idx="58">
                  <c:v>18.98000000000009</c:v>
                </c:pt>
                <c:pt idx="59">
                  <c:v>18.99000000000009</c:v>
                </c:pt>
                <c:pt idx="60">
                  <c:v>19.00000000000009</c:v>
                </c:pt>
                <c:pt idx="61">
                  <c:v>19.01000000000009</c:v>
                </c:pt>
                <c:pt idx="62">
                  <c:v>19.0200000000001</c:v>
                </c:pt>
                <c:pt idx="63">
                  <c:v>19.0300000000001</c:v>
                </c:pt>
                <c:pt idx="64">
                  <c:v>19.0400000000001</c:v>
                </c:pt>
                <c:pt idx="65">
                  <c:v>19.0500000000001</c:v>
                </c:pt>
                <c:pt idx="66">
                  <c:v>19.0600000000001</c:v>
                </c:pt>
                <c:pt idx="67">
                  <c:v>19.0700000000001</c:v>
                </c:pt>
                <c:pt idx="68">
                  <c:v>19.0800000000001</c:v>
                </c:pt>
                <c:pt idx="69">
                  <c:v>19.09000000000011</c:v>
                </c:pt>
                <c:pt idx="70">
                  <c:v>19.10000000000011</c:v>
                </c:pt>
                <c:pt idx="71">
                  <c:v>19.11000000000011</c:v>
                </c:pt>
                <c:pt idx="72">
                  <c:v>19.12000000000011</c:v>
                </c:pt>
                <c:pt idx="73">
                  <c:v>19.13000000000011</c:v>
                </c:pt>
                <c:pt idx="74">
                  <c:v>19.14000000000011</c:v>
                </c:pt>
                <c:pt idx="75">
                  <c:v>19.15000000000012</c:v>
                </c:pt>
                <c:pt idx="76">
                  <c:v>19.16000000000012</c:v>
                </c:pt>
                <c:pt idx="77">
                  <c:v>19.17000000000012</c:v>
                </c:pt>
                <c:pt idx="78">
                  <c:v>19.18000000000012</c:v>
                </c:pt>
                <c:pt idx="79">
                  <c:v>19.19000000000012</c:v>
                </c:pt>
                <c:pt idx="80">
                  <c:v>19.20000000000012</c:v>
                </c:pt>
                <c:pt idx="81">
                  <c:v>19.21000000000013</c:v>
                </c:pt>
                <c:pt idx="82">
                  <c:v>19.22000000000013</c:v>
                </c:pt>
                <c:pt idx="83">
                  <c:v>19.23000000000013</c:v>
                </c:pt>
                <c:pt idx="84">
                  <c:v>19.24000000000013</c:v>
                </c:pt>
                <c:pt idx="85">
                  <c:v>19.25000000000013</c:v>
                </c:pt>
                <c:pt idx="86">
                  <c:v>19.26000000000013</c:v>
                </c:pt>
                <c:pt idx="87">
                  <c:v>19.27000000000013</c:v>
                </c:pt>
                <c:pt idx="88">
                  <c:v>19.28000000000014</c:v>
                </c:pt>
                <c:pt idx="89">
                  <c:v>19.29000000000014</c:v>
                </c:pt>
                <c:pt idx="90">
                  <c:v>19.30000000000014</c:v>
                </c:pt>
                <c:pt idx="91">
                  <c:v>19.31000000000014</c:v>
                </c:pt>
                <c:pt idx="92">
                  <c:v>19.32000000000014</c:v>
                </c:pt>
                <c:pt idx="93">
                  <c:v>19.33000000000014</c:v>
                </c:pt>
                <c:pt idx="94">
                  <c:v>19.34000000000015</c:v>
                </c:pt>
                <c:pt idx="95">
                  <c:v>19.35000000000015</c:v>
                </c:pt>
                <c:pt idx="96">
                  <c:v>19.36000000000015</c:v>
                </c:pt>
                <c:pt idx="97">
                  <c:v>19.37000000000015</c:v>
                </c:pt>
                <c:pt idx="98">
                  <c:v>19.38000000000015</c:v>
                </c:pt>
                <c:pt idx="99">
                  <c:v>19.39000000000015</c:v>
                </c:pt>
                <c:pt idx="100">
                  <c:v>19.40000000000015</c:v>
                </c:pt>
                <c:pt idx="101">
                  <c:v>19.41000000000016</c:v>
                </c:pt>
                <c:pt idx="102">
                  <c:v>19.42000000000016</c:v>
                </c:pt>
                <c:pt idx="103">
                  <c:v>19.43000000000016</c:v>
                </c:pt>
                <c:pt idx="104">
                  <c:v>19.44000000000016</c:v>
                </c:pt>
                <c:pt idx="105">
                  <c:v>19.45000000000016</c:v>
                </c:pt>
                <c:pt idx="106">
                  <c:v>19.46000000000016</c:v>
                </c:pt>
                <c:pt idx="107">
                  <c:v>19.47000000000017</c:v>
                </c:pt>
                <c:pt idx="108">
                  <c:v>19.48000000000017</c:v>
                </c:pt>
                <c:pt idx="109">
                  <c:v>19.49000000000017</c:v>
                </c:pt>
                <c:pt idx="110">
                  <c:v>19.50000000000017</c:v>
                </c:pt>
                <c:pt idx="111">
                  <c:v>19.51000000000017</c:v>
                </c:pt>
                <c:pt idx="112">
                  <c:v>19.52000000000017</c:v>
                </c:pt>
                <c:pt idx="113">
                  <c:v>19.53000000000018</c:v>
                </c:pt>
                <c:pt idx="114">
                  <c:v>19.54000000000018</c:v>
                </c:pt>
                <c:pt idx="115">
                  <c:v>19.55000000000018</c:v>
                </c:pt>
                <c:pt idx="116">
                  <c:v>19.56000000000018</c:v>
                </c:pt>
                <c:pt idx="117">
                  <c:v>19.57000000000018</c:v>
                </c:pt>
                <c:pt idx="118">
                  <c:v>19.58000000000018</c:v>
                </c:pt>
                <c:pt idx="119">
                  <c:v>19.59000000000018</c:v>
                </c:pt>
                <c:pt idx="120">
                  <c:v>19.60000000000019</c:v>
                </c:pt>
                <c:pt idx="121">
                  <c:v>19.61000000000019</c:v>
                </c:pt>
                <c:pt idx="122">
                  <c:v>19.62000000000019</c:v>
                </c:pt>
                <c:pt idx="123">
                  <c:v>19.6300000000002</c:v>
                </c:pt>
                <c:pt idx="124">
                  <c:v>19.64000000000019</c:v>
                </c:pt>
                <c:pt idx="125">
                  <c:v>19.65000000000019</c:v>
                </c:pt>
                <c:pt idx="126">
                  <c:v>19.6600000000002</c:v>
                </c:pt>
                <c:pt idx="127">
                  <c:v>19.6700000000002</c:v>
                </c:pt>
                <c:pt idx="128">
                  <c:v>19.6800000000002</c:v>
                </c:pt>
                <c:pt idx="129">
                  <c:v>19.6900000000002</c:v>
                </c:pt>
                <c:pt idx="130">
                  <c:v>19.7000000000002</c:v>
                </c:pt>
                <c:pt idx="131">
                  <c:v>19.7100000000002</c:v>
                </c:pt>
                <c:pt idx="132">
                  <c:v>19.7200000000002</c:v>
                </c:pt>
                <c:pt idx="133">
                  <c:v>19.73000000000021</c:v>
                </c:pt>
                <c:pt idx="134">
                  <c:v>19.74000000000021</c:v>
                </c:pt>
                <c:pt idx="135">
                  <c:v>19.75000000000021</c:v>
                </c:pt>
                <c:pt idx="136">
                  <c:v>19.76000000000021</c:v>
                </c:pt>
                <c:pt idx="137">
                  <c:v>19.77000000000021</c:v>
                </c:pt>
                <c:pt idx="138">
                  <c:v>19.78000000000021</c:v>
                </c:pt>
                <c:pt idx="139">
                  <c:v>19.79000000000022</c:v>
                </c:pt>
                <c:pt idx="140">
                  <c:v>19.80000000000022</c:v>
                </c:pt>
                <c:pt idx="141">
                  <c:v>19.81000000000022</c:v>
                </c:pt>
                <c:pt idx="142">
                  <c:v>19.82000000000022</c:v>
                </c:pt>
                <c:pt idx="143">
                  <c:v>19.83000000000022</c:v>
                </c:pt>
                <c:pt idx="144">
                  <c:v>19.84000000000022</c:v>
                </c:pt>
                <c:pt idx="145">
                  <c:v>19.85000000000023</c:v>
                </c:pt>
                <c:pt idx="146">
                  <c:v>19.86000000000023</c:v>
                </c:pt>
                <c:pt idx="147">
                  <c:v>19.87000000000023</c:v>
                </c:pt>
                <c:pt idx="148">
                  <c:v>19.88000000000023</c:v>
                </c:pt>
                <c:pt idx="149">
                  <c:v>19.89000000000023</c:v>
                </c:pt>
                <c:pt idx="150">
                  <c:v>19.90000000000023</c:v>
                </c:pt>
                <c:pt idx="151">
                  <c:v>19.91000000000023</c:v>
                </c:pt>
                <c:pt idx="152">
                  <c:v>19.92000000000024</c:v>
                </c:pt>
                <c:pt idx="153">
                  <c:v>19.93000000000024</c:v>
                </c:pt>
                <c:pt idx="154">
                  <c:v>19.94000000000024</c:v>
                </c:pt>
                <c:pt idx="155">
                  <c:v>19.95000000000024</c:v>
                </c:pt>
                <c:pt idx="156">
                  <c:v>19.96000000000024</c:v>
                </c:pt>
                <c:pt idx="157">
                  <c:v>19.97000000000024</c:v>
                </c:pt>
                <c:pt idx="158">
                  <c:v>19.98000000000025</c:v>
                </c:pt>
                <c:pt idx="159">
                  <c:v>19.99000000000025</c:v>
                </c:pt>
                <c:pt idx="160">
                  <c:v>20.00000000000025</c:v>
                </c:pt>
                <c:pt idx="161">
                  <c:v>20.01000000000025</c:v>
                </c:pt>
                <c:pt idx="162">
                  <c:v>20.02000000000025</c:v>
                </c:pt>
                <c:pt idx="163">
                  <c:v>20.03000000000025</c:v>
                </c:pt>
                <c:pt idx="164">
                  <c:v>20.04000000000025</c:v>
                </c:pt>
                <c:pt idx="165">
                  <c:v>20.05000000000026</c:v>
                </c:pt>
                <c:pt idx="166">
                  <c:v>20.06000000000026</c:v>
                </c:pt>
                <c:pt idx="167">
                  <c:v>20.07000000000026</c:v>
                </c:pt>
                <c:pt idx="168">
                  <c:v>20.08000000000026</c:v>
                </c:pt>
                <c:pt idx="169">
                  <c:v>20.09000000000026</c:v>
                </c:pt>
                <c:pt idx="170">
                  <c:v>20.10000000000026</c:v>
                </c:pt>
                <c:pt idx="171">
                  <c:v>20.11000000000027</c:v>
                </c:pt>
                <c:pt idx="172">
                  <c:v>20.12000000000027</c:v>
                </c:pt>
                <c:pt idx="173">
                  <c:v>20.13000000000027</c:v>
                </c:pt>
                <c:pt idx="174">
                  <c:v>20.14000000000027</c:v>
                </c:pt>
                <c:pt idx="175">
                  <c:v>20.15000000000027</c:v>
                </c:pt>
                <c:pt idx="176">
                  <c:v>20.16000000000027</c:v>
                </c:pt>
                <c:pt idx="177">
                  <c:v>20.17000000000028</c:v>
                </c:pt>
                <c:pt idx="178">
                  <c:v>20.18000000000028</c:v>
                </c:pt>
                <c:pt idx="179">
                  <c:v>20.19000000000028</c:v>
                </c:pt>
                <c:pt idx="180">
                  <c:v>20.20000000000028</c:v>
                </c:pt>
                <c:pt idx="181">
                  <c:v>20.21000000000028</c:v>
                </c:pt>
                <c:pt idx="182">
                  <c:v>20.22000000000028</c:v>
                </c:pt>
                <c:pt idx="183">
                  <c:v>20.23000000000028</c:v>
                </c:pt>
                <c:pt idx="184">
                  <c:v>20.24000000000029</c:v>
                </c:pt>
                <c:pt idx="185">
                  <c:v>20.25000000000029</c:v>
                </c:pt>
                <c:pt idx="186">
                  <c:v>20.26000000000029</c:v>
                </c:pt>
                <c:pt idx="187">
                  <c:v>20.27000000000029</c:v>
                </c:pt>
                <c:pt idx="188">
                  <c:v>20.28000000000029</c:v>
                </c:pt>
                <c:pt idx="189">
                  <c:v>20.29000000000029</c:v>
                </c:pt>
                <c:pt idx="190">
                  <c:v>20.3000000000003</c:v>
                </c:pt>
                <c:pt idx="191">
                  <c:v>20.3100000000003</c:v>
                </c:pt>
                <c:pt idx="192">
                  <c:v>20.3200000000003</c:v>
                </c:pt>
                <c:pt idx="193">
                  <c:v>20.3300000000003</c:v>
                </c:pt>
                <c:pt idx="194">
                  <c:v>20.3400000000003</c:v>
                </c:pt>
                <c:pt idx="195">
                  <c:v>20.3500000000003</c:v>
                </c:pt>
                <c:pt idx="196">
                  <c:v>20.3600000000003</c:v>
                </c:pt>
                <c:pt idx="197">
                  <c:v>20.37000000000031</c:v>
                </c:pt>
                <c:pt idx="198">
                  <c:v>20.38000000000031</c:v>
                </c:pt>
                <c:pt idx="199">
                  <c:v>20.39000000000031</c:v>
                </c:pt>
                <c:pt idx="200">
                  <c:v>20.40000000000031</c:v>
                </c:pt>
                <c:pt idx="201">
                  <c:v>20.41000000000031</c:v>
                </c:pt>
                <c:pt idx="202">
                  <c:v>20.42000000000031</c:v>
                </c:pt>
                <c:pt idx="203">
                  <c:v>20.43000000000032</c:v>
                </c:pt>
                <c:pt idx="204">
                  <c:v>20.44000000000032</c:v>
                </c:pt>
                <c:pt idx="205">
                  <c:v>20.45000000000032</c:v>
                </c:pt>
                <c:pt idx="206">
                  <c:v>20.46000000000032</c:v>
                </c:pt>
                <c:pt idx="207">
                  <c:v>20.47000000000032</c:v>
                </c:pt>
                <c:pt idx="208">
                  <c:v>20.48000000000032</c:v>
                </c:pt>
                <c:pt idx="209">
                  <c:v>20.49000000000033</c:v>
                </c:pt>
                <c:pt idx="210">
                  <c:v>20.50000000000033</c:v>
                </c:pt>
                <c:pt idx="211">
                  <c:v>20.51000000000033</c:v>
                </c:pt>
                <c:pt idx="212">
                  <c:v>20.52000000000033</c:v>
                </c:pt>
                <c:pt idx="213">
                  <c:v>20.53000000000033</c:v>
                </c:pt>
                <c:pt idx="214">
                  <c:v>20.54000000000033</c:v>
                </c:pt>
                <c:pt idx="215">
                  <c:v>20.55000000000033</c:v>
                </c:pt>
                <c:pt idx="216">
                  <c:v>20.56000000000034</c:v>
                </c:pt>
                <c:pt idx="217">
                  <c:v>20.57000000000034</c:v>
                </c:pt>
                <c:pt idx="218">
                  <c:v>20.58000000000034</c:v>
                </c:pt>
                <c:pt idx="219">
                  <c:v>20.59000000000034</c:v>
                </c:pt>
                <c:pt idx="220">
                  <c:v>20.60000000000034</c:v>
                </c:pt>
                <c:pt idx="221">
                  <c:v>20.61000000000034</c:v>
                </c:pt>
                <c:pt idx="222">
                  <c:v>20.62000000000035</c:v>
                </c:pt>
                <c:pt idx="223">
                  <c:v>20.63000000000035</c:v>
                </c:pt>
                <c:pt idx="224">
                  <c:v>20.64000000000035</c:v>
                </c:pt>
                <c:pt idx="225">
                  <c:v>20.65000000000035</c:v>
                </c:pt>
                <c:pt idx="226">
                  <c:v>20.66000000000035</c:v>
                </c:pt>
                <c:pt idx="227">
                  <c:v>20.67000000000035</c:v>
                </c:pt>
                <c:pt idx="228">
                  <c:v>20.68000000000035</c:v>
                </c:pt>
                <c:pt idx="229">
                  <c:v>20.69000000000036</c:v>
                </c:pt>
                <c:pt idx="230">
                  <c:v>20.70000000000036</c:v>
                </c:pt>
                <c:pt idx="231">
                  <c:v>20.71000000000036</c:v>
                </c:pt>
                <c:pt idx="232">
                  <c:v>20.72000000000036</c:v>
                </c:pt>
                <c:pt idx="233">
                  <c:v>20.73000000000036</c:v>
                </c:pt>
                <c:pt idx="234">
                  <c:v>20.74000000000036</c:v>
                </c:pt>
                <c:pt idx="235">
                  <c:v>20.75000000000037</c:v>
                </c:pt>
                <c:pt idx="236">
                  <c:v>20.76000000000037</c:v>
                </c:pt>
                <c:pt idx="237">
                  <c:v>20.77000000000037</c:v>
                </c:pt>
                <c:pt idx="238">
                  <c:v>20.78000000000037</c:v>
                </c:pt>
                <c:pt idx="239">
                  <c:v>20.79000000000037</c:v>
                </c:pt>
                <c:pt idx="240">
                  <c:v>20.80000000000037</c:v>
                </c:pt>
                <c:pt idx="241">
                  <c:v>20.81000000000038</c:v>
                </c:pt>
                <c:pt idx="242">
                  <c:v>20.82000000000038</c:v>
                </c:pt>
                <c:pt idx="243">
                  <c:v>20.83000000000038</c:v>
                </c:pt>
                <c:pt idx="244">
                  <c:v>20.84000000000038</c:v>
                </c:pt>
                <c:pt idx="245">
                  <c:v>20.85000000000038</c:v>
                </c:pt>
                <c:pt idx="246">
                  <c:v>20.86000000000038</c:v>
                </c:pt>
                <c:pt idx="247">
                  <c:v>20.87000000000038</c:v>
                </c:pt>
                <c:pt idx="248">
                  <c:v>20.88000000000039</c:v>
                </c:pt>
                <c:pt idx="249">
                  <c:v>20.89000000000039</c:v>
                </c:pt>
                <c:pt idx="250">
                  <c:v>20.90000000000039</c:v>
                </c:pt>
                <c:pt idx="251">
                  <c:v>20.91000000000039</c:v>
                </c:pt>
                <c:pt idx="252">
                  <c:v>20.92000000000039</c:v>
                </c:pt>
                <c:pt idx="253">
                  <c:v>20.93000000000039</c:v>
                </c:pt>
                <c:pt idx="254">
                  <c:v>20.9400000000004</c:v>
                </c:pt>
                <c:pt idx="255">
                  <c:v>20.9500000000004</c:v>
                </c:pt>
                <c:pt idx="256">
                  <c:v>20.9600000000004</c:v>
                </c:pt>
                <c:pt idx="257">
                  <c:v>20.9700000000004</c:v>
                </c:pt>
                <c:pt idx="258">
                  <c:v>20.9800000000004</c:v>
                </c:pt>
                <c:pt idx="259">
                  <c:v>20.9900000000004</c:v>
                </c:pt>
                <c:pt idx="260">
                  <c:v>21.00000000000041</c:v>
                </c:pt>
                <c:pt idx="261">
                  <c:v>21.01000000000041</c:v>
                </c:pt>
                <c:pt idx="262">
                  <c:v>21.02000000000041</c:v>
                </c:pt>
                <c:pt idx="263">
                  <c:v>21.03000000000041</c:v>
                </c:pt>
                <c:pt idx="264">
                  <c:v>21.04000000000041</c:v>
                </c:pt>
                <c:pt idx="265">
                  <c:v>21.05000000000041</c:v>
                </c:pt>
                <c:pt idx="266">
                  <c:v>21.06000000000041</c:v>
                </c:pt>
                <c:pt idx="267">
                  <c:v>21.07000000000042</c:v>
                </c:pt>
                <c:pt idx="268">
                  <c:v>21.08000000000042</c:v>
                </c:pt>
                <c:pt idx="269">
                  <c:v>21.09000000000042</c:v>
                </c:pt>
                <c:pt idx="270">
                  <c:v>21.10000000000042</c:v>
                </c:pt>
                <c:pt idx="271">
                  <c:v>21.11000000000042</c:v>
                </c:pt>
                <c:pt idx="272">
                  <c:v>21.12000000000042</c:v>
                </c:pt>
                <c:pt idx="273">
                  <c:v>21.13000000000042</c:v>
                </c:pt>
                <c:pt idx="274">
                  <c:v>21.14000000000043</c:v>
                </c:pt>
                <c:pt idx="275">
                  <c:v>21.15000000000043</c:v>
                </c:pt>
                <c:pt idx="276">
                  <c:v>21.16000000000043</c:v>
                </c:pt>
                <c:pt idx="277">
                  <c:v>21.17000000000043</c:v>
                </c:pt>
                <c:pt idx="278">
                  <c:v>21.18000000000043</c:v>
                </c:pt>
                <c:pt idx="279">
                  <c:v>21.19000000000043</c:v>
                </c:pt>
                <c:pt idx="280">
                  <c:v>21.20000000000044</c:v>
                </c:pt>
                <c:pt idx="281">
                  <c:v>21.21000000000044</c:v>
                </c:pt>
                <c:pt idx="282">
                  <c:v>21.22000000000044</c:v>
                </c:pt>
                <c:pt idx="283">
                  <c:v>21.23000000000044</c:v>
                </c:pt>
                <c:pt idx="284">
                  <c:v>21.24000000000044</c:v>
                </c:pt>
                <c:pt idx="285">
                  <c:v>21.25000000000044</c:v>
                </c:pt>
                <c:pt idx="286">
                  <c:v>21.26000000000045</c:v>
                </c:pt>
                <c:pt idx="287">
                  <c:v>21.27000000000045</c:v>
                </c:pt>
                <c:pt idx="288">
                  <c:v>21.28000000000045</c:v>
                </c:pt>
                <c:pt idx="289">
                  <c:v>21.29000000000045</c:v>
                </c:pt>
                <c:pt idx="290">
                  <c:v>21.30000000000045</c:v>
                </c:pt>
                <c:pt idx="291">
                  <c:v>21.31000000000045</c:v>
                </c:pt>
                <c:pt idx="292">
                  <c:v>21.32000000000045</c:v>
                </c:pt>
                <c:pt idx="293">
                  <c:v>21.33000000000046</c:v>
                </c:pt>
                <c:pt idx="294">
                  <c:v>21.34000000000046</c:v>
                </c:pt>
                <c:pt idx="295">
                  <c:v>21.35000000000046</c:v>
                </c:pt>
                <c:pt idx="296">
                  <c:v>21.36000000000046</c:v>
                </c:pt>
                <c:pt idx="297">
                  <c:v>21.37000000000046</c:v>
                </c:pt>
                <c:pt idx="298">
                  <c:v>21.38000000000046</c:v>
                </c:pt>
                <c:pt idx="299">
                  <c:v>21.39000000000047</c:v>
                </c:pt>
                <c:pt idx="300">
                  <c:v>21.40000000000047</c:v>
                </c:pt>
                <c:pt idx="301">
                  <c:v>21.41000000000047</c:v>
                </c:pt>
                <c:pt idx="302">
                  <c:v>21.42000000000047</c:v>
                </c:pt>
                <c:pt idx="303">
                  <c:v>21.43000000000047</c:v>
                </c:pt>
                <c:pt idx="304">
                  <c:v>21.44000000000047</c:v>
                </c:pt>
                <c:pt idx="305">
                  <c:v>21.45000000000048</c:v>
                </c:pt>
                <c:pt idx="306">
                  <c:v>21.46000000000048</c:v>
                </c:pt>
                <c:pt idx="307">
                  <c:v>21.47000000000048</c:v>
                </c:pt>
                <c:pt idx="308">
                  <c:v>21.48000000000048</c:v>
                </c:pt>
                <c:pt idx="309">
                  <c:v>21.49000000000048</c:v>
                </c:pt>
                <c:pt idx="310">
                  <c:v>21.50000000000048</c:v>
                </c:pt>
                <c:pt idx="311">
                  <c:v>21.51000000000048</c:v>
                </c:pt>
                <c:pt idx="312">
                  <c:v>21.52000000000049</c:v>
                </c:pt>
                <c:pt idx="313">
                  <c:v>21.53000000000049</c:v>
                </c:pt>
                <c:pt idx="314">
                  <c:v>21.54000000000049</c:v>
                </c:pt>
                <c:pt idx="315">
                  <c:v>21.5500000000005</c:v>
                </c:pt>
                <c:pt idx="316">
                  <c:v>21.56000000000049</c:v>
                </c:pt>
                <c:pt idx="317">
                  <c:v>21.57000000000049</c:v>
                </c:pt>
                <c:pt idx="318">
                  <c:v>21.5800000000005</c:v>
                </c:pt>
                <c:pt idx="319">
                  <c:v>21.5900000000005</c:v>
                </c:pt>
                <c:pt idx="320">
                  <c:v>21.6000000000005</c:v>
                </c:pt>
              </c:numCache>
            </c:numRef>
          </c:cat>
          <c:val>
            <c:numRef>
              <c:f>left!$B$29:$B$349</c:f>
              <c:numCache>
                <c:formatCode>General</c:formatCode>
                <c:ptCount val="321"/>
                <c:pt idx="0">
                  <c:v>0.00476817640292964</c:v>
                </c:pt>
                <c:pt idx="1">
                  <c:v>0.00508230005745305</c:v>
                </c:pt>
                <c:pt idx="2">
                  <c:v>0.00541495151368146</c:v>
                </c:pt>
                <c:pt idx="3">
                  <c:v>0.00576706869520699</c:v>
                </c:pt>
                <c:pt idx="4">
                  <c:v>0.00613962660220966</c:v>
                </c:pt>
                <c:pt idx="5">
                  <c:v>0.0065336381124001</c:v>
                </c:pt>
                <c:pt idx="6">
                  <c:v>0.00695015475571021</c:v>
                </c:pt>
                <c:pt idx="7">
                  <c:v>0.0073902674591185</c:v>
                </c:pt>
                <c:pt idx="8">
                  <c:v>0.00785510725785009</c:v>
                </c:pt>
                <c:pt idx="9">
                  <c:v>0.00834584596904856</c:v>
                </c:pt>
                <c:pt idx="10">
                  <c:v>0.00886369682387677</c:v>
                </c:pt>
                <c:pt idx="11">
                  <c:v>0.00940991505386884</c:v>
                </c:pt>
                <c:pt idx="12">
                  <c:v>0.00998579842722577</c:v>
                </c:pt>
                <c:pt idx="13">
                  <c:v>0.0105926877306232</c:v>
                </c:pt>
                <c:pt idx="14">
                  <c:v>0.0112319671919833</c:v>
                </c:pt>
                <c:pt idx="15">
                  <c:v>0.0119050648395532</c:v>
                </c:pt>
                <c:pt idx="16">
                  <c:v>0.0126134527925336</c:v>
                </c:pt>
                <c:pt idx="17">
                  <c:v>0.0133586474784071</c:v>
                </c:pt>
                <c:pt idx="18">
                  <c:v>0.014142209772041</c:v>
                </c:pt>
                <c:pt idx="19">
                  <c:v>0.0149657450515635</c:v>
                </c:pt>
                <c:pt idx="20">
                  <c:v>0.0158309031659626</c:v>
                </c:pt>
                <c:pt idx="21">
                  <c:v>0.016739378309309</c:v>
                </c:pt>
                <c:pt idx="22">
                  <c:v>0.0176929087964777</c:v>
                </c:pt>
                <c:pt idx="23">
                  <c:v>0.0186932767352281</c:v>
                </c:pt>
                <c:pt idx="24">
                  <c:v>0.0197423075895061</c:v>
                </c:pt>
                <c:pt idx="25">
                  <c:v>0.0208418696288494</c:v>
                </c:pt>
                <c:pt idx="26">
                  <c:v>0.0219938732588158</c:v>
                </c:pt>
                <c:pt idx="27">
                  <c:v>0.0232002702274102</c:v>
                </c:pt>
                <c:pt idx="28">
                  <c:v>0.0244630527025614</c:v>
                </c:pt>
                <c:pt idx="29">
                  <c:v>0.0257842522157965</c:v>
                </c:pt>
                <c:pt idx="30">
                  <c:v>0.0271659384673776</c:v>
                </c:pt>
                <c:pt idx="31">
                  <c:v>0.0286102179883063</c:v>
                </c:pt>
                <c:pt idx="32">
                  <c:v>0.0301192326547624</c:v>
                </c:pt>
                <c:pt idx="33">
                  <c:v>0.0316951580507297</c:v>
                </c:pt>
                <c:pt idx="34">
                  <c:v>0.0333402016747708</c:v>
                </c:pt>
                <c:pt idx="35">
                  <c:v>0.0350566009871464</c:v>
                </c:pt>
                <c:pt idx="36">
                  <c:v>0.0368466212937341</c:v>
                </c:pt>
                <c:pt idx="37">
                  <c:v>0.0387125534634847</c:v>
                </c:pt>
                <c:pt idx="38">
                  <c:v>0.0406567114764632</c:v>
                </c:pt>
                <c:pt idx="39">
                  <c:v>0.0426814297998579</c:v>
                </c:pt>
                <c:pt idx="40">
                  <c:v>0.0447890605896989</c:v>
                </c:pt>
                <c:pt idx="41">
                  <c:v>0.0469819707164167</c:v>
                </c:pt>
                <c:pt idx="42">
                  <c:v>0.0492625386127799</c:v>
                </c:pt>
                <c:pt idx="43">
                  <c:v>0.0516331509431912</c:v>
                </c:pt>
                <c:pt idx="44">
                  <c:v>0.0540961990937805</c:v>
                </c:pt>
                <c:pt idx="45">
                  <c:v>0.0566540754832203</c:v>
                </c:pt>
                <c:pt idx="46">
                  <c:v>0.0593091696947016</c:v>
                </c:pt>
                <c:pt idx="47">
                  <c:v>0.0620638644300367</c:v>
                </c:pt>
                <c:pt idx="48">
                  <c:v>0.0649205312874163</c:v>
                </c:pt>
                <c:pt idx="49">
                  <c:v>0.067881526364921</c:v>
                </c:pt>
                <c:pt idx="50">
                  <c:v>0.0709491856924868</c:v>
                </c:pt>
                <c:pt idx="51">
                  <c:v>0.0741258204956383</c:v>
                </c:pt>
                <c:pt idx="52">
                  <c:v>0.0774137122949379</c:v>
                </c:pt>
                <c:pt idx="53">
                  <c:v>0.0808151078457488</c:v>
                </c:pt>
                <c:pt idx="54">
                  <c:v>0.0843322139235703</c:v>
                </c:pt>
                <c:pt idx="55">
                  <c:v>0.0879671919608856</c:v>
                </c:pt>
                <c:pt idx="56">
                  <c:v>0.0917221525421426</c:v>
                </c:pt>
                <c:pt idx="57">
                  <c:v>0.0955991497641886</c:v>
                </c:pt>
                <c:pt idx="58">
                  <c:v>0.0996001754701778</c:v>
                </c:pt>
                <c:pt idx="59">
                  <c:v>0.103727153365679</c:v>
                </c:pt>
                <c:pt idx="60">
                  <c:v>0.107981933026416</c:v>
                </c:pt>
                <c:pt idx="61">
                  <c:v>0.112366283807778</c:v>
                </c:pt>
                <c:pt idx="62">
                  <c:v>0.116881888666947</c:v>
                </c:pt>
                <c:pt idx="63">
                  <c:v>0.121530337909175</c:v>
                </c:pt>
                <c:pt idx="64">
                  <c:v>0.126313122870445</c:v>
                </c:pt>
                <c:pt idx="65">
                  <c:v>0.131231629549403</c:v>
                </c:pt>
                <c:pt idx="66">
                  <c:v>0.136287132202141</c:v>
                </c:pt>
                <c:pt idx="67">
                  <c:v>0.141480786914021</c:v>
                </c:pt>
                <c:pt idx="68">
                  <c:v>0.14681362516337</c:v>
                </c:pt>
                <c:pt idx="69">
                  <c:v>0.152286547392474</c:v>
                </c:pt>
                <c:pt idx="70">
                  <c:v>0.15790031660185</c:v>
                </c:pt>
                <c:pt idx="71">
                  <c:v>0.163655551984349</c:v>
                </c:pt>
                <c:pt idx="72">
                  <c:v>0.169552722616111</c:v>
                </c:pt>
                <c:pt idx="73">
                  <c:v>0.17559214122188</c:v>
                </c:pt>
                <c:pt idx="74">
                  <c:v>0.181773958032637</c:v>
                </c:pt>
                <c:pt idx="75">
                  <c:v>0.188098154753848</c:v>
                </c:pt>
                <c:pt idx="76">
                  <c:v>0.194564538663012</c:v>
                </c:pt>
                <c:pt idx="77">
                  <c:v>0.201172736855461</c:v>
                </c:pt>
                <c:pt idx="78">
                  <c:v>0.207922190657611</c:v>
                </c:pt>
                <c:pt idx="79">
                  <c:v>0.214812150227053</c:v>
                </c:pt>
                <c:pt idx="80">
                  <c:v>0.221841669358999</c:v>
                </c:pt>
                <c:pt idx="81">
                  <c:v>0.229009600518675</c:v>
                </c:pt>
                <c:pt idx="82">
                  <c:v>0.236314590119258</c:v>
                </c:pt>
                <c:pt idx="83">
                  <c:v>0.2437550740649</c:v>
                </c:pt>
                <c:pt idx="84">
                  <c:v>0.251329273578275</c:v>
                </c:pt>
                <c:pt idx="85">
                  <c:v>0.259035191331886</c:v>
                </c:pt>
                <c:pt idx="86">
                  <c:v>0.26687060790211</c:v>
                </c:pt>
                <c:pt idx="87">
                  <c:v>0.274833078564672</c:v>
                </c:pt>
                <c:pt idx="88">
                  <c:v>0.282919930449788</c:v>
                </c:pt>
                <c:pt idx="89">
                  <c:v>0.291128260074809</c:v>
                </c:pt>
                <c:pt idx="90">
                  <c:v>0.299454931271606</c:v>
                </c:pt>
                <c:pt idx="91">
                  <c:v>0.307896573525387</c:v>
                </c:pt>
                <c:pt idx="92">
                  <c:v>0.316449580740889</c:v>
                </c:pt>
                <c:pt idx="93">
                  <c:v>0.325110110451194</c:v>
                </c:pt>
                <c:pt idx="94">
                  <c:v>0.333874083483556</c:v>
                </c:pt>
                <c:pt idx="95">
                  <c:v>0.342737184095746</c:v>
                </c:pt>
                <c:pt idx="96">
                  <c:v>0.351694860595459</c:v>
                </c:pt>
                <c:pt idx="97">
                  <c:v>0.360742326454297</c:v>
                </c:pt>
                <c:pt idx="98">
                  <c:v>0.36987456192675</c:v>
                </c:pt>
                <c:pt idx="99">
                  <c:v>0.379086316183422</c:v>
                </c:pt>
                <c:pt idx="100">
                  <c:v>0.38837210996657</c:v>
                </c:pt>
                <c:pt idx="101">
                  <c:v>0.397726238774699</c:v>
                </c:pt>
                <c:pt idx="102">
                  <c:v>0.407142776581668</c:v>
                </c:pt>
                <c:pt idx="103">
                  <c:v>0.416615580094368</c:v>
                </c:pt>
                <c:pt idx="104">
                  <c:v>0.42613829355159</c:v>
                </c:pt>
                <c:pt idx="105">
                  <c:v>0.435704354065257</c:v>
                </c:pt>
                <c:pt idx="106">
                  <c:v>0.44530699750368</c:v>
                </c:pt>
                <c:pt idx="107">
                  <c:v>0.454939264914932</c:v>
                </c:pt>
                <c:pt idx="108">
                  <c:v>0.464594009486894</c:v>
                </c:pt>
                <c:pt idx="109">
                  <c:v>0.474263904038923</c:v>
                </c:pt>
                <c:pt idx="110">
                  <c:v>0.483941449038452</c:v>
                </c:pt>
                <c:pt idx="111">
                  <c:v>0.493618981134252</c:v>
                </c:pt>
                <c:pt idx="112">
                  <c:v>0.503288682196402</c:v>
                </c:pt>
                <c:pt idx="113">
                  <c:v>0.51294258885141</c:v>
                </c:pt>
                <c:pt idx="114">
                  <c:v>0.522572602499276</c:v>
                </c:pt>
                <c:pt idx="115">
                  <c:v>0.53217049979768</c:v>
                </c:pt>
                <c:pt idx="116">
                  <c:v>0.541727943596848</c:v>
                </c:pt>
                <c:pt idx="117">
                  <c:v>0.551236494307085</c:v>
                </c:pt>
                <c:pt idx="118">
                  <c:v>0.560687621679414</c:v>
                </c:pt>
                <c:pt idx="119">
                  <c:v>0.570072716978187</c:v>
                </c:pt>
                <c:pt idx="120">
                  <c:v>0.579383105523138</c:v>
                </c:pt>
                <c:pt idx="121">
                  <c:v>0.588610059576823</c:v>
                </c:pt>
                <c:pt idx="122">
                  <c:v>0.597744811552077</c:v>
                </c:pt>
                <c:pt idx="123">
                  <c:v>0.606778567512772</c:v>
                </c:pt>
                <c:pt idx="124">
                  <c:v>0.615702520939876</c:v>
                </c:pt>
                <c:pt idx="125">
                  <c:v>0.624507866733692</c:v>
                </c:pt>
                <c:pt idx="126">
                  <c:v>0.633185815421954</c:v>
                </c:pt>
                <c:pt idx="127">
                  <c:v>0.641727607542512</c:v>
                </c:pt>
                <c:pt idx="128">
                  <c:v>0.650124528168329</c:v>
                </c:pt>
                <c:pt idx="129">
                  <c:v>0.658367921541693</c:v>
                </c:pt>
                <c:pt idx="130">
                  <c:v>0.666449205783761</c:v>
                </c:pt>
                <c:pt idx="131">
                  <c:v>0.67435988764492</c:v>
                </c:pt>
                <c:pt idx="132">
                  <c:v>0.682091577260862</c:v>
                </c:pt>
                <c:pt idx="133">
                  <c:v>0.68963600287882</c:v>
                </c:pt>
                <c:pt idx="134">
                  <c:v>0.6969850255181</c:v>
                </c:pt>
                <c:pt idx="135">
                  <c:v>0.704130653528747</c:v>
                </c:pt>
                <c:pt idx="136">
                  <c:v>0.711065057012138</c:v>
                </c:pt>
                <c:pt idx="137">
                  <c:v>0.71778058206723</c:v>
                </c:pt>
                <c:pt idx="138">
                  <c:v>0.724269764826321</c:v>
                </c:pt>
                <c:pt idx="139">
                  <c:v>0.73052534524444</c:v>
                </c:pt>
                <c:pt idx="140">
                  <c:v>0.736540280606775</c:v>
                </c:pt>
                <c:pt idx="141">
                  <c:v>0.742307758719056</c:v>
                </c:pt>
                <c:pt idx="142">
                  <c:v>0.747821210746375</c:v>
                </c:pt>
                <c:pt idx="143">
                  <c:v>0.753074323666622</c:v>
                </c:pt>
                <c:pt idx="144">
                  <c:v>0.758061052305512</c:v>
                </c:pt>
                <c:pt idx="145">
                  <c:v>0.762775630921151</c:v>
                </c:pt>
                <c:pt idx="146">
                  <c:v>0.767212584307054</c:v>
                </c:pt>
                <c:pt idx="147">
                  <c:v>0.771366738383724</c:v>
                </c:pt>
                <c:pt idx="148">
                  <c:v>0.775233230250114</c:v>
                </c:pt>
                <c:pt idx="149">
                  <c:v>0.77880751766766</c:v>
                </c:pt>
                <c:pt idx="150">
                  <c:v>0.782085387950985</c:v>
                </c:pt>
                <c:pt idx="151">
                  <c:v>0.785062966240924</c:v>
                </c:pt>
                <c:pt idx="152">
                  <c:v>0.787736723137141</c:v>
                </c:pt>
                <c:pt idx="153">
                  <c:v>0.790103481669275</c:v>
                </c:pt>
                <c:pt idx="154">
                  <c:v>0.792160423587358</c:v>
                </c:pt>
                <c:pt idx="155">
                  <c:v>0.793905094954062</c:v>
                </c:pt>
                <c:pt idx="156">
                  <c:v>0.795335411023249</c:v>
                </c:pt>
                <c:pt idx="157">
                  <c:v>0.796449660391237</c:v>
                </c:pt>
                <c:pt idx="158">
                  <c:v>0.797246508409226</c:v>
                </c:pt>
                <c:pt idx="159">
                  <c:v>0.79772499984734</c:v>
                </c:pt>
                <c:pt idx="160">
                  <c:v>0.797884560802865</c:v>
                </c:pt>
                <c:pt idx="161">
                  <c:v>0.797724999847324</c:v>
                </c:pt>
                <c:pt idx="162">
                  <c:v>0.797246508409194</c:v>
                </c:pt>
                <c:pt idx="163">
                  <c:v>0.796449660391189</c:v>
                </c:pt>
                <c:pt idx="164">
                  <c:v>0.795335411023185</c:v>
                </c:pt>
                <c:pt idx="165">
                  <c:v>0.793905094953983</c:v>
                </c:pt>
                <c:pt idx="166">
                  <c:v>0.792160423587263</c:v>
                </c:pt>
                <c:pt idx="167">
                  <c:v>0.790103481669165</c:v>
                </c:pt>
                <c:pt idx="168">
                  <c:v>0.787736723137016</c:v>
                </c:pt>
                <c:pt idx="169">
                  <c:v>0.785062966240783</c:v>
                </c:pt>
                <c:pt idx="170">
                  <c:v>0.782085387950829</c:v>
                </c:pt>
                <c:pt idx="171">
                  <c:v>0.77880751766749</c:v>
                </c:pt>
                <c:pt idx="172">
                  <c:v>0.775233230249929</c:v>
                </c:pt>
                <c:pt idx="173">
                  <c:v>0.771366738383524</c:v>
                </c:pt>
                <c:pt idx="174">
                  <c:v>0.767212584306841</c:v>
                </c:pt>
                <c:pt idx="175">
                  <c:v>0.762775630920924</c:v>
                </c:pt>
                <c:pt idx="176">
                  <c:v>0.75806105230527</c:v>
                </c:pt>
                <c:pt idx="177">
                  <c:v>0.753074323666367</c:v>
                </c:pt>
                <c:pt idx="178">
                  <c:v>0.747821210746108</c:v>
                </c:pt>
                <c:pt idx="179">
                  <c:v>0.742307758718775</c:v>
                </c:pt>
                <c:pt idx="180">
                  <c:v>0.736540280606482</c:v>
                </c:pt>
                <c:pt idx="181">
                  <c:v>0.730525345244135</c:v>
                </c:pt>
                <c:pt idx="182">
                  <c:v>0.724269764826004</c:v>
                </c:pt>
                <c:pt idx="183">
                  <c:v>0.717780582066901</c:v>
                </c:pt>
                <c:pt idx="184">
                  <c:v>0.711065057011799</c:v>
                </c:pt>
                <c:pt idx="185">
                  <c:v>0.704130653528396</c:v>
                </c:pt>
                <c:pt idx="186">
                  <c:v>0.696985025517739</c:v>
                </c:pt>
                <c:pt idx="187">
                  <c:v>0.68963600287845</c:v>
                </c:pt>
                <c:pt idx="188">
                  <c:v>0.682091577260482</c:v>
                </c:pt>
                <c:pt idx="189">
                  <c:v>0.674359887644531</c:v>
                </c:pt>
                <c:pt idx="190">
                  <c:v>0.666449205783363</c:v>
                </c:pt>
                <c:pt idx="191">
                  <c:v>0.658367921541287</c:v>
                </c:pt>
                <c:pt idx="192">
                  <c:v>0.650124528167916</c:v>
                </c:pt>
                <c:pt idx="193">
                  <c:v>0.64172760754209</c:v>
                </c:pt>
                <c:pt idx="194">
                  <c:v>0.633185815421526</c:v>
                </c:pt>
                <c:pt idx="195">
                  <c:v>0.624507866733257</c:v>
                </c:pt>
                <c:pt idx="196">
                  <c:v>0.615702520939435</c:v>
                </c:pt>
                <c:pt idx="197">
                  <c:v>0.606778567512325</c:v>
                </c:pt>
                <c:pt idx="198">
                  <c:v>0.597744811551626</c:v>
                </c:pt>
                <c:pt idx="199">
                  <c:v>0.588610059576366</c:v>
                </c:pt>
                <c:pt idx="200">
                  <c:v>0.579383105522677</c:v>
                </c:pt>
                <c:pt idx="201">
                  <c:v>0.570072716977722</c:v>
                </c:pt>
                <c:pt idx="202">
                  <c:v>0.560687621678945</c:v>
                </c:pt>
                <c:pt idx="203">
                  <c:v>0.551236494306614</c:v>
                </c:pt>
                <c:pt idx="204">
                  <c:v>0.541727943596373</c:v>
                </c:pt>
                <c:pt idx="205">
                  <c:v>0.532170499797204</c:v>
                </c:pt>
                <c:pt idx="206">
                  <c:v>0.522572602498798</c:v>
                </c:pt>
                <c:pt idx="207">
                  <c:v>0.51294258885093</c:v>
                </c:pt>
                <c:pt idx="208">
                  <c:v>0.503288682195921</c:v>
                </c:pt>
                <c:pt idx="209">
                  <c:v>0.493618981133771</c:v>
                </c:pt>
                <c:pt idx="210">
                  <c:v>0.48394144903797</c:v>
                </c:pt>
                <c:pt idx="211">
                  <c:v>0.474263904038441</c:v>
                </c:pt>
                <c:pt idx="212">
                  <c:v>0.464594009486413</c:v>
                </c:pt>
                <c:pt idx="213">
                  <c:v>0.454939264914452</c:v>
                </c:pt>
                <c:pt idx="214">
                  <c:v>0.445306997503202</c:v>
                </c:pt>
                <c:pt idx="215">
                  <c:v>0.43570435406478</c:v>
                </c:pt>
                <c:pt idx="216">
                  <c:v>0.426138293551115</c:v>
                </c:pt>
                <c:pt idx="217">
                  <c:v>0.416615580093896</c:v>
                </c:pt>
                <c:pt idx="218">
                  <c:v>0.407142776581198</c:v>
                </c:pt>
                <c:pt idx="219">
                  <c:v>0.397726238774232</c:v>
                </c:pt>
                <c:pt idx="220">
                  <c:v>0.388372109966107</c:v>
                </c:pt>
                <c:pt idx="221">
                  <c:v>0.379086316182962</c:v>
                </c:pt>
                <c:pt idx="222">
                  <c:v>0.369874561926293</c:v>
                </c:pt>
                <c:pt idx="223">
                  <c:v>0.360742326453845</c:v>
                </c:pt>
                <c:pt idx="224">
                  <c:v>0.351694860595011</c:v>
                </c:pt>
                <c:pt idx="225">
                  <c:v>0.342737184095303</c:v>
                </c:pt>
                <c:pt idx="226">
                  <c:v>0.333874083483117</c:v>
                </c:pt>
                <c:pt idx="227">
                  <c:v>0.32511011045076</c:v>
                </c:pt>
                <c:pt idx="228">
                  <c:v>0.316449580740461</c:v>
                </c:pt>
                <c:pt idx="229">
                  <c:v>0.307896573524964</c:v>
                </c:pt>
                <c:pt idx="230">
                  <c:v>0.299454931271189</c:v>
                </c:pt>
                <c:pt idx="231">
                  <c:v>0.291128260074398</c:v>
                </c:pt>
                <c:pt idx="232">
                  <c:v>0.282919930449383</c:v>
                </c:pt>
                <c:pt idx="233">
                  <c:v>0.274833078564272</c:v>
                </c:pt>
                <c:pt idx="234">
                  <c:v>0.266870607901717</c:v>
                </c:pt>
                <c:pt idx="235">
                  <c:v>0.259035191331499</c:v>
                </c:pt>
                <c:pt idx="236">
                  <c:v>0.251329273577896</c:v>
                </c:pt>
                <c:pt idx="237">
                  <c:v>0.243755074064526</c:v>
                </c:pt>
                <c:pt idx="238">
                  <c:v>0.236314590118891</c:v>
                </c:pt>
                <c:pt idx="239">
                  <c:v>0.229009600518315</c:v>
                </c:pt>
                <c:pt idx="240">
                  <c:v>0.221841669358646</c:v>
                </c:pt>
                <c:pt idx="241">
                  <c:v>0.214812150226706</c:v>
                </c:pt>
                <c:pt idx="242">
                  <c:v>0.207922190657271</c:v>
                </c:pt>
                <c:pt idx="243">
                  <c:v>0.201172736855128</c:v>
                </c:pt>
                <c:pt idx="244">
                  <c:v>0.194564538662687</c:v>
                </c:pt>
                <c:pt idx="245">
                  <c:v>0.18809815475353</c:v>
                </c:pt>
                <c:pt idx="246">
                  <c:v>0.181773958032326</c:v>
                </c:pt>
                <c:pt idx="247">
                  <c:v>0.175592141221576</c:v>
                </c:pt>
                <c:pt idx="248">
                  <c:v>0.169552722615814</c:v>
                </c:pt>
                <c:pt idx="249">
                  <c:v>0.16365555198406</c:v>
                </c:pt>
                <c:pt idx="250">
                  <c:v>0.157900316601567</c:v>
                </c:pt>
                <c:pt idx="251">
                  <c:v>0.152286547392198</c:v>
                </c:pt>
                <c:pt idx="252">
                  <c:v>0.146813625163102</c:v>
                </c:pt>
                <c:pt idx="253">
                  <c:v>0.141480786913759</c:v>
                </c:pt>
                <c:pt idx="254">
                  <c:v>0.136287132201886</c:v>
                </c:pt>
                <c:pt idx="255">
                  <c:v>0.131231629549155</c:v>
                </c:pt>
                <c:pt idx="256">
                  <c:v>0.126313122870204</c:v>
                </c:pt>
                <c:pt idx="257">
                  <c:v>0.121530337908941</c:v>
                </c:pt>
                <c:pt idx="258">
                  <c:v>0.116881888666719</c:v>
                </c:pt>
                <c:pt idx="259">
                  <c:v>0.112366283807557</c:v>
                </c:pt>
                <c:pt idx="260">
                  <c:v>0.107981933026201</c:v>
                </c:pt>
                <c:pt idx="261">
                  <c:v>0.103727153365471</c:v>
                </c:pt>
                <c:pt idx="262">
                  <c:v>0.0996001754699756</c:v>
                </c:pt>
                <c:pt idx="263">
                  <c:v>0.0955991497639927</c:v>
                </c:pt>
                <c:pt idx="264">
                  <c:v>0.0917221525419528</c:v>
                </c:pt>
                <c:pt idx="265">
                  <c:v>0.0879671919607019</c:v>
                </c:pt>
                <c:pt idx="266">
                  <c:v>0.0843322139233924</c:v>
                </c:pt>
                <c:pt idx="267">
                  <c:v>0.0808151078455767</c:v>
                </c:pt>
                <c:pt idx="268">
                  <c:v>0.0774137122947716</c:v>
                </c:pt>
                <c:pt idx="269">
                  <c:v>0.0741258204954775</c:v>
                </c:pt>
                <c:pt idx="270">
                  <c:v>0.0709491856923315</c:v>
                </c:pt>
                <c:pt idx="271">
                  <c:v>0.0678815263647711</c:v>
                </c:pt>
                <c:pt idx="272">
                  <c:v>0.0649205312872717</c:v>
                </c:pt>
                <c:pt idx="273">
                  <c:v>0.0620638644298972</c:v>
                </c:pt>
                <c:pt idx="274">
                  <c:v>0.0593091696945671</c:v>
                </c:pt>
                <c:pt idx="275">
                  <c:v>0.0566540754830907</c:v>
                </c:pt>
                <c:pt idx="276">
                  <c:v>0.0540961990936556</c:v>
                </c:pt>
                <c:pt idx="277">
                  <c:v>0.0516331509430711</c:v>
                </c:pt>
                <c:pt idx="278">
                  <c:v>0.0492625386126643</c:v>
                </c:pt>
                <c:pt idx="279">
                  <c:v>0.0469819707163055</c:v>
                </c:pt>
                <c:pt idx="280">
                  <c:v>0.044789060589592</c:v>
                </c:pt>
                <c:pt idx="281">
                  <c:v>0.0426814297997551</c:v>
                </c:pt>
                <c:pt idx="282">
                  <c:v>0.0406567114763645</c:v>
                </c:pt>
                <c:pt idx="283">
                  <c:v>0.0387125534633899</c:v>
                </c:pt>
                <c:pt idx="284">
                  <c:v>0.0368466212936432</c:v>
                </c:pt>
                <c:pt idx="285">
                  <c:v>0.0350566009870592</c:v>
                </c:pt>
                <c:pt idx="286">
                  <c:v>0.0333402016746872</c:v>
                </c:pt>
                <c:pt idx="287">
                  <c:v>0.0316951580506496</c:v>
                </c:pt>
                <c:pt idx="288">
                  <c:v>0.0301192326546857</c:v>
                </c:pt>
                <c:pt idx="289">
                  <c:v>0.0286102179882329</c:v>
                </c:pt>
                <c:pt idx="290">
                  <c:v>0.0271659384673074</c:v>
                </c:pt>
                <c:pt idx="291">
                  <c:v>0.0257842522157293</c:v>
                </c:pt>
                <c:pt idx="292">
                  <c:v>0.0244630527024972</c:v>
                </c:pt>
                <c:pt idx="293">
                  <c:v>0.0232002702273488</c:v>
                </c:pt>
                <c:pt idx="294">
                  <c:v>0.0219938732587571</c:v>
                </c:pt>
                <c:pt idx="295">
                  <c:v>0.0208418696287934</c:v>
                </c:pt>
                <c:pt idx="296">
                  <c:v>0.0197423075894527</c:v>
                </c:pt>
                <c:pt idx="297">
                  <c:v>0.0186932767351772</c:v>
                </c:pt>
                <c:pt idx="298">
                  <c:v>0.0176929087964291</c:v>
                </c:pt>
                <c:pt idx="299">
                  <c:v>0.0167393783092627</c:v>
                </c:pt>
                <c:pt idx="300">
                  <c:v>0.0158309031659185</c:v>
                </c:pt>
                <c:pt idx="301">
                  <c:v>0.0149657450515215</c:v>
                </c:pt>
                <c:pt idx="302">
                  <c:v>0.0141422097720011</c:v>
                </c:pt>
                <c:pt idx="303">
                  <c:v>0.0133586474783691</c:v>
                </c:pt>
                <c:pt idx="304">
                  <c:v>0.0126134527924974</c:v>
                </c:pt>
                <c:pt idx="305">
                  <c:v>0.0119050648395189</c:v>
                </c:pt>
                <c:pt idx="306">
                  <c:v>0.0112319671919506</c:v>
                </c:pt>
                <c:pt idx="307">
                  <c:v>0.0105926877305922</c:v>
                </c:pt>
                <c:pt idx="308">
                  <c:v>0.00998579842719637</c:v>
                </c:pt>
                <c:pt idx="309">
                  <c:v>0.00940991505384094</c:v>
                </c:pt>
                <c:pt idx="310">
                  <c:v>0.00886369682385032</c:v>
                </c:pt>
                <c:pt idx="311">
                  <c:v>0.00834584596902349</c:v>
                </c:pt>
                <c:pt idx="312">
                  <c:v>0.00785510725782633</c:v>
                </c:pt>
                <c:pt idx="313">
                  <c:v>0.007390267459096</c:v>
                </c:pt>
                <c:pt idx="314">
                  <c:v>0.00695015475568892</c:v>
                </c:pt>
                <c:pt idx="315">
                  <c:v>0.00653363811237995</c:v>
                </c:pt>
                <c:pt idx="316">
                  <c:v>0.00613962660219061</c:v>
                </c:pt>
                <c:pt idx="317">
                  <c:v>0.00576706869518899</c:v>
                </c:pt>
                <c:pt idx="318">
                  <c:v>0.00541495151366444</c:v>
                </c:pt>
                <c:pt idx="319">
                  <c:v>0.00508230005743697</c:v>
                </c:pt>
                <c:pt idx="320">
                  <c:v>0.00476817640291446</c:v>
                </c:pt>
              </c:numCache>
            </c:numRef>
          </c:val>
        </c:ser>
        <c:ser>
          <c:idx val="0"/>
          <c:order val="1"/>
          <c:tx>
            <c:strRef>
              <c:f>left!$D$28</c:f>
              <c:strCache>
                <c:ptCount val="1"/>
                <c:pt idx="0">
                  <c:v>P(x &lt;= 19 oz.) =0.0228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left!$D$29:$D$349</c:f>
              <c:numCache>
                <c:formatCode>General</c:formatCode>
                <c:ptCount val="321"/>
                <c:pt idx="0">
                  <c:v>0.00476817640292964</c:v>
                </c:pt>
                <c:pt idx="1">
                  <c:v>0.00508230005745305</c:v>
                </c:pt>
                <c:pt idx="2">
                  <c:v>0.00541495151368146</c:v>
                </c:pt>
                <c:pt idx="3">
                  <c:v>0.00576706869520699</c:v>
                </c:pt>
                <c:pt idx="4">
                  <c:v>0.00613962660220966</c:v>
                </c:pt>
                <c:pt idx="5">
                  <c:v>0.0065336381124001</c:v>
                </c:pt>
                <c:pt idx="6">
                  <c:v>0.00695015475571021</c:v>
                </c:pt>
                <c:pt idx="7">
                  <c:v>0.0073902674591185</c:v>
                </c:pt>
                <c:pt idx="8">
                  <c:v>0.00785510725785009</c:v>
                </c:pt>
                <c:pt idx="9">
                  <c:v>0.00834584596904856</c:v>
                </c:pt>
                <c:pt idx="10">
                  <c:v>0.00886369682387677</c:v>
                </c:pt>
                <c:pt idx="11">
                  <c:v>0.00940991505386884</c:v>
                </c:pt>
                <c:pt idx="12">
                  <c:v>0.00998579842722577</c:v>
                </c:pt>
                <c:pt idx="13">
                  <c:v>0.0105926877306232</c:v>
                </c:pt>
                <c:pt idx="14">
                  <c:v>0.0112319671919833</c:v>
                </c:pt>
                <c:pt idx="15">
                  <c:v>0.0119050648395532</c:v>
                </c:pt>
                <c:pt idx="16">
                  <c:v>0.0126134527925336</c:v>
                </c:pt>
                <c:pt idx="17">
                  <c:v>0.0133586474784071</c:v>
                </c:pt>
                <c:pt idx="18">
                  <c:v>0.014142209772041</c:v>
                </c:pt>
                <c:pt idx="19">
                  <c:v>0.0149657450515635</c:v>
                </c:pt>
                <c:pt idx="20">
                  <c:v>0.0158309031659626</c:v>
                </c:pt>
                <c:pt idx="21">
                  <c:v>0.016739378309309</c:v>
                </c:pt>
                <c:pt idx="22">
                  <c:v>0.0176929087964777</c:v>
                </c:pt>
                <c:pt idx="23">
                  <c:v>0.0186932767352281</c:v>
                </c:pt>
                <c:pt idx="24">
                  <c:v>0.0197423075895061</c:v>
                </c:pt>
                <c:pt idx="25">
                  <c:v>0.0208418696288494</c:v>
                </c:pt>
                <c:pt idx="26">
                  <c:v>0.0219938732588158</c:v>
                </c:pt>
                <c:pt idx="27">
                  <c:v>0.0232002702274102</c:v>
                </c:pt>
                <c:pt idx="28">
                  <c:v>0.0244630527025614</c:v>
                </c:pt>
                <c:pt idx="29">
                  <c:v>0.0257842522157965</c:v>
                </c:pt>
                <c:pt idx="30">
                  <c:v>0.0271659384673776</c:v>
                </c:pt>
                <c:pt idx="31">
                  <c:v>0.0286102179883063</c:v>
                </c:pt>
                <c:pt idx="32">
                  <c:v>0.0301192326547624</c:v>
                </c:pt>
                <c:pt idx="33">
                  <c:v>0.0316951580507297</c:v>
                </c:pt>
                <c:pt idx="34">
                  <c:v>0.0333402016747708</c:v>
                </c:pt>
                <c:pt idx="35">
                  <c:v>0.0350566009871464</c:v>
                </c:pt>
                <c:pt idx="36">
                  <c:v>0.0368466212937341</c:v>
                </c:pt>
                <c:pt idx="37">
                  <c:v>0.0387125534634847</c:v>
                </c:pt>
                <c:pt idx="38">
                  <c:v>0.0406567114764632</c:v>
                </c:pt>
                <c:pt idx="39">
                  <c:v>0.0426814297998579</c:v>
                </c:pt>
                <c:pt idx="40">
                  <c:v>0.0447890605896989</c:v>
                </c:pt>
                <c:pt idx="41">
                  <c:v>0.0469819707164167</c:v>
                </c:pt>
                <c:pt idx="42">
                  <c:v>0.0492625386127799</c:v>
                </c:pt>
                <c:pt idx="43">
                  <c:v>0.0516331509431912</c:v>
                </c:pt>
                <c:pt idx="44">
                  <c:v>0.0540961990937805</c:v>
                </c:pt>
                <c:pt idx="45">
                  <c:v>0.0566540754832203</c:v>
                </c:pt>
                <c:pt idx="46">
                  <c:v>0.0593091696947016</c:v>
                </c:pt>
                <c:pt idx="47">
                  <c:v>0.0620638644300367</c:v>
                </c:pt>
                <c:pt idx="48">
                  <c:v>0.0649205312874163</c:v>
                </c:pt>
                <c:pt idx="49">
                  <c:v>0.067881526364921</c:v>
                </c:pt>
                <c:pt idx="50">
                  <c:v>0.0709491856924868</c:v>
                </c:pt>
                <c:pt idx="51">
                  <c:v>0.0741258204956383</c:v>
                </c:pt>
                <c:pt idx="52">
                  <c:v>0.0774137122949379</c:v>
                </c:pt>
                <c:pt idx="53">
                  <c:v>0.0808151078457488</c:v>
                </c:pt>
                <c:pt idx="54">
                  <c:v>0.0843322139235703</c:v>
                </c:pt>
                <c:pt idx="55">
                  <c:v>0.0879671919608856</c:v>
                </c:pt>
                <c:pt idx="56">
                  <c:v>0.0917221525421426</c:v>
                </c:pt>
                <c:pt idx="57">
                  <c:v>0.0955991497641886</c:v>
                </c:pt>
                <c:pt idx="58">
                  <c:v>0.0996001754701778</c:v>
                </c:pt>
                <c:pt idx="59">
                  <c:v>0.103727153365679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693120"/>
        <c:axId val="379698016"/>
      </c:areaChart>
      <c:catAx>
        <c:axId val="3796931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98016"/>
        <c:crosses val="autoZero"/>
        <c:auto val="1"/>
        <c:lblAlgn val="ctr"/>
        <c:lblOffset val="100"/>
        <c:noMultiLvlLbl val="0"/>
      </c:catAx>
      <c:valAx>
        <c:axId val="3796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9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right!$B$28</c:f>
              <c:strCache>
                <c:ptCount val="1"/>
                <c:pt idx="0">
                  <c:v>P(x) = Area = Probability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right!$A$29:$A$349</c:f>
              <c:numCache>
                <c:formatCode>0.00</c:formatCode>
                <c:ptCount val="321"/>
                <c:pt idx="0">
                  <c:v>18.4</c:v>
                </c:pt>
                <c:pt idx="1">
                  <c:v>18.41</c:v>
                </c:pt>
                <c:pt idx="2">
                  <c:v>18.42</c:v>
                </c:pt>
                <c:pt idx="3">
                  <c:v>18.43</c:v>
                </c:pt>
                <c:pt idx="4">
                  <c:v>18.44</c:v>
                </c:pt>
                <c:pt idx="5">
                  <c:v>18.45000000000001</c:v>
                </c:pt>
                <c:pt idx="6">
                  <c:v>18.46000000000001</c:v>
                </c:pt>
                <c:pt idx="7">
                  <c:v>18.47000000000001</c:v>
                </c:pt>
                <c:pt idx="8">
                  <c:v>18.48000000000001</c:v>
                </c:pt>
                <c:pt idx="9">
                  <c:v>18.49000000000001</c:v>
                </c:pt>
                <c:pt idx="10">
                  <c:v>18.50000000000001</c:v>
                </c:pt>
                <c:pt idx="11">
                  <c:v>18.51000000000002</c:v>
                </c:pt>
                <c:pt idx="12">
                  <c:v>18.52000000000002</c:v>
                </c:pt>
                <c:pt idx="13">
                  <c:v>18.53000000000002</c:v>
                </c:pt>
                <c:pt idx="14">
                  <c:v>18.54000000000002</c:v>
                </c:pt>
                <c:pt idx="15">
                  <c:v>18.55000000000002</c:v>
                </c:pt>
                <c:pt idx="16">
                  <c:v>18.56000000000002</c:v>
                </c:pt>
                <c:pt idx="17">
                  <c:v>18.57000000000003</c:v>
                </c:pt>
                <c:pt idx="18">
                  <c:v>18.58000000000003</c:v>
                </c:pt>
                <c:pt idx="19">
                  <c:v>18.59000000000003</c:v>
                </c:pt>
                <c:pt idx="20">
                  <c:v>18.60000000000003</c:v>
                </c:pt>
                <c:pt idx="21">
                  <c:v>18.61000000000003</c:v>
                </c:pt>
                <c:pt idx="22">
                  <c:v>18.62000000000003</c:v>
                </c:pt>
                <c:pt idx="23">
                  <c:v>18.63000000000003</c:v>
                </c:pt>
                <c:pt idx="24">
                  <c:v>18.64000000000004</c:v>
                </c:pt>
                <c:pt idx="25">
                  <c:v>18.65000000000004</c:v>
                </c:pt>
                <c:pt idx="26">
                  <c:v>18.66000000000004</c:v>
                </c:pt>
                <c:pt idx="27">
                  <c:v>18.67000000000004</c:v>
                </c:pt>
                <c:pt idx="28">
                  <c:v>18.68000000000004</c:v>
                </c:pt>
                <c:pt idx="29">
                  <c:v>18.69000000000004</c:v>
                </c:pt>
                <c:pt idx="30">
                  <c:v>18.70000000000005</c:v>
                </c:pt>
                <c:pt idx="31">
                  <c:v>18.71000000000005</c:v>
                </c:pt>
                <c:pt idx="32">
                  <c:v>18.72000000000005</c:v>
                </c:pt>
                <c:pt idx="33">
                  <c:v>18.73000000000005</c:v>
                </c:pt>
                <c:pt idx="34">
                  <c:v>18.74000000000005</c:v>
                </c:pt>
                <c:pt idx="35">
                  <c:v>18.75000000000005</c:v>
                </c:pt>
                <c:pt idx="36">
                  <c:v>18.76000000000005</c:v>
                </c:pt>
                <c:pt idx="37">
                  <c:v>18.77000000000006</c:v>
                </c:pt>
                <c:pt idx="38">
                  <c:v>18.78000000000006</c:v>
                </c:pt>
                <c:pt idx="39">
                  <c:v>18.79000000000006</c:v>
                </c:pt>
                <c:pt idx="40">
                  <c:v>18.80000000000006</c:v>
                </c:pt>
                <c:pt idx="41">
                  <c:v>18.81000000000006</c:v>
                </c:pt>
                <c:pt idx="42">
                  <c:v>18.82000000000006</c:v>
                </c:pt>
                <c:pt idx="43">
                  <c:v>18.83000000000007</c:v>
                </c:pt>
                <c:pt idx="44">
                  <c:v>18.84000000000007</c:v>
                </c:pt>
                <c:pt idx="45">
                  <c:v>18.85000000000007</c:v>
                </c:pt>
                <c:pt idx="46">
                  <c:v>18.86000000000007</c:v>
                </c:pt>
                <c:pt idx="47">
                  <c:v>18.87000000000007</c:v>
                </c:pt>
                <c:pt idx="48">
                  <c:v>18.88000000000007</c:v>
                </c:pt>
                <c:pt idx="49">
                  <c:v>18.89000000000008</c:v>
                </c:pt>
                <c:pt idx="50">
                  <c:v>18.90000000000008</c:v>
                </c:pt>
                <c:pt idx="51">
                  <c:v>18.91000000000008</c:v>
                </c:pt>
                <c:pt idx="52">
                  <c:v>18.92000000000008</c:v>
                </c:pt>
                <c:pt idx="53">
                  <c:v>18.93000000000008</c:v>
                </c:pt>
                <c:pt idx="54">
                  <c:v>18.94000000000008</c:v>
                </c:pt>
                <c:pt idx="55">
                  <c:v>18.95000000000008</c:v>
                </c:pt>
                <c:pt idx="56">
                  <c:v>18.96000000000009</c:v>
                </c:pt>
                <c:pt idx="57">
                  <c:v>18.97000000000009</c:v>
                </c:pt>
                <c:pt idx="58">
                  <c:v>18.98000000000009</c:v>
                </c:pt>
                <c:pt idx="59">
                  <c:v>18.99000000000009</c:v>
                </c:pt>
                <c:pt idx="60">
                  <c:v>19.00000000000009</c:v>
                </c:pt>
                <c:pt idx="61">
                  <c:v>19.01000000000009</c:v>
                </c:pt>
                <c:pt idx="62">
                  <c:v>19.0200000000001</c:v>
                </c:pt>
                <c:pt idx="63">
                  <c:v>19.0300000000001</c:v>
                </c:pt>
                <c:pt idx="64">
                  <c:v>19.0400000000001</c:v>
                </c:pt>
                <c:pt idx="65">
                  <c:v>19.0500000000001</c:v>
                </c:pt>
                <c:pt idx="66">
                  <c:v>19.0600000000001</c:v>
                </c:pt>
                <c:pt idx="67">
                  <c:v>19.0700000000001</c:v>
                </c:pt>
                <c:pt idx="68">
                  <c:v>19.0800000000001</c:v>
                </c:pt>
                <c:pt idx="69">
                  <c:v>19.09000000000011</c:v>
                </c:pt>
                <c:pt idx="70">
                  <c:v>19.10000000000011</c:v>
                </c:pt>
                <c:pt idx="71">
                  <c:v>19.11000000000011</c:v>
                </c:pt>
                <c:pt idx="72">
                  <c:v>19.12000000000011</c:v>
                </c:pt>
                <c:pt idx="73">
                  <c:v>19.13000000000011</c:v>
                </c:pt>
                <c:pt idx="74">
                  <c:v>19.14000000000011</c:v>
                </c:pt>
                <c:pt idx="75">
                  <c:v>19.15000000000012</c:v>
                </c:pt>
                <c:pt idx="76">
                  <c:v>19.16000000000012</c:v>
                </c:pt>
                <c:pt idx="77">
                  <c:v>19.17000000000012</c:v>
                </c:pt>
                <c:pt idx="78">
                  <c:v>19.18000000000012</c:v>
                </c:pt>
                <c:pt idx="79">
                  <c:v>19.19000000000012</c:v>
                </c:pt>
                <c:pt idx="80">
                  <c:v>19.20000000000012</c:v>
                </c:pt>
                <c:pt idx="81">
                  <c:v>19.21000000000013</c:v>
                </c:pt>
                <c:pt idx="82">
                  <c:v>19.22000000000013</c:v>
                </c:pt>
                <c:pt idx="83">
                  <c:v>19.23000000000013</c:v>
                </c:pt>
                <c:pt idx="84">
                  <c:v>19.24000000000013</c:v>
                </c:pt>
                <c:pt idx="85">
                  <c:v>19.25000000000013</c:v>
                </c:pt>
                <c:pt idx="86">
                  <c:v>19.26000000000013</c:v>
                </c:pt>
                <c:pt idx="87">
                  <c:v>19.27000000000013</c:v>
                </c:pt>
                <c:pt idx="88">
                  <c:v>19.28000000000014</c:v>
                </c:pt>
                <c:pt idx="89">
                  <c:v>19.29000000000014</c:v>
                </c:pt>
                <c:pt idx="90">
                  <c:v>19.30000000000014</c:v>
                </c:pt>
                <c:pt idx="91">
                  <c:v>19.31000000000014</c:v>
                </c:pt>
                <c:pt idx="92">
                  <c:v>19.32000000000014</c:v>
                </c:pt>
                <c:pt idx="93">
                  <c:v>19.33000000000014</c:v>
                </c:pt>
                <c:pt idx="94">
                  <c:v>19.34000000000015</c:v>
                </c:pt>
                <c:pt idx="95">
                  <c:v>19.35000000000015</c:v>
                </c:pt>
                <c:pt idx="96">
                  <c:v>19.36000000000015</c:v>
                </c:pt>
                <c:pt idx="97">
                  <c:v>19.37000000000015</c:v>
                </c:pt>
                <c:pt idx="98">
                  <c:v>19.38000000000015</c:v>
                </c:pt>
                <c:pt idx="99">
                  <c:v>19.39000000000015</c:v>
                </c:pt>
                <c:pt idx="100">
                  <c:v>19.40000000000015</c:v>
                </c:pt>
                <c:pt idx="101">
                  <c:v>19.41000000000016</c:v>
                </c:pt>
                <c:pt idx="102">
                  <c:v>19.42000000000016</c:v>
                </c:pt>
                <c:pt idx="103">
                  <c:v>19.43000000000016</c:v>
                </c:pt>
                <c:pt idx="104">
                  <c:v>19.44000000000016</c:v>
                </c:pt>
                <c:pt idx="105">
                  <c:v>19.45000000000016</c:v>
                </c:pt>
                <c:pt idx="106">
                  <c:v>19.46000000000016</c:v>
                </c:pt>
                <c:pt idx="107">
                  <c:v>19.47000000000017</c:v>
                </c:pt>
                <c:pt idx="108">
                  <c:v>19.48000000000017</c:v>
                </c:pt>
                <c:pt idx="109">
                  <c:v>19.49000000000017</c:v>
                </c:pt>
                <c:pt idx="110">
                  <c:v>19.50000000000017</c:v>
                </c:pt>
                <c:pt idx="111">
                  <c:v>19.51000000000017</c:v>
                </c:pt>
                <c:pt idx="112">
                  <c:v>19.52000000000017</c:v>
                </c:pt>
                <c:pt idx="113">
                  <c:v>19.53000000000018</c:v>
                </c:pt>
                <c:pt idx="114">
                  <c:v>19.54000000000018</c:v>
                </c:pt>
                <c:pt idx="115">
                  <c:v>19.55000000000018</c:v>
                </c:pt>
                <c:pt idx="116">
                  <c:v>19.56000000000018</c:v>
                </c:pt>
                <c:pt idx="117">
                  <c:v>19.57000000000018</c:v>
                </c:pt>
                <c:pt idx="118">
                  <c:v>19.58000000000018</c:v>
                </c:pt>
                <c:pt idx="119">
                  <c:v>19.59000000000018</c:v>
                </c:pt>
                <c:pt idx="120">
                  <c:v>19.60000000000019</c:v>
                </c:pt>
                <c:pt idx="121">
                  <c:v>19.61000000000019</c:v>
                </c:pt>
                <c:pt idx="122">
                  <c:v>19.62000000000019</c:v>
                </c:pt>
                <c:pt idx="123">
                  <c:v>19.6300000000002</c:v>
                </c:pt>
                <c:pt idx="124">
                  <c:v>19.64000000000019</c:v>
                </c:pt>
                <c:pt idx="125">
                  <c:v>19.65000000000019</c:v>
                </c:pt>
                <c:pt idx="126">
                  <c:v>19.6600000000002</c:v>
                </c:pt>
                <c:pt idx="127">
                  <c:v>19.6700000000002</c:v>
                </c:pt>
                <c:pt idx="128">
                  <c:v>19.6800000000002</c:v>
                </c:pt>
                <c:pt idx="129">
                  <c:v>19.6900000000002</c:v>
                </c:pt>
                <c:pt idx="130">
                  <c:v>19.7000000000002</c:v>
                </c:pt>
                <c:pt idx="131">
                  <c:v>19.7100000000002</c:v>
                </c:pt>
                <c:pt idx="132">
                  <c:v>19.7200000000002</c:v>
                </c:pt>
                <c:pt idx="133">
                  <c:v>19.73000000000021</c:v>
                </c:pt>
                <c:pt idx="134">
                  <c:v>19.74000000000021</c:v>
                </c:pt>
                <c:pt idx="135">
                  <c:v>19.75000000000021</c:v>
                </c:pt>
                <c:pt idx="136">
                  <c:v>19.76000000000021</c:v>
                </c:pt>
                <c:pt idx="137">
                  <c:v>19.77000000000021</c:v>
                </c:pt>
                <c:pt idx="138">
                  <c:v>19.78000000000021</c:v>
                </c:pt>
                <c:pt idx="139">
                  <c:v>19.79000000000022</c:v>
                </c:pt>
                <c:pt idx="140">
                  <c:v>19.80000000000022</c:v>
                </c:pt>
                <c:pt idx="141">
                  <c:v>19.81000000000022</c:v>
                </c:pt>
                <c:pt idx="142">
                  <c:v>19.82000000000022</c:v>
                </c:pt>
                <c:pt idx="143">
                  <c:v>19.83000000000022</c:v>
                </c:pt>
                <c:pt idx="144">
                  <c:v>19.84000000000022</c:v>
                </c:pt>
                <c:pt idx="145">
                  <c:v>19.85000000000023</c:v>
                </c:pt>
                <c:pt idx="146">
                  <c:v>19.86000000000023</c:v>
                </c:pt>
                <c:pt idx="147">
                  <c:v>19.87000000000023</c:v>
                </c:pt>
                <c:pt idx="148">
                  <c:v>19.88000000000023</c:v>
                </c:pt>
                <c:pt idx="149">
                  <c:v>19.89000000000023</c:v>
                </c:pt>
                <c:pt idx="150">
                  <c:v>19.90000000000023</c:v>
                </c:pt>
                <c:pt idx="151">
                  <c:v>19.91000000000023</c:v>
                </c:pt>
                <c:pt idx="152">
                  <c:v>19.92000000000024</c:v>
                </c:pt>
                <c:pt idx="153">
                  <c:v>19.93000000000024</c:v>
                </c:pt>
                <c:pt idx="154">
                  <c:v>19.94000000000024</c:v>
                </c:pt>
                <c:pt idx="155">
                  <c:v>19.95000000000024</c:v>
                </c:pt>
                <c:pt idx="156">
                  <c:v>19.96000000000024</c:v>
                </c:pt>
                <c:pt idx="157">
                  <c:v>19.97000000000024</c:v>
                </c:pt>
                <c:pt idx="158">
                  <c:v>19.98000000000025</c:v>
                </c:pt>
                <c:pt idx="159">
                  <c:v>19.99000000000025</c:v>
                </c:pt>
                <c:pt idx="160">
                  <c:v>20.00000000000025</c:v>
                </c:pt>
                <c:pt idx="161">
                  <c:v>20.01000000000025</c:v>
                </c:pt>
                <c:pt idx="162">
                  <c:v>20.02000000000025</c:v>
                </c:pt>
                <c:pt idx="163">
                  <c:v>20.03000000000025</c:v>
                </c:pt>
                <c:pt idx="164">
                  <c:v>20.04000000000025</c:v>
                </c:pt>
                <c:pt idx="165">
                  <c:v>20.05000000000026</c:v>
                </c:pt>
                <c:pt idx="166">
                  <c:v>20.06000000000026</c:v>
                </c:pt>
                <c:pt idx="167">
                  <c:v>20.07000000000026</c:v>
                </c:pt>
                <c:pt idx="168">
                  <c:v>20.08000000000026</c:v>
                </c:pt>
                <c:pt idx="169">
                  <c:v>20.09000000000026</c:v>
                </c:pt>
                <c:pt idx="170">
                  <c:v>20.10000000000026</c:v>
                </c:pt>
                <c:pt idx="171">
                  <c:v>20.11000000000027</c:v>
                </c:pt>
                <c:pt idx="172">
                  <c:v>20.12000000000027</c:v>
                </c:pt>
                <c:pt idx="173">
                  <c:v>20.13000000000027</c:v>
                </c:pt>
                <c:pt idx="174">
                  <c:v>20.14000000000027</c:v>
                </c:pt>
                <c:pt idx="175">
                  <c:v>20.15000000000027</c:v>
                </c:pt>
                <c:pt idx="176">
                  <c:v>20.16000000000027</c:v>
                </c:pt>
                <c:pt idx="177">
                  <c:v>20.17000000000028</c:v>
                </c:pt>
                <c:pt idx="178">
                  <c:v>20.18000000000028</c:v>
                </c:pt>
                <c:pt idx="179">
                  <c:v>20.19000000000028</c:v>
                </c:pt>
                <c:pt idx="180">
                  <c:v>20.20000000000028</c:v>
                </c:pt>
                <c:pt idx="181">
                  <c:v>20.21000000000028</c:v>
                </c:pt>
                <c:pt idx="182">
                  <c:v>20.22000000000028</c:v>
                </c:pt>
                <c:pt idx="183">
                  <c:v>20.23000000000028</c:v>
                </c:pt>
                <c:pt idx="184">
                  <c:v>20.24000000000029</c:v>
                </c:pt>
                <c:pt idx="185">
                  <c:v>20.25000000000029</c:v>
                </c:pt>
                <c:pt idx="186">
                  <c:v>20.26000000000029</c:v>
                </c:pt>
                <c:pt idx="187">
                  <c:v>20.27000000000029</c:v>
                </c:pt>
                <c:pt idx="188">
                  <c:v>20.28000000000029</c:v>
                </c:pt>
                <c:pt idx="189">
                  <c:v>20.29000000000029</c:v>
                </c:pt>
                <c:pt idx="190">
                  <c:v>20.3000000000003</c:v>
                </c:pt>
                <c:pt idx="191">
                  <c:v>20.3100000000003</c:v>
                </c:pt>
                <c:pt idx="192">
                  <c:v>20.3200000000003</c:v>
                </c:pt>
                <c:pt idx="193">
                  <c:v>20.3300000000003</c:v>
                </c:pt>
                <c:pt idx="194">
                  <c:v>20.3400000000003</c:v>
                </c:pt>
                <c:pt idx="195">
                  <c:v>20.3500000000003</c:v>
                </c:pt>
                <c:pt idx="196">
                  <c:v>20.3600000000003</c:v>
                </c:pt>
                <c:pt idx="197">
                  <c:v>20.37000000000031</c:v>
                </c:pt>
                <c:pt idx="198">
                  <c:v>20.38000000000031</c:v>
                </c:pt>
                <c:pt idx="199">
                  <c:v>20.39000000000031</c:v>
                </c:pt>
                <c:pt idx="200">
                  <c:v>20.40000000000031</c:v>
                </c:pt>
                <c:pt idx="201">
                  <c:v>20.41000000000031</c:v>
                </c:pt>
                <c:pt idx="202">
                  <c:v>20.42000000000031</c:v>
                </c:pt>
                <c:pt idx="203">
                  <c:v>20.43000000000032</c:v>
                </c:pt>
                <c:pt idx="204">
                  <c:v>20.44000000000032</c:v>
                </c:pt>
                <c:pt idx="205">
                  <c:v>20.45000000000032</c:v>
                </c:pt>
                <c:pt idx="206">
                  <c:v>20.46000000000032</c:v>
                </c:pt>
                <c:pt idx="207">
                  <c:v>20.47000000000032</c:v>
                </c:pt>
                <c:pt idx="208">
                  <c:v>20.48000000000032</c:v>
                </c:pt>
                <c:pt idx="209">
                  <c:v>20.49000000000033</c:v>
                </c:pt>
                <c:pt idx="210">
                  <c:v>20.50000000000033</c:v>
                </c:pt>
                <c:pt idx="211">
                  <c:v>20.51000000000033</c:v>
                </c:pt>
                <c:pt idx="212">
                  <c:v>20.52000000000033</c:v>
                </c:pt>
                <c:pt idx="213">
                  <c:v>20.53000000000033</c:v>
                </c:pt>
                <c:pt idx="214">
                  <c:v>20.54000000000033</c:v>
                </c:pt>
                <c:pt idx="215">
                  <c:v>20.55000000000033</c:v>
                </c:pt>
                <c:pt idx="216">
                  <c:v>20.56000000000034</c:v>
                </c:pt>
                <c:pt idx="217">
                  <c:v>20.57000000000034</c:v>
                </c:pt>
                <c:pt idx="218">
                  <c:v>20.58000000000034</c:v>
                </c:pt>
                <c:pt idx="219">
                  <c:v>20.59000000000034</c:v>
                </c:pt>
                <c:pt idx="220">
                  <c:v>20.60000000000034</c:v>
                </c:pt>
                <c:pt idx="221">
                  <c:v>20.61000000000034</c:v>
                </c:pt>
                <c:pt idx="222">
                  <c:v>20.62000000000035</c:v>
                </c:pt>
                <c:pt idx="223">
                  <c:v>20.63000000000035</c:v>
                </c:pt>
                <c:pt idx="224">
                  <c:v>20.64000000000035</c:v>
                </c:pt>
                <c:pt idx="225">
                  <c:v>20.65000000000035</c:v>
                </c:pt>
                <c:pt idx="226">
                  <c:v>20.66000000000035</c:v>
                </c:pt>
                <c:pt idx="227">
                  <c:v>20.67000000000035</c:v>
                </c:pt>
                <c:pt idx="228">
                  <c:v>20.68000000000035</c:v>
                </c:pt>
                <c:pt idx="229">
                  <c:v>20.69000000000036</c:v>
                </c:pt>
                <c:pt idx="230">
                  <c:v>20.70000000000036</c:v>
                </c:pt>
                <c:pt idx="231">
                  <c:v>20.71000000000036</c:v>
                </c:pt>
                <c:pt idx="232">
                  <c:v>20.72000000000036</c:v>
                </c:pt>
                <c:pt idx="233">
                  <c:v>20.73000000000036</c:v>
                </c:pt>
                <c:pt idx="234">
                  <c:v>20.74000000000036</c:v>
                </c:pt>
                <c:pt idx="235">
                  <c:v>20.75000000000037</c:v>
                </c:pt>
                <c:pt idx="236">
                  <c:v>20.76000000000037</c:v>
                </c:pt>
                <c:pt idx="237">
                  <c:v>20.77000000000037</c:v>
                </c:pt>
                <c:pt idx="238">
                  <c:v>20.78000000000037</c:v>
                </c:pt>
                <c:pt idx="239">
                  <c:v>20.79000000000037</c:v>
                </c:pt>
                <c:pt idx="240">
                  <c:v>20.80000000000037</c:v>
                </c:pt>
                <c:pt idx="241">
                  <c:v>20.81000000000038</c:v>
                </c:pt>
                <c:pt idx="242">
                  <c:v>20.82000000000038</c:v>
                </c:pt>
                <c:pt idx="243">
                  <c:v>20.83000000000038</c:v>
                </c:pt>
                <c:pt idx="244">
                  <c:v>20.84000000000038</c:v>
                </c:pt>
                <c:pt idx="245">
                  <c:v>20.85000000000038</c:v>
                </c:pt>
                <c:pt idx="246">
                  <c:v>20.86000000000038</c:v>
                </c:pt>
                <c:pt idx="247">
                  <c:v>20.87000000000038</c:v>
                </c:pt>
                <c:pt idx="248">
                  <c:v>20.88000000000039</c:v>
                </c:pt>
                <c:pt idx="249">
                  <c:v>20.89000000000039</c:v>
                </c:pt>
                <c:pt idx="250">
                  <c:v>20.90000000000039</c:v>
                </c:pt>
                <c:pt idx="251">
                  <c:v>20.91000000000039</c:v>
                </c:pt>
                <c:pt idx="252">
                  <c:v>20.92000000000039</c:v>
                </c:pt>
                <c:pt idx="253">
                  <c:v>20.93000000000039</c:v>
                </c:pt>
                <c:pt idx="254">
                  <c:v>20.9400000000004</c:v>
                </c:pt>
                <c:pt idx="255">
                  <c:v>20.9500000000004</c:v>
                </c:pt>
                <c:pt idx="256">
                  <c:v>20.9600000000004</c:v>
                </c:pt>
                <c:pt idx="257">
                  <c:v>20.9700000000004</c:v>
                </c:pt>
                <c:pt idx="258">
                  <c:v>20.9800000000004</c:v>
                </c:pt>
                <c:pt idx="259">
                  <c:v>20.9900000000004</c:v>
                </c:pt>
                <c:pt idx="260">
                  <c:v>21.00000000000041</c:v>
                </c:pt>
                <c:pt idx="261">
                  <c:v>21.01000000000041</c:v>
                </c:pt>
                <c:pt idx="262">
                  <c:v>21.02000000000041</c:v>
                </c:pt>
                <c:pt idx="263">
                  <c:v>21.03000000000041</c:v>
                </c:pt>
                <c:pt idx="264">
                  <c:v>21.04000000000041</c:v>
                </c:pt>
                <c:pt idx="265">
                  <c:v>21.05000000000041</c:v>
                </c:pt>
                <c:pt idx="266">
                  <c:v>21.06000000000041</c:v>
                </c:pt>
                <c:pt idx="267">
                  <c:v>21.07000000000042</c:v>
                </c:pt>
                <c:pt idx="268">
                  <c:v>21.08000000000042</c:v>
                </c:pt>
                <c:pt idx="269">
                  <c:v>21.09000000000042</c:v>
                </c:pt>
                <c:pt idx="270">
                  <c:v>21.10000000000042</c:v>
                </c:pt>
                <c:pt idx="271">
                  <c:v>21.11000000000042</c:v>
                </c:pt>
                <c:pt idx="272">
                  <c:v>21.12000000000042</c:v>
                </c:pt>
                <c:pt idx="273">
                  <c:v>21.13000000000042</c:v>
                </c:pt>
                <c:pt idx="274">
                  <c:v>21.14000000000043</c:v>
                </c:pt>
                <c:pt idx="275">
                  <c:v>21.15000000000043</c:v>
                </c:pt>
                <c:pt idx="276">
                  <c:v>21.16000000000043</c:v>
                </c:pt>
                <c:pt idx="277">
                  <c:v>21.17000000000043</c:v>
                </c:pt>
                <c:pt idx="278">
                  <c:v>21.18000000000043</c:v>
                </c:pt>
                <c:pt idx="279">
                  <c:v>21.19000000000043</c:v>
                </c:pt>
                <c:pt idx="280">
                  <c:v>21.20000000000044</c:v>
                </c:pt>
                <c:pt idx="281">
                  <c:v>21.21000000000044</c:v>
                </c:pt>
                <c:pt idx="282">
                  <c:v>21.22000000000044</c:v>
                </c:pt>
                <c:pt idx="283">
                  <c:v>21.23000000000044</c:v>
                </c:pt>
                <c:pt idx="284">
                  <c:v>21.24000000000044</c:v>
                </c:pt>
                <c:pt idx="285">
                  <c:v>21.25000000000044</c:v>
                </c:pt>
                <c:pt idx="286">
                  <c:v>21.26000000000045</c:v>
                </c:pt>
                <c:pt idx="287">
                  <c:v>21.27000000000045</c:v>
                </c:pt>
                <c:pt idx="288">
                  <c:v>21.28000000000045</c:v>
                </c:pt>
                <c:pt idx="289">
                  <c:v>21.29000000000045</c:v>
                </c:pt>
                <c:pt idx="290">
                  <c:v>21.30000000000045</c:v>
                </c:pt>
                <c:pt idx="291">
                  <c:v>21.31000000000045</c:v>
                </c:pt>
                <c:pt idx="292">
                  <c:v>21.32000000000045</c:v>
                </c:pt>
                <c:pt idx="293">
                  <c:v>21.33000000000046</c:v>
                </c:pt>
                <c:pt idx="294">
                  <c:v>21.34000000000046</c:v>
                </c:pt>
                <c:pt idx="295">
                  <c:v>21.35000000000046</c:v>
                </c:pt>
                <c:pt idx="296">
                  <c:v>21.36000000000046</c:v>
                </c:pt>
                <c:pt idx="297">
                  <c:v>21.37000000000046</c:v>
                </c:pt>
                <c:pt idx="298">
                  <c:v>21.38000000000046</c:v>
                </c:pt>
                <c:pt idx="299">
                  <c:v>21.39000000000047</c:v>
                </c:pt>
                <c:pt idx="300">
                  <c:v>21.40000000000047</c:v>
                </c:pt>
                <c:pt idx="301">
                  <c:v>21.41000000000047</c:v>
                </c:pt>
                <c:pt idx="302">
                  <c:v>21.42000000000047</c:v>
                </c:pt>
                <c:pt idx="303">
                  <c:v>21.43000000000047</c:v>
                </c:pt>
                <c:pt idx="304">
                  <c:v>21.44000000000047</c:v>
                </c:pt>
                <c:pt idx="305">
                  <c:v>21.45000000000048</c:v>
                </c:pt>
                <c:pt idx="306">
                  <c:v>21.46000000000048</c:v>
                </c:pt>
                <c:pt idx="307">
                  <c:v>21.47000000000048</c:v>
                </c:pt>
                <c:pt idx="308">
                  <c:v>21.48000000000048</c:v>
                </c:pt>
                <c:pt idx="309">
                  <c:v>21.49000000000048</c:v>
                </c:pt>
                <c:pt idx="310">
                  <c:v>21.50000000000048</c:v>
                </c:pt>
                <c:pt idx="311">
                  <c:v>21.51000000000048</c:v>
                </c:pt>
                <c:pt idx="312">
                  <c:v>21.52000000000049</c:v>
                </c:pt>
                <c:pt idx="313">
                  <c:v>21.53000000000049</c:v>
                </c:pt>
                <c:pt idx="314">
                  <c:v>21.54000000000049</c:v>
                </c:pt>
                <c:pt idx="315">
                  <c:v>21.5500000000005</c:v>
                </c:pt>
                <c:pt idx="316">
                  <c:v>21.56000000000049</c:v>
                </c:pt>
                <c:pt idx="317">
                  <c:v>21.57000000000049</c:v>
                </c:pt>
                <c:pt idx="318">
                  <c:v>21.5800000000005</c:v>
                </c:pt>
                <c:pt idx="319">
                  <c:v>21.5900000000005</c:v>
                </c:pt>
                <c:pt idx="320">
                  <c:v>21.6000000000005</c:v>
                </c:pt>
              </c:numCache>
            </c:numRef>
          </c:cat>
          <c:val>
            <c:numRef>
              <c:f>right!$B$29:$B$349</c:f>
              <c:numCache>
                <c:formatCode>General</c:formatCode>
                <c:ptCount val="321"/>
                <c:pt idx="0">
                  <c:v>0.00476817640292964</c:v>
                </c:pt>
                <c:pt idx="1">
                  <c:v>0.00508230005745305</c:v>
                </c:pt>
                <c:pt idx="2">
                  <c:v>0.00541495151368146</c:v>
                </c:pt>
                <c:pt idx="3">
                  <c:v>0.00576706869520699</c:v>
                </c:pt>
                <c:pt idx="4">
                  <c:v>0.00613962660220966</c:v>
                </c:pt>
                <c:pt idx="5">
                  <c:v>0.0065336381124001</c:v>
                </c:pt>
                <c:pt idx="6">
                  <c:v>0.00695015475571021</c:v>
                </c:pt>
                <c:pt idx="7">
                  <c:v>0.0073902674591185</c:v>
                </c:pt>
                <c:pt idx="8">
                  <c:v>0.00785510725785009</c:v>
                </c:pt>
                <c:pt idx="9">
                  <c:v>0.00834584596904856</c:v>
                </c:pt>
                <c:pt idx="10">
                  <c:v>0.00886369682387677</c:v>
                </c:pt>
                <c:pt idx="11">
                  <c:v>0.00940991505386884</c:v>
                </c:pt>
                <c:pt idx="12">
                  <c:v>0.00998579842722577</c:v>
                </c:pt>
                <c:pt idx="13">
                  <c:v>0.0105926877306232</c:v>
                </c:pt>
                <c:pt idx="14">
                  <c:v>0.0112319671919833</c:v>
                </c:pt>
                <c:pt idx="15">
                  <c:v>0.0119050648395532</c:v>
                </c:pt>
                <c:pt idx="16">
                  <c:v>0.0126134527925336</c:v>
                </c:pt>
                <c:pt idx="17">
                  <c:v>0.0133586474784071</c:v>
                </c:pt>
                <c:pt idx="18">
                  <c:v>0.014142209772041</c:v>
                </c:pt>
                <c:pt idx="19">
                  <c:v>0.0149657450515635</c:v>
                </c:pt>
                <c:pt idx="20">
                  <c:v>0.0158309031659626</c:v>
                </c:pt>
                <c:pt idx="21">
                  <c:v>0.016739378309309</c:v>
                </c:pt>
                <c:pt idx="22">
                  <c:v>0.0176929087964777</c:v>
                </c:pt>
                <c:pt idx="23">
                  <c:v>0.0186932767352281</c:v>
                </c:pt>
                <c:pt idx="24">
                  <c:v>0.0197423075895061</c:v>
                </c:pt>
                <c:pt idx="25">
                  <c:v>0.0208418696288494</c:v>
                </c:pt>
                <c:pt idx="26">
                  <c:v>0.0219938732588158</c:v>
                </c:pt>
                <c:pt idx="27">
                  <c:v>0.0232002702274102</c:v>
                </c:pt>
                <c:pt idx="28">
                  <c:v>0.0244630527025614</c:v>
                </c:pt>
                <c:pt idx="29">
                  <c:v>0.0257842522157965</c:v>
                </c:pt>
                <c:pt idx="30">
                  <c:v>0.0271659384673776</c:v>
                </c:pt>
                <c:pt idx="31">
                  <c:v>0.0286102179883063</c:v>
                </c:pt>
                <c:pt idx="32">
                  <c:v>0.0301192326547624</c:v>
                </c:pt>
                <c:pt idx="33">
                  <c:v>0.0316951580507297</c:v>
                </c:pt>
                <c:pt idx="34">
                  <c:v>0.0333402016747708</c:v>
                </c:pt>
                <c:pt idx="35">
                  <c:v>0.0350566009871464</c:v>
                </c:pt>
                <c:pt idx="36">
                  <c:v>0.0368466212937341</c:v>
                </c:pt>
                <c:pt idx="37">
                  <c:v>0.0387125534634847</c:v>
                </c:pt>
                <c:pt idx="38">
                  <c:v>0.0406567114764632</c:v>
                </c:pt>
                <c:pt idx="39">
                  <c:v>0.0426814297998579</c:v>
                </c:pt>
                <c:pt idx="40">
                  <c:v>0.0447890605896989</c:v>
                </c:pt>
                <c:pt idx="41">
                  <c:v>0.0469819707164167</c:v>
                </c:pt>
                <c:pt idx="42">
                  <c:v>0.0492625386127799</c:v>
                </c:pt>
                <c:pt idx="43">
                  <c:v>0.0516331509431912</c:v>
                </c:pt>
                <c:pt idx="44">
                  <c:v>0.0540961990937805</c:v>
                </c:pt>
                <c:pt idx="45">
                  <c:v>0.0566540754832203</c:v>
                </c:pt>
                <c:pt idx="46">
                  <c:v>0.0593091696947016</c:v>
                </c:pt>
                <c:pt idx="47">
                  <c:v>0.0620638644300367</c:v>
                </c:pt>
                <c:pt idx="48">
                  <c:v>0.0649205312874163</c:v>
                </c:pt>
                <c:pt idx="49">
                  <c:v>0.067881526364921</c:v>
                </c:pt>
                <c:pt idx="50">
                  <c:v>0.0709491856924868</c:v>
                </c:pt>
                <c:pt idx="51">
                  <c:v>0.0741258204956383</c:v>
                </c:pt>
                <c:pt idx="52">
                  <c:v>0.0774137122949379</c:v>
                </c:pt>
                <c:pt idx="53">
                  <c:v>0.0808151078457488</c:v>
                </c:pt>
                <c:pt idx="54">
                  <c:v>0.0843322139235703</c:v>
                </c:pt>
                <c:pt idx="55">
                  <c:v>0.0879671919608856</c:v>
                </c:pt>
                <c:pt idx="56">
                  <c:v>0.0917221525421426</c:v>
                </c:pt>
                <c:pt idx="57">
                  <c:v>0.0955991497641886</c:v>
                </c:pt>
                <c:pt idx="58">
                  <c:v>0.0996001754701778</c:v>
                </c:pt>
                <c:pt idx="59">
                  <c:v>0.103727153365679</c:v>
                </c:pt>
                <c:pt idx="60">
                  <c:v>0.107981933026416</c:v>
                </c:pt>
                <c:pt idx="61">
                  <c:v>0.112366283807778</c:v>
                </c:pt>
                <c:pt idx="62">
                  <c:v>0.116881888666947</c:v>
                </c:pt>
                <c:pt idx="63">
                  <c:v>0.121530337909175</c:v>
                </c:pt>
                <c:pt idx="64">
                  <c:v>0.126313122870445</c:v>
                </c:pt>
                <c:pt idx="65">
                  <c:v>0.131231629549403</c:v>
                </c:pt>
                <c:pt idx="66">
                  <c:v>0.136287132202141</c:v>
                </c:pt>
                <c:pt idx="67">
                  <c:v>0.141480786914021</c:v>
                </c:pt>
                <c:pt idx="68">
                  <c:v>0.14681362516337</c:v>
                </c:pt>
                <c:pt idx="69">
                  <c:v>0.152286547392474</c:v>
                </c:pt>
                <c:pt idx="70">
                  <c:v>0.15790031660185</c:v>
                </c:pt>
                <c:pt idx="71">
                  <c:v>0.163655551984349</c:v>
                </c:pt>
                <c:pt idx="72">
                  <c:v>0.169552722616111</c:v>
                </c:pt>
                <c:pt idx="73">
                  <c:v>0.17559214122188</c:v>
                </c:pt>
                <c:pt idx="74">
                  <c:v>0.181773958032637</c:v>
                </c:pt>
                <c:pt idx="75">
                  <c:v>0.188098154753848</c:v>
                </c:pt>
                <c:pt idx="76">
                  <c:v>0.194564538663012</c:v>
                </c:pt>
                <c:pt idx="77">
                  <c:v>0.201172736855461</c:v>
                </c:pt>
                <c:pt idx="78">
                  <c:v>0.207922190657611</c:v>
                </c:pt>
                <c:pt idx="79">
                  <c:v>0.214812150227053</c:v>
                </c:pt>
                <c:pt idx="80">
                  <c:v>0.221841669358999</c:v>
                </c:pt>
                <c:pt idx="81">
                  <c:v>0.229009600518675</c:v>
                </c:pt>
                <c:pt idx="82">
                  <c:v>0.236314590119258</c:v>
                </c:pt>
                <c:pt idx="83">
                  <c:v>0.2437550740649</c:v>
                </c:pt>
                <c:pt idx="84">
                  <c:v>0.251329273578275</c:v>
                </c:pt>
                <c:pt idx="85">
                  <c:v>0.259035191331886</c:v>
                </c:pt>
                <c:pt idx="86">
                  <c:v>0.26687060790211</c:v>
                </c:pt>
                <c:pt idx="87">
                  <c:v>0.274833078564672</c:v>
                </c:pt>
                <c:pt idx="88">
                  <c:v>0.282919930449788</c:v>
                </c:pt>
                <c:pt idx="89">
                  <c:v>0.291128260074809</c:v>
                </c:pt>
                <c:pt idx="90">
                  <c:v>0.299454931271606</c:v>
                </c:pt>
                <c:pt idx="91">
                  <c:v>0.307896573525387</c:v>
                </c:pt>
                <c:pt idx="92">
                  <c:v>0.316449580740889</c:v>
                </c:pt>
                <c:pt idx="93">
                  <c:v>0.325110110451194</c:v>
                </c:pt>
                <c:pt idx="94">
                  <c:v>0.333874083483556</c:v>
                </c:pt>
                <c:pt idx="95">
                  <c:v>0.342737184095746</c:v>
                </c:pt>
                <c:pt idx="96">
                  <c:v>0.351694860595459</c:v>
                </c:pt>
                <c:pt idx="97">
                  <c:v>0.360742326454297</c:v>
                </c:pt>
                <c:pt idx="98">
                  <c:v>0.36987456192675</c:v>
                </c:pt>
                <c:pt idx="99">
                  <c:v>0.379086316183422</c:v>
                </c:pt>
                <c:pt idx="100">
                  <c:v>0.38837210996657</c:v>
                </c:pt>
                <c:pt idx="101">
                  <c:v>0.397726238774699</c:v>
                </c:pt>
                <c:pt idx="102">
                  <c:v>0.407142776581668</c:v>
                </c:pt>
                <c:pt idx="103">
                  <c:v>0.416615580094368</c:v>
                </c:pt>
                <c:pt idx="104">
                  <c:v>0.42613829355159</c:v>
                </c:pt>
                <c:pt idx="105">
                  <c:v>0.435704354065257</c:v>
                </c:pt>
                <c:pt idx="106">
                  <c:v>0.44530699750368</c:v>
                </c:pt>
                <c:pt idx="107">
                  <c:v>0.454939264914932</c:v>
                </c:pt>
                <c:pt idx="108">
                  <c:v>0.464594009486894</c:v>
                </c:pt>
                <c:pt idx="109">
                  <c:v>0.474263904038923</c:v>
                </c:pt>
                <c:pt idx="110">
                  <c:v>0.483941449038452</c:v>
                </c:pt>
                <c:pt idx="111">
                  <c:v>0.493618981134252</c:v>
                </c:pt>
                <c:pt idx="112">
                  <c:v>0.503288682196402</c:v>
                </c:pt>
                <c:pt idx="113">
                  <c:v>0.51294258885141</c:v>
                </c:pt>
                <c:pt idx="114">
                  <c:v>0.522572602499276</c:v>
                </c:pt>
                <c:pt idx="115">
                  <c:v>0.53217049979768</c:v>
                </c:pt>
                <c:pt idx="116">
                  <c:v>0.541727943596848</c:v>
                </c:pt>
                <c:pt idx="117">
                  <c:v>0.551236494307085</c:v>
                </c:pt>
                <c:pt idx="118">
                  <c:v>0.560687621679414</c:v>
                </c:pt>
                <c:pt idx="119">
                  <c:v>0.570072716978187</c:v>
                </c:pt>
                <c:pt idx="120">
                  <c:v>0.579383105523138</c:v>
                </c:pt>
                <c:pt idx="121">
                  <c:v>0.588610059576823</c:v>
                </c:pt>
                <c:pt idx="122">
                  <c:v>0.597744811552077</c:v>
                </c:pt>
                <c:pt idx="123">
                  <c:v>0.606778567512772</c:v>
                </c:pt>
                <c:pt idx="124">
                  <c:v>0.615702520939876</c:v>
                </c:pt>
                <c:pt idx="125">
                  <c:v>0.624507866733692</c:v>
                </c:pt>
                <c:pt idx="126">
                  <c:v>0.633185815421954</c:v>
                </c:pt>
                <c:pt idx="127">
                  <c:v>0.641727607542512</c:v>
                </c:pt>
                <c:pt idx="128">
                  <c:v>0.650124528168329</c:v>
                </c:pt>
                <c:pt idx="129">
                  <c:v>0.658367921541693</c:v>
                </c:pt>
                <c:pt idx="130">
                  <c:v>0.666449205783761</c:v>
                </c:pt>
                <c:pt idx="131">
                  <c:v>0.67435988764492</c:v>
                </c:pt>
                <c:pt idx="132">
                  <c:v>0.682091577260862</c:v>
                </c:pt>
                <c:pt idx="133">
                  <c:v>0.68963600287882</c:v>
                </c:pt>
                <c:pt idx="134">
                  <c:v>0.6969850255181</c:v>
                </c:pt>
                <c:pt idx="135">
                  <c:v>0.704130653528747</c:v>
                </c:pt>
                <c:pt idx="136">
                  <c:v>0.711065057012138</c:v>
                </c:pt>
                <c:pt idx="137">
                  <c:v>0.71778058206723</c:v>
                </c:pt>
                <c:pt idx="138">
                  <c:v>0.724269764826321</c:v>
                </c:pt>
                <c:pt idx="139">
                  <c:v>0.73052534524444</c:v>
                </c:pt>
                <c:pt idx="140">
                  <c:v>0.736540280606775</c:v>
                </c:pt>
                <c:pt idx="141">
                  <c:v>0.742307758719056</c:v>
                </c:pt>
                <c:pt idx="142">
                  <c:v>0.747821210746375</c:v>
                </c:pt>
                <c:pt idx="143">
                  <c:v>0.753074323666622</c:v>
                </c:pt>
                <c:pt idx="144">
                  <c:v>0.758061052305512</c:v>
                </c:pt>
                <c:pt idx="145">
                  <c:v>0.762775630921151</c:v>
                </c:pt>
                <c:pt idx="146">
                  <c:v>0.767212584307054</c:v>
                </c:pt>
                <c:pt idx="147">
                  <c:v>0.771366738383724</c:v>
                </c:pt>
                <c:pt idx="148">
                  <c:v>0.775233230250114</c:v>
                </c:pt>
                <c:pt idx="149">
                  <c:v>0.77880751766766</c:v>
                </c:pt>
                <c:pt idx="150">
                  <c:v>0.782085387950985</c:v>
                </c:pt>
                <c:pt idx="151">
                  <c:v>0.785062966240924</c:v>
                </c:pt>
                <c:pt idx="152">
                  <c:v>0.787736723137141</c:v>
                </c:pt>
                <c:pt idx="153">
                  <c:v>0.790103481669275</c:v>
                </c:pt>
                <c:pt idx="154">
                  <c:v>0.792160423587358</c:v>
                </c:pt>
                <c:pt idx="155">
                  <c:v>0.793905094954062</c:v>
                </c:pt>
                <c:pt idx="156">
                  <c:v>0.795335411023249</c:v>
                </c:pt>
                <c:pt idx="157">
                  <c:v>0.796449660391237</c:v>
                </c:pt>
                <c:pt idx="158">
                  <c:v>0.797246508409226</c:v>
                </c:pt>
                <c:pt idx="159">
                  <c:v>0.79772499984734</c:v>
                </c:pt>
                <c:pt idx="160">
                  <c:v>0.797884560802865</c:v>
                </c:pt>
                <c:pt idx="161">
                  <c:v>0.797724999847324</c:v>
                </c:pt>
                <c:pt idx="162">
                  <c:v>0.797246508409194</c:v>
                </c:pt>
                <c:pt idx="163">
                  <c:v>0.796449660391189</c:v>
                </c:pt>
                <c:pt idx="164">
                  <c:v>0.795335411023185</c:v>
                </c:pt>
                <c:pt idx="165">
                  <c:v>0.793905094953983</c:v>
                </c:pt>
                <c:pt idx="166">
                  <c:v>0.792160423587263</c:v>
                </c:pt>
                <c:pt idx="167">
                  <c:v>0.790103481669165</c:v>
                </c:pt>
                <c:pt idx="168">
                  <c:v>0.787736723137016</c:v>
                </c:pt>
                <c:pt idx="169">
                  <c:v>0.785062966240783</c:v>
                </c:pt>
                <c:pt idx="170">
                  <c:v>0.782085387950829</c:v>
                </c:pt>
                <c:pt idx="171">
                  <c:v>0.77880751766749</c:v>
                </c:pt>
                <c:pt idx="172">
                  <c:v>0.775233230249929</c:v>
                </c:pt>
                <c:pt idx="173">
                  <c:v>0.771366738383524</c:v>
                </c:pt>
                <c:pt idx="174">
                  <c:v>0.767212584306841</c:v>
                </c:pt>
                <c:pt idx="175">
                  <c:v>0.762775630920924</c:v>
                </c:pt>
                <c:pt idx="176">
                  <c:v>0.75806105230527</c:v>
                </c:pt>
                <c:pt idx="177">
                  <c:v>0.753074323666367</c:v>
                </c:pt>
                <c:pt idx="178">
                  <c:v>0.747821210746108</c:v>
                </c:pt>
                <c:pt idx="179">
                  <c:v>0.742307758718775</c:v>
                </c:pt>
                <c:pt idx="180">
                  <c:v>0.736540280606482</c:v>
                </c:pt>
                <c:pt idx="181">
                  <c:v>0.730525345244135</c:v>
                </c:pt>
                <c:pt idx="182">
                  <c:v>0.724269764826004</c:v>
                </c:pt>
                <c:pt idx="183">
                  <c:v>0.717780582066901</c:v>
                </c:pt>
                <c:pt idx="184">
                  <c:v>0.711065057011799</c:v>
                </c:pt>
                <c:pt idx="185">
                  <c:v>0.704130653528396</c:v>
                </c:pt>
                <c:pt idx="186">
                  <c:v>0.696985025517739</c:v>
                </c:pt>
                <c:pt idx="187">
                  <c:v>0.68963600287845</c:v>
                </c:pt>
                <c:pt idx="188">
                  <c:v>0.682091577260482</c:v>
                </c:pt>
                <c:pt idx="189">
                  <c:v>0.674359887644531</c:v>
                </c:pt>
                <c:pt idx="190">
                  <c:v>0.666449205783363</c:v>
                </c:pt>
                <c:pt idx="191">
                  <c:v>0.658367921541287</c:v>
                </c:pt>
                <c:pt idx="192">
                  <c:v>0.650124528167916</c:v>
                </c:pt>
                <c:pt idx="193">
                  <c:v>0.64172760754209</c:v>
                </c:pt>
                <c:pt idx="194">
                  <c:v>0.633185815421526</c:v>
                </c:pt>
                <c:pt idx="195">
                  <c:v>0.624507866733257</c:v>
                </c:pt>
                <c:pt idx="196">
                  <c:v>0.615702520939435</c:v>
                </c:pt>
                <c:pt idx="197">
                  <c:v>0.606778567512325</c:v>
                </c:pt>
                <c:pt idx="198">
                  <c:v>0.597744811551626</c:v>
                </c:pt>
                <c:pt idx="199">
                  <c:v>0.588610059576366</c:v>
                </c:pt>
                <c:pt idx="200">
                  <c:v>0.579383105522677</c:v>
                </c:pt>
                <c:pt idx="201">
                  <c:v>0.570072716977722</c:v>
                </c:pt>
                <c:pt idx="202">
                  <c:v>0.560687621678945</c:v>
                </c:pt>
                <c:pt idx="203">
                  <c:v>0.551236494306614</c:v>
                </c:pt>
                <c:pt idx="204">
                  <c:v>0.541727943596373</c:v>
                </c:pt>
                <c:pt idx="205">
                  <c:v>0.532170499797204</c:v>
                </c:pt>
                <c:pt idx="206">
                  <c:v>0.522572602498798</c:v>
                </c:pt>
                <c:pt idx="207">
                  <c:v>0.51294258885093</c:v>
                </c:pt>
                <c:pt idx="208">
                  <c:v>0.503288682195921</c:v>
                </c:pt>
                <c:pt idx="209">
                  <c:v>0.493618981133771</c:v>
                </c:pt>
                <c:pt idx="210">
                  <c:v>0.48394144903797</c:v>
                </c:pt>
                <c:pt idx="211">
                  <c:v>0.474263904038441</c:v>
                </c:pt>
                <c:pt idx="212">
                  <c:v>0.464594009486413</c:v>
                </c:pt>
                <c:pt idx="213">
                  <c:v>0.454939264914452</c:v>
                </c:pt>
                <c:pt idx="214">
                  <c:v>0.445306997503202</c:v>
                </c:pt>
                <c:pt idx="215">
                  <c:v>0.43570435406478</c:v>
                </c:pt>
                <c:pt idx="216">
                  <c:v>0.426138293551115</c:v>
                </c:pt>
                <c:pt idx="217">
                  <c:v>0.416615580093896</c:v>
                </c:pt>
                <c:pt idx="218">
                  <c:v>0.407142776581198</c:v>
                </c:pt>
                <c:pt idx="219">
                  <c:v>0.397726238774232</c:v>
                </c:pt>
                <c:pt idx="220">
                  <c:v>0.388372109966107</c:v>
                </c:pt>
                <c:pt idx="221">
                  <c:v>0.379086316182962</c:v>
                </c:pt>
                <c:pt idx="222">
                  <c:v>0.369874561926293</c:v>
                </c:pt>
                <c:pt idx="223">
                  <c:v>0.360742326453845</c:v>
                </c:pt>
                <c:pt idx="224">
                  <c:v>0.351694860595011</c:v>
                </c:pt>
                <c:pt idx="225">
                  <c:v>0.342737184095303</c:v>
                </c:pt>
                <c:pt idx="226">
                  <c:v>0.333874083483117</c:v>
                </c:pt>
                <c:pt idx="227">
                  <c:v>0.32511011045076</c:v>
                </c:pt>
                <c:pt idx="228">
                  <c:v>0.316449580740461</c:v>
                </c:pt>
                <c:pt idx="229">
                  <c:v>0.307896573524964</c:v>
                </c:pt>
                <c:pt idx="230">
                  <c:v>0.299454931271189</c:v>
                </c:pt>
                <c:pt idx="231">
                  <c:v>0.291128260074398</c:v>
                </c:pt>
                <c:pt idx="232">
                  <c:v>0.282919930449383</c:v>
                </c:pt>
                <c:pt idx="233">
                  <c:v>0.274833078564272</c:v>
                </c:pt>
                <c:pt idx="234">
                  <c:v>0.266870607901717</c:v>
                </c:pt>
                <c:pt idx="235">
                  <c:v>0.259035191331499</c:v>
                </c:pt>
                <c:pt idx="236">
                  <c:v>0.251329273577896</c:v>
                </c:pt>
                <c:pt idx="237">
                  <c:v>0.243755074064526</c:v>
                </c:pt>
                <c:pt idx="238">
                  <c:v>0.236314590118891</c:v>
                </c:pt>
                <c:pt idx="239">
                  <c:v>0.229009600518315</c:v>
                </c:pt>
                <c:pt idx="240">
                  <c:v>0.221841669358646</c:v>
                </c:pt>
                <c:pt idx="241">
                  <c:v>0.214812150226706</c:v>
                </c:pt>
                <c:pt idx="242">
                  <c:v>0.207922190657271</c:v>
                </c:pt>
                <c:pt idx="243">
                  <c:v>0.201172736855128</c:v>
                </c:pt>
                <c:pt idx="244">
                  <c:v>0.194564538662687</c:v>
                </c:pt>
                <c:pt idx="245">
                  <c:v>0.18809815475353</c:v>
                </c:pt>
                <c:pt idx="246">
                  <c:v>0.181773958032326</c:v>
                </c:pt>
                <c:pt idx="247">
                  <c:v>0.175592141221576</c:v>
                </c:pt>
                <c:pt idx="248">
                  <c:v>0.169552722615814</c:v>
                </c:pt>
                <c:pt idx="249">
                  <c:v>0.16365555198406</c:v>
                </c:pt>
                <c:pt idx="250">
                  <c:v>0.157900316601567</c:v>
                </c:pt>
                <c:pt idx="251">
                  <c:v>0.152286547392198</c:v>
                </c:pt>
                <c:pt idx="252">
                  <c:v>0.146813625163102</c:v>
                </c:pt>
                <c:pt idx="253">
                  <c:v>0.141480786913759</c:v>
                </c:pt>
                <c:pt idx="254">
                  <c:v>0.136287132201886</c:v>
                </c:pt>
                <c:pt idx="255">
                  <c:v>0.131231629549155</c:v>
                </c:pt>
                <c:pt idx="256">
                  <c:v>0.126313122870204</c:v>
                </c:pt>
                <c:pt idx="257">
                  <c:v>0.121530337908941</c:v>
                </c:pt>
                <c:pt idx="258">
                  <c:v>0.116881888666719</c:v>
                </c:pt>
                <c:pt idx="259">
                  <c:v>0.112366283807557</c:v>
                </c:pt>
                <c:pt idx="260">
                  <c:v>0.107981933026201</c:v>
                </c:pt>
                <c:pt idx="261">
                  <c:v>0.103727153365471</c:v>
                </c:pt>
                <c:pt idx="262">
                  <c:v>0.0996001754699756</c:v>
                </c:pt>
                <c:pt idx="263">
                  <c:v>0.0955991497639927</c:v>
                </c:pt>
                <c:pt idx="264">
                  <c:v>0.0917221525419528</c:v>
                </c:pt>
                <c:pt idx="265">
                  <c:v>0.0879671919607019</c:v>
                </c:pt>
                <c:pt idx="266">
                  <c:v>0.0843322139233924</c:v>
                </c:pt>
                <c:pt idx="267">
                  <c:v>0.0808151078455767</c:v>
                </c:pt>
                <c:pt idx="268">
                  <c:v>0.0774137122947716</c:v>
                </c:pt>
                <c:pt idx="269">
                  <c:v>0.0741258204954775</c:v>
                </c:pt>
                <c:pt idx="270">
                  <c:v>0.0709491856923315</c:v>
                </c:pt>
                <c:pt idx="271">
                  <c:v>0.0678815263647711</c:v>
                </c:pt>
                <c:pt idx="272">
                  <c:v>0.0649205312872717</c:v>
                </c:pt>
                <c:pt idx="273">
                  <c:v>0.0620638644298972</c:v>
                </c:pt>
                <c:pt idx="274">
                  <c:v>0.0593091696945671</c:v>
                </c:pt>
                <c:pt idx="275">
                  <c:v>0.0566540754830907</c:v>
                </c:pt>
                <c:pt idx="276">
                  <c:v>0.0540961990936556</c:v>
                </c:pt>
                <c:pt idx="277">
                  <c:v>0.0516331509430711</c:v>
                </c:pt>
                <c:pt idx="278">
                  <c:v>0.0492625386126643</c:v>
                </c:pt>
                <c:pt idx="279">
                  <c:v>0.0469819707163055</c:v>
                </c:pt>
                <c:pt idx="280">
                  <c:v>0.044789060589592</c:v>
                </c:pt>
                <c:pt idx="281">
                  <c:v>0.0426814297997551</c:v>
                </c:pt>
                <c:pt idx="282">
                  <c:v>0.0406567114763645</c:v>
                </c:pt>
                <c:pt idx="283">
                  <c:v>0.0387125534633899</c:v>
                </c:pt>
                <c:pt idx="284">
                  <c:v>0.0368466212936432</c:v>
                </c:pt>
                <c:pt idx="285">
                  <c:v>0.0350566009870592</c:v>
                </c:pt>
                <c:pt idx="286">
                  <c:v>0.0333402016746872</c:v>
                </c:pt>
                <c:pt idx="287">
                  <c:v>0.0316951580506496</c:v>
                </c:pt>
                <c:pt idx="288">
                  <c:v>0.0301192326546857</c:v>
                </c:pt>
                <c:pt idx="289">
                  <c:v>0.0286102179882329</c:v>
                </c:pt>
                <c:pt idx="290">
                  <c:v>0.0271659384673074</c:v>
                </c:pt>
                <c:pt idx="291">
                  <c:v>0.0257842522157293</c:v>
                </c:pt>
                <c:pt idx="292">
                  <c:v>0.0244630527024972</c:v>
                </c:pt>
                <c:pt idx="293">
                  <c:v>0.0232002702273488</c:v>
                </c:pt>
                <c:pt idx="294">
                  <c:v>0.0219938732587571</c:v>
                </c:pt>
                <c:pt idx="295">
                  <c:v>0.0208418696287934</c:v>
                </c:pt>
                <c:pt idx="296">
                  <c:v>0.0197423075894527</c:v>
                </c:pt>
                <c:pt idx="297">
                  <c:v>0.0186932767351772</c:v>
                </c:pt>
                <c:pt idx="298">
                  <c:v>0.0176929087964291</c:v>
                </c:pt>
                <c:pt idx="299">
                  <c:v>0.0167393783092627</c:v>
                </c:pt>
                <c:pt idx="300">
                  <c:v>0.0158309031659185</c:v>
                </c:pt>
                <c:pt idx="301">
                  <c:v>0.0149657450515215</c:v>
                </c:pt>
                <c:pt idx="302">
                  <c:v>0.0141422097720011</c:v>
                </c:pt>
                <c:pt idx="303">
                  <c:v>0.0133586474783691</c:v>
                </c:pt>
                <c:pt idx="304">
                  <c:v>0.0126134527924974</c:v>
                </c:pt>
                <c:pt idx="305">
                  <c:v>0.0119050648395189</c:v>
                </c:pt>
                <c:pt idx="306">
                  <c:v>0.0112319671919506</c:v>
                </c:pt>
                <c:pt idx="307">
                  <c:v>0.0105926877305922</c:v>
                </c:pt>
                <c:pt idx="308">
                  <c:v>0.00998579842719637</c:v>
                </c:pt>
                <c:pt idx="309">
                  <c:v>0.00940991505384094</c:v>
                </c:pt>
                <c:pt idx="310">
                  <c:v>0.00886369682385032</c:v>
                </c:pt>
                <c:pt idx="311">
                  <c:v>0.00834584596902349</c:v>
                </c:pt>
                <c:pt idx="312">
                  <c:v>0.00785510725782633</c:v>
                </c:pt>
                <c:pt idx="313">
                  <c:v>0.007390267459096</c:v>
                </c:pt>
                <c:pt idx="314">
                  <c:v>0.00695015475568892</c:v>
                </c:pt>
                <c:pt idx="315">
                  <c:v>0.00653363811237995</c:v>
                </c:pt>
                <c:pt idx="316">
                  <c:v>0.00613962660219061</c:v>
                </c:pt>
                <c:pt idx="317">
                  <c:v>0.00576706869518899</c:v>
                </c:pt>
                <c:pt idx="318">
                  <c:v>0.00541495151366444</c:v>
                </c:pt>
                <c:pt idx="319">
                  <c:v>0.00508230005743697</c:v>
                </c:pt>
                <c:pt idx="320">
                  <c:v>0.00476817640291446</c:v>
                </c:pt>
              </c:numCache>
            </c:numRef>
          </c:val>
        </c:ser>
        <c:ser>
          <c:idx val="0"/>
          <c:order val="1"/>
          <c:tx>
            <c:strRef>
              <c:f>right!$D$28</c:f>
              <c:strCache>
                <c:ptCount val="1"/>
                <c:pt idx="0">
                  <c:v>P(x &gt;= 19 oz.) =0.9772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right!$A$29:$A$349</c:f>
              <c:numCache>
                <c:formatCode>0.00</c:formatCode>
                <c:ptCount val="321"/>
                <c:pt idx="0">
                  <c:v>18.4</c:v>
                </c:pt>
                <c:pt idx="1">
                  <c:v>18.41</c:v>
                </c:pt>
                <c:pt idx="2">
                  <c:v>18.42</c:v>
                </c:pt>
                <c:pt idx="3">
                  <c:v>18.43</c:v>
                </c:pt>
                <c:pt idx="4">
                  <c:v>18.44</c:v>
                </c:pt>
                <c:pt idx="5">
                  <c:v>18.45000000000001</c:v>
                </c:pt>
                <c:pt idx="6">
                  <c:v>18.46000000000001</c:v>
                </c:pt>
                <c:pt idx="7">
                  <c:v>18.47000000000001</c:v>
                </c:pt>
                <c:pt idx="8">
                  <c:v>18.48000000000001</c:v>
                </c:pt>
                <c:pt idx="9">
                  <c:v>18.49000000000001</c:v>
                </c:pt>
                <c:pt idx="10">
                  <c:v>18.50000000000001</c:v>
                </c:pt>
                <c:pt idx="11">
                  <c:v>18.51000000000002</c:v>
                </c:pt>
                <c:pt idx="12">
                  <c:v>18.52000000000002</c:v>
                </c:pt>
                <c:pt idx="13">
                  <c:v>18.53000000000002</c:v>
                </c:pt>
                <c:pt idx="14">
                  <c:v>18.54000000000002</c:v>
                </c:pt>
                <c:pt idx="15">
                  <c:v>18.55000000000002</c:v>
                </c:pt>
                <c:pt idx="16">
                  <c:v>18.56000000000002</c:v>
                </c:pt>
                <c:pt idx="17">
                  <c:v>18.57000000000003</c:v>
                </c:pt>
                <c:pt idx="18">
                  <c:v>18.58000000000003</c:v>
                </c:pt>
                <c:pt idx="19">
                  <c:v>18.59000000000003</c:v>
                </c:pt>
                <c:pt idx="20">
                  <c:v>18.60000000000003</c:v>
                </c:pt>
                <c:pt idx="21">
                  <c:v>18.61000000000003</c:v>
                </c:pt>
                <c:pt idx="22">
                  <c:v>18.62000000000003</c:v>
                </c:pt>
                <c:pt idx="23">
                  <c:v>18.63000000000003</c:v>
                </c:pt>
                <c:pt idx="24">
                  <c:v>18.64000000000004</c:v>
                </c:pt>
                <c:pt idx="25">
                  <c:v>18.65000000000004</c:v>
                </c:pt>
                <c:pt idx="26">
                  <c:v>18.66000000000004</c:v>
                </c:pt>
                <c:pt idx="27">
                  <c:v>18.67000000000004</c:v>
                </c:pt>
                <c:pt idx="28">
                  <c:v>18.68000000000004</c:v>
                </c:pt>
                <c:pt idx="29">
                  <c:v>18.69000000000004</c:v>
                </c:pt>
                <c:pt idx="30">
                  <c:v>18.70000000000005</c:v>
                </c:pt>
                <c:pt idx="31">
                  <c:v>18.71000000000005</c:v>
                </c:pt>
                <c:pt idx="32">
                  <c:v>18.72000000000005</c:v>
                </c:pt>
                <c:pt idx="33">
                  <c:v>18.73000000000005</c:v>
                </c:pt>
                <c:pt idx="34">
                  <c:v>18.74000000000005</c:v>
                </c:pt>
                <c:pt idx="35">
                  <c:v>18.75000000000005</c:v>
                </c:pt>
                <c:pt idx="36">
                  <c:v>18.76000000000005</c:v>
                </c:pt>
                <c:pt idx="37">
                  <c:v>18.77000000000006</c:v>
                </c:pt>
                <c:pt idx="38">
                  <c:v>18.78000000000006</c:v>
                </c:pt>
                <c:pt idx="39">
                  <c:v>18.79000000000006</c:v>
                </c:pt>
                <c:pt idx="40">
                  <c:v>18.80000000000006</c:v>
                </c:pt>
                <c:pt idx="41">
                  <c:v>18.81000000000006</c:v>
                </c:pt>
                <c:pt idx="42">
                  <c:v>18.82000000000006</c:v>
                </c:pt>
                <c:pt idx="43">
                  <c:v>18.83000000000007</c:v>
                </c:pt>
                <c:pt idx="44">
                  <c:v>18.84000000000007</c:v>
                </c:pt>
                <c:pt idx="45">
                  <c:v>18.85000000000007</c:v>
                </c:pt>
                <c:pt idx="46">
                  <c:v>18.86000000000007</c:v>
                </c:pt>
                <c:pt idx="47">
                  <c:v>18.87000000000007</c:v>
                </c:pt>
                <c:pt idx="48">
                  <c:v>18.88000000000007</c:v>
                </c:pt>
                <c:pt idx="49">
                  <c:v>18.89000000000008</c:v>
                </c:pt>
                <c:pt idx="50">
                  <c:v>18.90000000000008</c:v>
                </c:pt>
                <c:pt idx="51">
                  <c:v>18.91000000000008</c:v>
                </c:pt>
                <c:pt idx="52">
                  <c:v>18.92000000000008</c:v>
                </c:pt>
                <c:pt idx="53">
                  <c:v>18.93000000000008</c:v>
                </c:pt>
                <c:pt idx="54">
                  <c:v>18.94000000000008</c:v>
                </c:pt>
                <c:pt idx="55">
                  <c:v>18.95000000000008</c:v>
                </c:pt>
                <c:pt idx="56">
                  <c:v>18.96000000000009</c:v>
                </c:pt>
                <c:pt idx="57">
                  <c:v>18.97000000000009</c:v>
                </c:pt>
                <c:pt idx="58">
                  <c:v>18.98000000000009</c:v>
                </c:pt>
                <c:pt idx="59">
                  <c:v>18.99000000000009</c:v>
                </c:pt>
                <c:pt idx="60">
                  <c:v>19.00000000000009</c:v>
                </c:pt>
                <c:pt idx="61">
                  <c:v>19.01000000000009</c:v>
                </c:pt>
                <c:pt idx="62">
                  <c:v>19.0200000000001</c:v>
                </c:pt>
                <c:pt idx="63">
                  <c:v>19.0300000000001</c:v>
                </c:pt>
                <c:pt idx="64">
                  <c:v>19.0400000000001</c:v>
                </c:pt>
                <c:pt idx="65">
                  <c:v>19.0500000000001</c:v>
                </c:pt>
                <c:pt idx="66">
                  <c:v>19.0600000000001</c:v>
                </c:pt>
                <c:pt idx="67">
                  <c:v>19.0700000000001</c:v>
                </c:pt>
                <c:pt idx="68">
                  <c:v>19.0800000000001</c:v>
                </c:pt>
                <c:pt idx="69">
                  <c:v>19.09000000000011</c:v>
                </c:pt>
                <c:pt idx="70">
                  <c:v>19.10000000000011</c:v>
                </c:pt>
                <c:pt idx="71">
                  <c:v>19.11000000000011</c:v>
                </c:pt>
                <c:pt idx="72">
                  <c:v>19.12000000000011</c:v>
                </c:pt>
                <c:pt idx="73">
                  <c:v>19.13000000000011</c:v>
                </c:pt>
                <c:pt idx="74">
                  <c:v>19.14000000000011</c:v>
                </c:pt>
                <c:pt idx="75">
                  <c:v>19.15000000000012</c:v>
                </c:pt>
                <c:pt idx="76">
                  <c:v>19.16000000000012</c:v>
                </c:pt>
                <c:pt idx="77">
                  <c:v>19.17000000000012</c:v>
                </c:pt>
                <c:pt idx="78">
                  <c:v>19.18000000000012</c:v>
                </c:pt>
                <c:pt idx="79">
                  <c:v>19.19000000000012</c:v>
                </c:pt>
                <c:pt idx="80">
                  <c:v>19.20000000000012</c:v>
                </c:pt>
                <c:pt idx="81">
                  <c:v>19.21000000000013</c:v>
                </c:pt>
                <c:pt idx="82">
                  <c:v>19.22000000000013</c:v>
                </c:pt>
                <c:pt idx="83">
                  <c:v>19.23000000000013</c:v>
                </c:pt>
                <c:pt idx="84">
                  <c:v>19.24000000000013</c:v>
                </c:pt>
                <c:pt idx="85">
                  <c:v>19.25000000000013</c:v>
                </c:pt>
                <c:pt idx="86">
                  <c:v>19.26000000000013</c:v>
                </c:pt>
                <c:pt idx="87">
                  <c:v>19.27000000000013</c:v>
                </c:pt>
                <c:pt idx="88">
                  <c:v>19.28000000000014</c:v>
                </c:pt>
                <c:pt idx="89">
                  <c:v>19.29000000000014</c:v>
                </c:pt>
                <c:pt idx="90">
                  <c:v>19.30000000000014</c:v>
                </c:pt>
                <c:pt idx="91">
                  <c:v>19.31000000000014</c:v>
                </c:pt>
                <c:pt idx="92">
                  <c:v>19.32000000000014</c:v>
                </c:pt>
                <c:pt idx="93">
                  <c:v>19.33000000000014</c:v>
                </c:pt>
                <c:pt idx="94">
                  <c:v>19.34000000000015</c:v>
                </c:pt>
                <c:pt idx="95">
                  <c:v>19.35000000000015</c:v>
                </c:pt>
                <c:pt idx="96">
                  <c:v>19.36000000000015</c:v>
                </c:pt>
                <c:pt idx="97">
                  <c:v>19.37000000000015</c:v>
                </c:pt>
                <c:pt idx="98">
                  <c:v>19.38000000000015</c:v>
                </c:pt>
                <c:pt idx="99">
                  <c:v>19.39000000000015</c:v>
                </c:pt>
                <c:pt idx="100">
                  <c:v>19.40000000000015</c:v>
                </c:pt>
                <c:pt idx="101">
                  <c:v>19.41000000000016</c:v>
                </c:pt>
                <c:pt idx="102">
                  <c:v>19.42000000000016</c:v>
                </c:pt>
                <c:pt idx="103">
                  <c:v>19.43000000000016</c:v>
                </c:pt>
                <c:pt idx="104">
                  <c:v>19.44000000000016</c:v>
                </c:pt>
                <c:pt idx="105">
                  <c:v>19.45000000000016</c:v>
                </c:pt>
                <c:pt idx="106">
                  <c:v>19.46000000000016</c:v>
                </c:pt>
                <c:pt idx="107">
                  <c:v>19.47000000000017</c:v>
                </c:pt>
                <c:pt idx="108">
                  <c:v>19.48000000000017</c:v>
                </c:pt>
                <c:pt idx="109">
                  <c:v>19.49000000000017</c:v>
                </c:pt>
                <c:pt idx="110">
                  <c:v>19.50000000000017</c:v>
                </c:pt>
                <c:pt idx="111">
                  <c:v>19.51000000000017</c:v>
                </c:pt>
                <c:pt idx="112">
                  <c:v>19.52000000000017</c:v>
                </c:pt>
                <c:pt idx="113">
                  <c:v>19.53000000000018</c:v>
                </c:pt>
                <c:pt idx="114">
                  <c:v>19.54000000000018</c:v>
                </c:pt>
                <c:pt idx="115">
                  <c:v>19.55000000000018</c:v>
                </c:pt>
                <c:pt idx="116">
                  <c:v>19.56000000000018</c:v>
                </c:pt>
                <c:pt idx="117">
                  <c:v>19.57000000000018</c:v>
                </c:pt>
                <c:pt idx="118">
                  <c:v>19.58000000000018</c:v>
                </c:pt>
                <c:pt idx="119">
                  <c:v>19.59000000000018</c:v>
                </c:pt>
                <c:pt idx="120">
                  <c:v>19.60000000000019</c:v>
                </c:pt>
                <c:pt idx="121">
                  <c:v>19.61000000000019</c:v>
                </c:pt>
                <c:pt idx="122">
                  <c:v>19.62000000000019</c:v>
                </c:pt>
                <c:pt idx="123">
                  <c:v>19.6300000000002</c:v>
                </c:pt>
                <c:pt idx="124">
                  <c:v>19.64000000000019</c:v>
                </c:pt>
                <c:pt idx="125">
                  <c:v>19.65000000000019</c:v>
                </c:pt>
                <c:pt idx="126">
                  <c:v>19.6600000000002</c:v>
                </c:pt>
                <c:pt idx="127">
                  <c:v>19.6700000000002</c:v>
                </c:pt>
                <c:pt idx="128">
                  <c:v>19.6800000000002</c:v>
                </c:pt>
                <c:pt idx="129">
                  <c:v>19.6900000000002</c:v>
                </c:pt>
                <c:pt idx="130">
                  <c:v>19.7000000000002</c:v>
                </c:pt>
                <c:pt idx="131">
                  <c:v>19.7100000000002</c:v>
                </c:pt>
                <c:pt idx="132">
                  <c:v>19.7200000000002</c:v>
                </c:pt>
                <c:pt idx="133">
                  <c:v>19.73000000000021</c:v>
                </c:pt>
                <c:pt idx="134">
                  <c:v>19.74000000000021</c:v>
                </c:pt>
                <c:pt idx="135">
                  <c:v>19.75000000000021</c:v>
                </c:pt>
                <c:pt idx="136">
                  <c:v>19.76000000000021</c:v>
                </c:pt>
                <c:pt idx="137">
                  <c:v>19.77000000000021</c:v>
                </c:pt>
                <c:pt idx="138">
                  <c:v>19.78000000000021</c:v>
                </c:pt>
                <c:pt idx="139">
                  <c:v>19.79000000000022</c:v>
                </c:pt>
                <c:pt idx="140">
                  <c:v>19.80000000000022</c:v>
                </c:pt>
                <c:pt idx="141">
                  <c:v>19.81000000000022</c:v>
                </c:pt>
                <c:pt idx="142">
                  <c:v>19.82000000000022</c:v>
                </c:pt>
                <c:pt idx="143">
                  <c:v>19.83000000000022</c:v>
                </c:pt>
                <c:pt idx="144">
                  <c:v>19.84000000000022</c:v>
                </c:pt>
                <c:pt idx="145">
                  <c:v>19.85000000000023</c:v>
                </c:pt>
                <c:pt idx="146">
                  <c:v>19.86000000000023</c:v>
                </c:pt>
                <c:pt idx="147">
                  <c:v>19.87000000000023</c:v>
                </c:pt>
                <c:pt idx="148">
                  <c:v>19.88000000000023</c:v>
                </c:pt>
                <c:pt idx="149">
                  <c:v>19.89000000000023</c:v>
                </c:pt>
                <c:pt idx="150">
                  <c:v>19.90000000000023</c:v>
                </c:pt>
                <c:pt idx="151">
                  <c:v>19.91000000000023</c:v>
                </c:pt>
                <c:pt idx="152">
                  <c:v>19.92000000000024</c:v>
                </c:pt>
                <c:pt idx="153">
                  <c:v>19.93000000000024</c:v>
                </c:pt>
                <c:pt idx="154">
                  <c:v>19.94000000000024</c:v>
                </c:pt>
                <c:pt idx="155">
                  <c:v>19.95000000000024</c:v>
                </c:pt>
                <c:pt idx="156">
                  <c:v>19.96000000000024</c:v>
                </c:pt>
                <c:pt idx="157">
                  <c:v>19.97000000000024</c:v>
                </c:pt>
                <c:pt idx="158">
                  <c:v>19.98000000000025</c:v>
                </c:pt>
                <c:pt idx="159">
                  <c:v>19.99000000000025</c:v>
                </c:pt>
                <c:pt idx="160">
                  <c:v>20.00000000000025</c:v>
                </c:pt>
                <c:pt idx="161">
                  <c:v>20.01000000000025</c:v>
                </c:pt>
                <c:pt idx="162">
                  <c:v>20.02000000000025</c:v>
                </c:pt>
                <c:pt idx="163">
                  <c:v>20.03000000000025</c:v>
                </c:pt>
                <c:pt idx="164">
                  <c:v>20.04000000000025</c:v>
                </c:pt>
                <c:pt idx="165">
                  <c:v>20.05000000000026</c:v>
                </c:pt>
                <c:pt idx="166">
                  <c:v>20.06000000000026</c:v>
                </c:pt>
                <c:pt idx="167">
                  <c:v>20.07000000000026</c:v>
                </c:pt>
                <c:pt idx="168">
                  <c:v>20.08000000000026</c:v>
                </c:pt>
                <c:pt idx="169">
                  <c:v>20.09000000000026</c:v>
                </c:pt>
                <c:pt idx="170">
                  <c:v>20.10000000000026</c:v>
                </c:pt>
                <c:pt idx="171">
                  <c:v>20.11000000000027</c:v>
                </c:pt>
                <c:pt idx="172">
                  <c:v>20.12000000000027</c:v>
                </c:pt>
                <c:pt idx="173">
                  <c:v>20.13000000000027</c:v>
                </c:pt>
                <c:pt idx="174">
                  <c:v>20.14000000000027</c:v>
                </c:pt>
                <c:pt idx="175">
                  <c:v>20.15000000000027</c:v>
                </c:pt>
                <c:pt idx="176">
                  <c:v>20.16000000000027</c:v>
                </c:pt>
                <c:pt idx="177">
                  <c:v>20.17000000000028</c:v>
                </c:pt>
                <c:pt idx="178">
                  <c:v>20.18000000000028</c:v>
                </c:pt>
                <c:pt idx="179">
                  <c:v>20.19000000000028</c:v>
                </c:pt>
                <c:pt idx="180">
                  <c:v>20.20000000000028</c:v>
                </c:pt>
                <c:pt idx="181">
                  <c:v>20.21000000000028</c:v>
                </c:pt>
                <c:pt idx="182">
                  <c:v>20.22000000000028</c:v>
                </c:pt>
                <c:pt idx="183">
                  <c:v>20.23000000000028</c:v>
                </c:pt>
                <c:pt idx="184">
                  <c:v>20.24000000000029</c:v>
                </c:pt>
                <c:pt idx="185">
                  <c:v>20.25000000000029</c:v>
                </c:pt>
                <c:pt idx="186">
                  <c:v>20.26000000000029</c:v>
                </c:pt>
                <c:pt idx="187">
                  <c:v>20.27000000000029</c:v>
                </c:pt>
                <c:pt idx="188">
                  <c:v>20.28000000000029</c:v>
                </c:pt>
                <c:pt idx="189">
                  <c:v>20.29000000000029</c:v>
                </c:pt>
                <c:pt idx="190">
                  <c:v>20.3000000000003</c:v>
                </c:pt>
                <c:pt idx="191">
                  <c:v>20.3100000000003</c:v>
                </c:pt>
                <c:pt idx="192">
                  <c:v>20.3200000000003</c:v>
                </c:pt>
                <c:pt idx="193">
                  <c:v>20.3300000000003</c:v>
                </c:pt>
                <c:pt idx="194">
                  <c:v>20.3400000000003</c:v>
                </c:pt>
                <c:pt idx="195">
                  <c:v>20.3500000000003</c:v>
                </c:pt>
                <c:pt idx="196">
                  <c:v>20.3600000000003</c:v>
                </c:pt>
                <c:pt idx="197">
                  <c:v>20.37000000000031</c:v>
                </c:pt>
                <c:pt idx="198">
                  <c:v>20.38000000000031</c:v>
                </c:pt>
                <c:pt idx="199">
                  <c:v>20.39000000000031</c:v>
                </c:pt>
                <c:pt idx="200">
                  <c:v>20.40000000000031</c:v>
                </c:pt>
                <c:pt idx="201">
                  <c:v>20.41000000000031</c:v>
                </c:pt>
                <c:pt idx="202">
                  <c:v>20.42000000000031</c:v>
                </c:pt>
                <c:pt idx="203">
                  <c:v>20.43000000000032</c:v>
                </c:pt>
                <c:pt idx="204">
                  <c:v>20.44000000000032</c:v>
                </c:pt>
                <c:pt idx="205">
                  <c:v>20.45000000000032</c:v>
                </c:pt>
                <c:pt idx="206">
                  <c:v>20.46000000000032</c:v>
                </c:pt>
                <c:pt idx="207">
                  <c:v>20.47000000000032</c:v>
                </c:pt>
                <c:pt idx="208">
                  <c:v>20.48000000000032</c:v>
                </c:pt>
                <c:pt idx="209">
                  <c:v>20.49000000000033</c:v>
                </c:pt>
                <c:pt idx="210">
                  <c:v>20.50000000000033</c:v>
                </c:pt>
                <c:pt idx="211">
                  <c:v>20.51000000000033</c:v>
                </c:pt>
                <c:pt idx="212">
                  <c:v>20.52000000000033</c:v>
                </c:pt>
                <c:pt idx="213">
                  <c:v>20.53000000000033</c:v>
                </c:pt>
                <c:pt idx="214">
                  <c:v>20.54000000000033</c:v>
                </c:pt>
                <c:pt idx="215">
                  <c:v>20.55000000000033</c:v>
                </c:pt>
                <c:pt idx="216">
                  <c:v>20.56000000000034</c:v>
                </c:pt>
                <c:pt idx="217">
                  <c:v>20.57000000000034</c:v>
                </c:pt>
                <c:pt idx="218">
                  <c:v>20.58000000000034</c:v>
                </c:pt>
                <c:pt idx="219">
                  <c:v>20.59000000000034</c:v>
                </c:pt>
                <c:pt idx="220">
                  <c:v>20.60000000000034</c:v>
                </c:pt>
                <c:pt idx="221">
                  <c:v>20.61000000000034</c:v>
                </c:pt>
                <c:pt idx="222">
                  <c:v>20.62000000000035</c:v>
                </c:pt>
                <c:pt idx="223">
                  <c:v>20.63000000000035</c:v>
                </c:pt>
                <c:pt idx="224">
                  <c:v>20.64000000000035</c:v>
                </c:pt>
                <c:pt idx="225">
                  <c:v>20.65000000000035</c:v>
                </c:pt>
                <c:pt idx="226">
                  <c:v>20.66000000000035</c:v>
                </c:pt>
                <c:pt idx="227">
                  <c:v>20.67000000000035</c:v>
                </c:pt>
                <c:pt idx="228">
                  <c:v>20.68000000000035</c:v>
                </c:pt>
                <c:pt idx="229">
                  <c:v>20.69000000000036</c:v>
                </c:pt>
                <c:pt idx="230">
                  <c:v>20.70000000000036</c:v>
                </c:pt>
                <c:pt idx="231">
                  <c:v>20.71000000000036</c:v>
                </c:pt>
                <c:pt idx="232">
                  <c:v>20.72000000000036</c:v>
                </c:pt>
                <c:pt idx="233">
                  <c:v>20.73000000000036</c:v>
                </c:pt>
                <c:pt idx="234">
                  <c:v>20.74000000000036</c:v>
                </c:pt>
                <c:pt idx="235">
                  <c:v>20.75000000000037</c:v>
                </c:pt>
                <c:pt idx="236">
                  <c:v>20.76000000000037</c:v>
                </c:pt>
                <c:pt idx="237">
                  <c:v>20.77000000000037</c:v>
                </c:pt>
                <c:pt idx="238">
                  <c:v>20.78000000000037</c:v>
                </c:pt>
                <c:pt idx="239">
                  <c:v>20.79000000000037</c:v>
                </c:pt>
                <c:pt idx="240">
                  <c:v>20.80000000000037</c:v>
                </c:pt>
                <c:pt idx="241">
                  <c:v>20.81000000000038</c:v>
                </c:pt>
                <c:pt idx="242">
                  <c:v>20.82000000000038</c:v>
                </c:pt>
                <c:pt idx="243">
                  <c:v>20.83000000000038</c:v>
                </c:pt>
                <c:pt idx="244">
                  <c:v>20.84000000000038</c:v>
                </c:pt>
                <c:pt idx="245">
                  <c:v>20.85000000000038</c:v>
                </c:pt>
                <c:pt idx="246">
                  <c:v>20.86000000000038</c:v>
                </c:pt>
                <c:pt idx="247">
                  <c:v>20.87000000000038</c:v>
                </c:pt>
                <c:pt idx="248">
                  <c:v>20.88000000000039</c:v>
                </c:pt>
                <c:pt idx="249">
                  <c:v>20.89000000000039</c:v>
                </c:pt>
                <c:pt idx="250">
                  <c:v>20.90000000000039</c:v>
                </c:pt>
                <c:pt idx="251">
                  <c:v>20.91000000000039</c:v>
                </c:pt>
                <c:pt idx="252">
                  <c:v>20.92000000000039</c:v>
                </c:pt>
                <c:pt idx="253">
                  <c:v>20.93000000000039</c:v>
                </c:pt>
                <c:pt idx="254">
                  <c:v>20.9400000000004</c:v>
                </c:pt>
                <c:pt idx="255">
                  <c:v>20.9500000000004</c:v>
                </c:pt>
                <c:pt idx="256">
                  <c:v>20.9600000000004</c:v>
                </c:pt>
                <c:pt idx="257">
                  <c:v>20.9700000000004</c:v>
                </c:pt>
                <c:pt idx="258">
                  <c:v>20.9800000000004</c:v>
                </c:pt>
                <c:pt idx="259">
                  <c:v>20.9900000000004</c:v>
                </c:pt>
                <c:pt idx="260">
                  <c:v>21.00000000000041</c:v>
                </c:pt>
                <c:pt idx="261">
                  <c:v>21.01000000000041</c:v>
                </c:pt>
                <c:pt idx="262">
                  <c:v>21.02000000000041</c:v>
                </c:pt>
                <c:pt idx="263">
                  <c:v>21.03000000000041</c:v>
                </c:pt>
                <c:pt idx="264">
                  <c:v>21.04000000000041</c:v>
                </c:pt>
                <c:pt idx="265">
                  <c:v>21.05000000000041</c:v>
                </c:pt>
                <c:pt idx="266">
                  <c:v>21.06000000000041</c:v>
                </c:pt>
                <c:pt idx="267">
                  <c:v>21.07000000000042</c:v>
                </c:pt>
                <c:pt idx="268">
                  <c:v>21.08000000000042</c:v>
                </c:pt>
                <c:pt idx="269">
                  <c:v>21.09000000000042</c:v>
                </c:pt>
                <c:pt idx="270">
                  <c:v>21.10000000000042</c:v>
                </c:pt>
                <c:pt idx="271">
                  <c:v>21.11000000000042</c:v>
                </c:pt>
                <c:pt idx="272">
                  <c:v>21.12000000000042</c:v>
                </c:pt>
                <c:pt idx="273">
                  <c:v>21.13000000000042</c:v>
                </c:pt>
                <c:pt idx="274">
                  <c:v>21.14000000000043</c:v>
                </c:pt>
                <c:pt idx="275">
                  <c:v>21.15000000000043</c:v>
                </c:pt>
                <c:pt idx="276">
                  <c:v>21.16000000000043</c:v>
                </c:pt>
                <c:pt idx="277">
                  <c:v>21.17000000000043</c:v>
                </c:pt>
                <c:pt idx="278">
                  <c:v>21.18000000000043</c:v>
                </c:pt>
                <c:pt idx="279">
                  <c:v>21.19000000000043</c:v>
                </c:pt>
                <c:pt idx="280">
                  <c:v>21.20000000000044</c:v>
                </c:pt>
                <c:pt idx="281">
                  <c:v>21.21000000000044</c:v>
                </c:pt>
                <c:pt idx="282">
                  <c:v>21.22000000000044</c:v>
                </c:pt>
                <c:pt idx="283">
                  <c:v>21.23000000000044</c:v>
                </c:pt>
                <c:pt idx="284">
                  <c:v>21.24000000000044</c:v>
                </c:pt>
                <c:pt idx="285">
                  <c:v>21.25000000000044</c:v>
                </c:pt>
                <c:pt idx="286">
                  <c:v>21.26000000000045</c:v>
                </c:pt>
                <c:pt idx="287">
                  <c:v>21.27000000000045</c:v>
                </c:pt>
                <c:pt idx="288">
                  <c:v>21.28000000000045</c:v>
                </c:pt>
                <c:pt idx="289">
                  <c:v>21.29000000000045</c:v>
                </c:pt>
                <c:pt idx="290">
                  <c:v>21.30000000000045</c:v>
                </c:pt>
                <c:pt idx="291">
                  <c:v>21.31000000000045</c:v>
                </c:pt>
                <c:pt idx="292">
                  <c:v>21.32000000000045</c:v>
                </c:pt>
                <c:pt idx="293">
                  <c:v>21.33000000000046</c:v>
                </c:pt>
                <c:pt idx="294">
                  <c:v>21.34000000000046</c:v>
                </c:pt>
                <c:pt idx="295">
                  <c:v>21.35000000000046</c:v>
                </c:pt>
                <c:pt idx="296">
                  <c:v>21.36000000000046</c:v>
                </c:pt>
                <c:pt idx="297">
                  <c:v>21.37000000000046</c:v>
                </c:pt>
                <c:pt idx="298">
                  <c:v>21.38000000000046</c:v>
                </c:pt>
                <c:pt idx="299">
                  <c:v>21.39000000000047</c:v>
                </c:pt>
                <c:pt idx="300">
                  <c:v>21.40000000000047</c:v>
                </c:pt>
                <c:pt idx="301">
                  <c:v>21.41000000000047</c:v>
                </c:pt>
                <c:pt idx="302">
                  <c:v>21.42000000000047</c:v>
                </c:pt>
                <c:pt idx="303">
                  <c:v>21.43000000000047</c:v>
                </c:pt>
                <c:pt idx="304">
                  <c:v>21.44000000000047</c:v>
                </c:pt>
                <c:pt idx="305">
                  <c:v>21.45000000000048</c:v>
                </c:pt>
                <c:pt idx="306">
                  <c:v>21.46000000000048</c:v>
                </c:pt>
                <c:pt idx="307">
                  <c:v>21.47000000000048</c:v>
                </c:pt>
                <c:pt idx="308">
                  <c:v>21.48000000000048</c:v>
                </c:pt>
                <c:pt idx="309">
                  <c:v>21.49000000000048</c:v>
                </c:pt>
                <c:pt idx="310">
                  <c:v>21.50000000000048</c:v>
                </c:pt>
                <c:pt idx="311">
                  <c:v>21.51000000000048</c:v>
                </c:pt>
                <c:pt idx="312">
                  <c:v>21.52000000000049</c:v>
                </c:pt>
                <c:pt idx="313">
                  <c:v>21.53000000000049</c:v>
                </c:pt>
                <c:pt idx="314">
                  <c:v>21.54000000000049</c:v>
                </c:pt>
                <c:pt idx="315">
                  <c:v>21.5500000000005</c:v>
                </c:pt>
                <c:pt idx="316">
                  <c:v>21.56000000000049</c:v>
                </c:pt>
                <c:pt idx="317">
                  <c:v>21.57000000000049</c:v>
                </c:pt>
                <c:pt idx="318">
                  <c:v>21.5800000000005</c:v>
                </c:pt>
                <c:pt idx="319">
                  <c:v>21.5900000000005</c:v>
                </c:pt>
                <c:pt idx="320">
                  <c:v>21.6000000000005</c:v>
                </c:pt>
              </c:numCache>
            </c:numRef>
          </c:cat>
          <c:val>
            <c:numRef>
              <c:f>right!$D$29:$D$349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0.107981933026416</c:v>
                </c:pt>
                <c:pt idx="61">
                  <c:v>0.112366283807778</c:v>
                </c:pt>
                <c:pt idx="62">
                  <c:v>0.116881888666947</c:v>
                </c:pt>
                <c:pt idx="63">
                  <c:v>0.121530337909175</c:v>
                </c:pt>
                <c:pt idx="64">
                  <c:v>0.126313122870445</c:v>
                </c:pt>
                <c:pt idx="65">
                  <c:v>0.131231629549403</c:v>
                </c:pt>
                <c:pt idx="66">
                  <c:v>0.136287132202141</c:v>
                </c:pt>
                <c:pt idx="67">
                  <c:v>0.141480786914021</c:v>
                </c:pt>
                <c:pt idx="68">
                  <c:v>0.14681362516337</c:v>
                </c:pt>
                <c:pt idx="69">
                  <c:v>0.152286547392474</c:v>
                </c:pt>
                <c:pt idx="70">
                  <c:v>0.15790031660185</c:v>
                </c:pt>
                <c:pt idx="71">
                  <c:v>0.163655551984349</c:v>
                </c:pt>
                <c:pt idx="72">
                  <c:v>0.169552722616111</c:v>
                </c:pt>
                <c:pt idx="73">
                  <c:v>0.17559214122188</c:v>
                </c:pt>
                <c:pt idx="74">
                  <c:v>0.181773958032637</c:v>
                </c:pt>
                <c:pt idx="75">
                  <c:v>0.188098154753848</c:v>
                </c:pt>
                <c:pt idx="76">
                  <c:v>0.194564538663012</c:v>
                </c:pt>
                <c:pt idx="77">
                  <c:v>0.201172736855461</c:v>
                </c:pt>
                <c:pt idx="78">
                  <c:v>0.207922190657611</c:v>
                </c:pt>
                <c:pt idx="79">
                  <c:v>0.214812150227053</c:v>
                </c:pt>
                <c:pt idx="80">
                  <c:v>0.221841669358999</c:v>
                </c:pt>
                <c:pt idx="81">
                  <c:v>0.229009600518675</c:v>
                </c:pt>
                <c:pt idx="82">
                  <c:v>0.236314590119258</c:v>
                </c:pt>
                <c:pt idx="83">
                  <c:v>0.2437550740649</c:v>
                </c:pt>
                <c:pt idx="84">
                  <c:v>0.251329273578275</c:v>
                </c:pt>
                <c:pt idx="85">
                  <c:v>0.259035191331886</c:v>
                </c:pt>
                <c:pt idx="86">
                  <c:v>0.26687060790211</c:v>
                </c:pt>
                <c:pt idx="87">
                  <c:v>0.274833078564672</c:v>
                </c:pt>
                <c:pt idx="88">
                  <c:v>0.282919930449788</c:v>
                </c:pt>
                <c:pt idx="89">
                  <c:v>0.291128260074809</c:v>
                </c:pt>
                <c:pt idx="90">
                  <c:v>0.299454931271606</c:v>
                </c:pt>
                <c:pt idx="91">
                  <c:v>0.307896573525387</c:v>
                </c:pt>
                <c:pt idx="92">
                  <c:v>0.316449580740889</c:v>
                </c:pt>
                <c:pt idx="93">
                  <c:v>0.325110110451194</c:v>
                </c:pt>
                <c:pt idx="94">
                  <c:v>0.333874083483556</c:v>
                </c:pt>
                <c:pt idx="95">
                  <c:v>0.342737184095746</c:v>
                </c:pt>
                <c:pt idx="96">
                  <c:v>0.351694860595459</c:v>
                </c:pt>
                <c:pt idx="97">
                  <c:v>0.360742326454297</c:v>
                </c:pt>
                <c:pt idx="98">
                  <c:v>0.36987456192675</c:v>
                </c:pt>
                <c:pt idx="99">
                  <c:v>0.379086316183422</c:v>
                </c:pt>
                <c:pt idx="100">
                  <c:v>0.38837210996657</c:v>
                </c:pt>
                <c:pt idx="101">
                  <c:v>0.397726238774699</c:v>
                </c:pt>
                <c:pt idx="102">
                  <c:v>0.407142776581668</c:v>
                </c:pt>
                <c:pt idx="103">
                  <c:v>0.416615580094368</c:v>
                </c:pt>
                <c:pt idx="104">
                  <c:v>0.42613829355159</c:v>
                </c:pt>
                <c:pt idx="105">
                  <c:v>0.435704354065257</c:v>
                </c:pt>
                <c:pt idx="106">
                  <c:v>0.44530699750368</c:v>
                </c:pt>
                <c:pt idx="107">
                  <c:v>0.454939264914932</c:v>
                </c:pt>
                <c:pt idx="108">
                  <c:v>0.464594009486894</c:v>
                </c:pt>
                <c:pt idx="109">
                  <c:v>0.474263904038923</c:v>
                </c:pt>
                <c:pt idx="110">
                  <c:v>0.483941449038452</c:v>
                </c:pt>
                <c:pt idx="111">
                  <c:v>0.493618981134252</c:v>
                </c:pt>
                <c:pt idx="112">
                  <c:v>0.503288682196402</c:v>
                </c:pt>
                <c:pt idx="113">
                  <c:v>0.51294258885141</c:v>
                </c:pt>
                <c:pt idx="114">
                  <c:v>0.522572602499276</c:v>
                </c:pt>
                <c:pt idx="115">
                  <c:v>0.53217049979768</c:v>
                </c:pt>
                <c:pt idx="116">
                  <c:v>0.541727943596848</c:v>
                </c:pt>
                <c:pt idx="117">
                  <c:v>0.551236494307085</c:v>
                </c:pt>
                <c:pt idx="118">
                  <c:v>0.560687621679414</c:v>
                </c:pt>
                <c:pt idx="119">
                  <c:v>0.570072716978187</c:v>
                </c:pt>
                <c:pt idx="120">
                  <c:v>0.579383105523138</c:v>
                </c:pt>
                <c:pt idx="121">
                  <c:v>0.588610059576823</c:v>
                </c:pt>
                <c:pt idx="122">
                  <c:v>0.597744811552077</c:v>
                </c:pt>
                <c:pt idx="123">
                  <c:v>0.606778567512772</c:v>
                </c:pt>
                <c:pt idx="124">
                  <c:v>0.615702520939876</c:v>
                </c:pt>
                <c:pt idx="125">
                  <c:v>0.624507866733692</c:v>
                </c:pt>
                <c:pt idx="126">
                  <c:v>0.633185815421954</c:v>
                </c:pt>
                <c:pt idx="127">
                  <c:v>0.641727607542512</c:v>
                </c:pt>
                <c:pt idx="128">
                  <c:v>0.650124528168329</c:v>
                </c:pt>
                <c:pt idx="129">
                  <c:v>0.658367921541693</c:v>
                </c:pt>
                <c:pt idx="130">
                  <c:v>0.666449205783761</c:v>
                </c:pt>
                <c:pt idx="131">
                  <c:v>0.67435988764492</c:v>
                </c:pt>
                <c:pt idx="132">
                  <c:v>0.682091577260862</c:v>
                </c:pt>
                <c:pt idx="133">
                  <c:v>0.68963600287882</c:v>
                </c:pt>
                <c:pt idx="134">
                  <c:v>0.6969850255181</c:v>
                </c:pt>
                <c:pt idx="135">
                  <c:v>0.704130653528747</c:v>
                </c:pt>
                <c:pt idx="136">
                  <c:v>0.711065057012138</c:v>
                </c:pt>
                <c:pt idx="137">
                  <c:v>0.71778058206723</c:v>
                </c:pt>
                <c:pt idx="138">
                  <c:v>0.724269764826321</c:v>
                </c:pt>
                <c:pt idx="139">
                  <c:v>0.73052534524444</c:v>
                </c:pt>
                <c:pt idx="140">
                  <c:v>0.736540280606775</c:v>
                </c:pt>
                <c:pt idx="141">
                  <c:v>0.742307758719056</c:v>
                </c:pt>
                <c:pt idx="142">
                  <c:v>0.747821210746375</c:v>
                </c:pt>
                <c:pt idx="143">
                  <c:v>0.753074323666622</c:v>
                </c:pt>
                <c:pt idx="144">
                  <c:v>0.758061052305512</c:v>
                </c:pt>
                <c:pt idx="145">
                  <c:v>0.762775630921151</c:v>
                </c:pt>
                <c:pt idx="146">
                  <c:v>0.767212584307054</c:v>
                </c:pt>
                <c:pt idx="147">
                  <c:v>0.771366738383724</c:v>
                </c:pt>
                <c:pt idx="148">
                  <c:v>0.775233230250114</c:v>
                </c:pt>
                <c:pt idx="149">
                  <c:v>0.77880751766766</c:v>
                </c:pt>
                <c:pt idx="150">
                  <c:v>0.782085387950985</c:v>
                </c:pt>
                <c:pt idx="151">
                  <c:v>0.785062966240924</c:v>
                </c:pt>
                <c:pt idx="152">
                  <c:v>0.787736723137141</c:v>
                </c:pt>
                <c:pt idx="153">
                  <c:v>0.790103481669275</c:v>
                </c:pt>
                <c:pt idx="154">
                  <c:v>0.792160423587358</c:v>
                </c:pt>
                <c:pt idx="155">
                  <c:v>0.793905094954062</c:v>
                </c:pt>
                <c:pt idx="156">
                  <c:v>0.795335411023249</c:v>
                </c:pt>
                <c:pt idx="157">
                  <c:v>0.796449660391237</c:v>
                </c:pt>
                <c:pt idx="158">
                  <c:v>0.797246508409226</c:v>
                </c:pt>
                <c:pt idx="159">
                  <c:v>0.79772499984734</c:v>
                </c:pt>
                <c:pt idx="160">
                  <c:v>0.797884560802865</c:v>
                </c:pt>
                <c:pt idx="161">
                  <c:v>0.797724999847324</c:v>
                </c:pt>
                <c:pt idx="162">
                  <c:v>0.797246508409194</c:v>
                </c:pt>
                <c:pt idx="163">
                  <c:v>0.796449660391189</c:v>
                </c:pt>
                <c:pt idx="164">
                  <c:v>0.795335411023185</c:v>
                </c:pt>
                <c:pt idx="165">
                  <c:v>0.793905094953983</c:v>
                </c:pt>
                <c:pt idx="166">
                  <c:v>0.792160423587263</c:v>
                </c:pt>
                <c:pt idx="167">
                  <c:v>0.790103481669165</c:v>
                </c:pt>
                <c:pt idx="168">
                  <c:v>0.787736723137016</c:v>
                </c:pt>
                <c:pt idx="169">
                  <c:v>0.785062966240783</c:v>
                </c:pt>
                <c:pt idx="170">
                  <c:v>0.782085387950829</c:v>
                </c:pt>
                <c:pt idx="171">
                  <c:v>0.77880751766749</c:v>
                </c:pt>
                <c:pt idx="172">
                  <c:v>0.775233230249929</c:v>
                </c:pt>
                <c:pt idx="173">
                  <c:v>0.771366738383524</c:v>
                </c:pt>
                <c:pt idx="174">
                  <c:v>0.767212584306841</c:v>
                </c:pt>
                <c:pt idx="175">
                  <c:v>0.762775630920924</c:v>
                </c:pt>
                <c:pt idx="176">
                  <c:v>0.75806105230527</c:v>
                </c:pt>
                <c:pt idx="177">
                  <c:v>0.753074323666367</c:v>
                </c:pt>
                <c:pt idx="178">
                  <c:v>0.747821210746108</c:v>
                </c:pt>
                <c:pt idx="179">
                  <c:v>0.742307758718775</c:v>
                </c:pt>
                <c:pt idx="180">
                  <c:v>0.736540280606482</c:v>
                </c:pt>
                <c:pt idx="181">
                  <c:v>0.730525345244135</c:v>
                </c:pt>
                <c:pt idx="182">
                  <c:v>0.724269764826004</c:v>
                </c:pt>
                <c:pt idx="183">
                  <c:v>0.717780582066901</c:v>
                </c:pt>
                <c:pt idx="184">
                  <c:v>0.711065057011799</c:v>
                </c:pt>
                <c:pt idx="185">
                  <c:v>0.704130653528396</c:v>
                </c:pt>
                <c:pt idx="186">
                  <c:v>0.696985025517739</c:v>
                </c:pt>
                <c:pt idx="187">
                  <c:v>0.68963600287845</c:v>
                </c:pt>
                <c:pt idx="188">
                  <c:v>0.682091577260482</c:v>
                </c:pt>
                <c:pt idx="189">
                  <c:v>0.674359887644531</c:v>
                </c:pt>
                <c:pt idx="190">
                  <c:v>0.666449205783363</c:v>
                </c:pt>
                <c:pt idx="191">
                  <c:v>0.658367921541287</c:v>
                </c:pt>
                <c:pt idx="192">
                  <c:v>0.650124528167916</c:v>
                </c:pt>
                <c:pt idx="193">
                  <c:v>0.64172760754209</c:v>
                </c:pt>
                <c:pt idx="194">
                  <c:v>0.633185815421526</c:v>
                </c:pt>
                <c:pt idx="195">
                  <c:v>0.624507866733257</c:v>
                </c:pt>
                <c:pt idx="196">
                  <c:v>0.615702520939435</c:v>
                </c:pt>
                <c:pt idx="197">
                  <c:v>0.606778567512325</c:v>
                </c:pt>
                <c:pt idx="198">
                  <c:v>0.597744811551626</c:v>
                </c:pt>
                <c:pt idx="199">
                  <c:v>0.588610059576366</c:v>
                </c:pt>
                <c:pt idx="200">
                  <c:v>0.579383105522677</c:v>
                </c:pt>
                <c:pt idx="201">
                  <c:v>0.570072716977722</c:v>
                </c:pt>
                <c:pt idx="202">
                  <c:v>0.560687621678945</c:v>
                </c:pt>
                <c:pt idx="203">
                  <c:v>0.551236494306614</c:v>
                </c:pt>
                <c:pt idx="204">
                  <c:v>0.541727943596373</c:v>
                </c:pt>
                <c:pt idx="205">
                  <c:v>0.532170499797204</c:v>
                </c:pt>
                <c:pt idx="206">
                  <c:v>0.522572602498798</c:v>
                </c:pt>
                <c:pt idx="207">
                  <c:v>0.51294258885093</c:v>
                </c:pt>
                <c:pt idx="208">
                  <c:v>0.503288682195921</c:v>
                </c:pt>
                <c:pt idx="209">
                  <c:v>0.493618981133771</c:v>
                </c:pt>
                <c:pt idx="210">
                  <c:v>0.48394144903797</c:v>
                </c:pt>
                <c:pt idx="211">
                  <c:v>0.474263904038441</c:v>
                </c:pt>
                <c:pt idx="212">
                  <c:v>0.464594009486413</c:v>
                </c:pt>
                <c:pt idx="213">
                  <c:v>0.454939264914452</c:v>
                </c:pt>
                <c:pt idx="214">
                  <c:v>0.445306997503202</c:v>
                </c:pt>
                <c:pt idx="215">
                  <c:v>0.43570435406478</c:v>
                </c:pt>
                <c:pt idx="216">
                  <c:v>0.426138293551115</c:v>
                </c:pt>
                <c:pt idx="217">
                  <c:v>0.416615580093896</c:v>
                </c:pt>
                <c:pt idx="218">
                  <c:v>0.407142776581198</c:v>
                </c:pt>
                <c:pt idx="219">
                  <c:v>0.397726238774232</c:v>
                </c:pt>
                <c:pt idx="220">
                  <c:v>0.388372109966107</c:v>
                </c:pt>
                <c:pt idx="221">
                  <c:v>0.379086316182962</c:v>
                </c:pt>
                <c:pt idx="222">
                  <c:v>0.369874561926293</c:v>
                </c:pt>
                <c:pt idx="223">
                  <c:v>0.360742326453845</c:v>
                </c:pt>
                <c:pt idx="224">
                  <c:v>0.351694860595011</c:v>
                </c:pt>
                <c:pt idx="225">
                  <c:v>0.342737184095303</c:v>
                </c:pt>
                <c:pt idx="226">
                  <c:v>0.333874083483117</c:v>
                </c:pt>
                <c:pt idx="227">
                  <c:v>0.32511011045076</c:v>
                </c:pt>
                <c:pt idx="228">
                  <c:v>0.316449580740461</c:v>
                </c:pt>
                <c:pt idx="229">
                  <c:v>0.307896573524964</c:v>
                </c:pt>
                <c:pt idx="230">
                  <c:v>0.299454931271189</c:v>
                </c:pt>
                <c:pt idx="231">
                  <c:v>0.291128260074398</c:v>
                </c:pt>
                <c:pt idx="232">
                  <c:v>0.282919930449383</c:v>
                </c:pt>
                <c:pt idx="233">
                  <c:v>0.274833078564272</c:v>
                </c:pt>
                <c:pt idx="234">
                  <c:v>0.266870607901717</c:v>
                </c:pt>
                <c:pt idx="235">
                  <c:v>0.259035191331499</c:v>
                </c:pt>
                <c:pt idx="236">
                  <c:v>0.251329273577896</c:v>
                </c:pt>
                <c:pt idx="237">
                  <c:v>0.243755074064526</c:v>
                </c:pt>
                <c:pt idx="238">
                  <c:v>0.236314590118891</c:v>
                </c:pt>
                <c:pt idx="239">
                  <c:v>0.229009600518315</c:v>
                </c:pt>
                <c:pt idx="240">
                  <c:v>0.221841669358646</c:v>
                </c:pt>
                <c:pt idx="241">
                  <c:v>0.214812150226706</c:v>
                </c:pt>
                <c:pt idx="242">
                  <c:v>0.207922190657271</c:v>
                </c:pt>
                <c:pt idx="243">
                  <c:v>0.201172736855128</c:v>
                </c:pt>
                <c:pt idx="244">
                  <c:v>0.194564538662687</c:v>
                </c:pt>
                <c:pt idx="245">
                  <c:v>0.18809815475353</c:v>
                </c:pt>
                <c:pt idx="246">
                  <c:v>0.181773958032326</c:v>
                </c:pt>
                <c:pt idx="247">
                  <c:v>0.175592141221576</c:v>
                </c:pt>
                <c:pt idx="248">
                  <c:v>0.169552722615814</c:v>
                </c:pt>
                <c:pt idx="249">
                  <c:v>0.16365555198406</c:v>
                </c:pt>
                <c:pt idx="250">
                  <c:v>0.157900316601567</c:v>
                </c:pt>
                <c:pt idx="251">
                  <c:v>0.152286547392198</c:v>
                </c:pt>
                <c:pt idx="252">
                  <c:v>0.146813625163102</c:v>
                </c:pt>
                <c:pt idx="253">
                  <c:v>0.141480786913759</c:v>
                </c:pt>
                <c:pt idx="254">
                  <c:v>0.136287132201886</c:v>
                </c:pt>
                <c:pt idx="255">
                  <c:v>0.131231629549155</c:v>
                </c:pt>
                <c:pt idx="256">
                  <c:v>0.126313122870204</c:v>
                </c:pt>
                <c:pt idx="257">
                  <c:v>0.121530337908941</c:v>
                </c:pt>
                <c:pt idx="258">
                  <c:v>0.116881888666719</c:v>
                </c:pt>
                <c:pt idx="259">
                  <c:v>0.112366283807557</c:v>
                </c:pt>
                <c:pt idx="260">
                  <c:v>0.107981933026201</c:v>
                </c:pt>
                <c:pt idx="261">
                  <c:v>0.103727153365471</c:v>
                </c:pt>
                <c:pt idx="262">
                  <c:v>0.0996001754699756</c:v>
                </c:pt>
                <c:pt idx="263">
                  <c:v>0.0955991497639927</c:v>
                </c:pt>
                <c:pt idx="264">
                  <c:v>0.0917221525419528</c:v>
                </c:pt>
                <c:pt idx="265">
                  <c:v>0.0879671919607019</c:v>
                </c:pt>
                <c:pt idx="266">
                  <c:v>0.0843322139233924</c:v>
                </c:pt>
                <c:pt idx="267">
                  <c:v>0.0808151078455767</c:v>
                </c:pt>
                <c:pt idx="268">
                  <c:v>0.0774137122947716</c:v>
                </c:pt>
                <c:pt idx="269">
                  <c:v>0.0741258204954775</c:v>
                </c:pt>
                <c:pt idx="270">
                  <c:v>0.0709491856923315</c:v>
                </c:pt>
                <c:pt idx="271">
                  <c:v>0.0678815263647711</c:v>
                </c:pt>
                <c:pt idx="272">
                  <c:v>0.0649205312872717</c:v>
                </c:pt>
                <c:pt idx="273">
                  <c:v>0.0620638644298972</c:v>
                </c:pt>
                <c:pt idx="274">
                  <c:v>0.0593091696945671</c:v>
                </c:pt>
                <c:pt idx="275">
                  <c:v>0.0566540754830907</c:v>
                </c:pt>
                <c:pt idx="276">
                  <c:v>0.0540961990936556</c:v>
                </c:pt>
                <c:pt idx="277">
                  <c:v>0.0516331509430711</c:v>
                </c:pt>
                <c:pt idx="278">
                  <c:v>0.0492625386126643</c:v>
                </c:pt>
                <c:pt idx="279">
                  <c:v>0.0469819707163055</c:v>
                </c:pt>
                <c:pt idx="280">
                  <c:v>0.044789060589592</c:v>
                </c:pt>
                <c:pt idx="281">
                  <c:v>0.0426814297997551</c:v>
                </c:pt>
                <c:pt idx="282">
                  <c:v>0.0406567114763645</c:v>
                </c:pt>
                <c:pt idx="283">
                  <c:v>0.0387125534633899</c:v>
                </c:pt>
                <c:pt idx="284">
                  <c:v>0.0368466212936432</c:v>
                </c:pt>
                <c:pt idx="285">
                  <c:v>0.0350566009870592</c:v>
                </c:pt>
                <c:pt idx="286">
                  <c:v>0.0333402016746872</c:v>
                </c:pt>
                <c:pt idx="287">
                  <c:v>0.0316951580506496</c:v>
                </c:pt>
                <c:pt idx="288">
                  <c:v>0.0301192326546857</c:v>
                </c:pt>
                <c:pt idx="289">
                  <c:v>0.0286102179882329</c:v>
                </c:pt>
                <c:pt idx="290">
                  <c:v>0.0271659384673074</c:v>
                </c:pt>
                <c:pt idx="291">
                  <c:v>0.0257842522157293</c:v>
                </c:pt>
                <c:pt idx="292">
                  <c:v>0.0244630527024972</c:v>
                </c:pt>
                <c:pt idx="293">
                  <c:v>0.0232002702273488</c:v>
                </c:pt>
                <c:pt idx="294">
                  <c:v>0.0219938732587571</c:v>
                </c:pt>
                <c:pt idx="295">
                  <c:v>0.0208418696287934</c:v>
                </c:pt>
                <c:pt idx="296">
                  <c:v>0.0197423075894527</c:v>
                </c:pt>
                <c:pt idx="297">
                  <c:v>0.0186932767351772</c:v>
                </c:pt>
                <c:pt idx="298">
                  <c:v>0.0176929087964291</c:v>
                </c:pt>
                <c:pt idx="299">
                  <c:v>0.0167393783092627</c:v>
                </c:pt>
                <c:pt idx="300">
                  <c:v>0.0158309031659185</c:v>
                </c:pt>
                <c:pt idx="301">
                  <c:v>0.0149657450515215</c:v>
                </c:pt>
                <c:pt idx="302">
                  <c:v>0.0141422097720011</c:v>
                </c:pt>
                <c:pt idx="303">
                  <c:v>0.0133586474783691</c:v>
                </c:pt>
                <c:pt idx="304">
                  <c:v>0.0126134527924974</c:v>
                </c:pt>
                <c:pt idx="305">
                  <c:v>0.0119050648395189</c:v>
                </c:pt>
                <c:pt idx="306">
                  <c:v>0.0112319671919506</c:v>
                </c:pt>
                <c:pt idx="307">
                  <c:v>0.0105926877305922</c:v>
                </c:pt>
                <c:pt idx="308">
                  <c:v>0.00998579842719637</c:v>
                </c:pt>
                <c:pt idx="309">
                  <c:v>0.00940991505384094</c:v>
                </c:pt>
                <c:pt idx="310">
                  <c:v>0.00886369682385032</c:v>
                </c:pt>
                <c:pt idx="311">
                  <c:v>0.00834584596902349</c:v>
                </c:pt>
                <c:pt idx="312">
                  <c:v>0.00785510725782633</c:v>
                </c:pt>
                <c:pt idx="313">
                  <c:v>0.007390267459096</c:v>
                </c:pt>
                <c:pt idx="314">
                  <c:v>0.00695015475568892</c:v>
                </c:pt>
                <c:pt idx="315">
                  <c:v>0.00653363811237995</c:v>
                </c:pt>
                <c:pt idx="316">
                  <c:v>0.00613962660219061</c:v>
                </c:pt>
                <c:pt idx="317">
                  <c:v>0.00576706869518899</c:v>
                </c:pt>
                <c:pt idx="318">
                  <c:v>0.00541495151366444</c:v>
                </c:pt>
                <c:pt idx="319">
                  <c:v>0.00508230005743697</c:v>
                </c:pt>
                <c:pt idx="320">
                  <c:v>0.00476817640291446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36272"/>
        <c:axId val="379840960"/>
      </c:areaChart>
      <c:catAx>
        <c:axId val="3798362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40960"/>
        <c:crosses val="autoZero"/>
        <c:auto val="1"/>
        <c:lblAlgn val="ctr"/>
        <c:lblOffset val="100"/>
        <c:noMultiLvlLbl val="0"/>
      </c:catAx>
      <c:valAx>
        <c:axId val="3798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between!$B$27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between!$A$28:$A$108</c:f>
              <c:numCache>
                <c:formatCode>General</c:formatCode>
                <c:ptCount val="81"/>
                <c:pt idx="0">
                  <c:v>34.0</c:v>
                </c:pt>
                <c:pt idx="1">
                  <c:v>35.0</c:v>
                </c:pt>
                <c:pt idx="2">
                  <c:v>36.0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43.0</c:v>
                </c:pt>
                <c:pt idx="10">
                  <c:v>44.0</c:v>
                </c:pt>
                <c:pt idx="11">
                  <c:v>45.0</c:v>
                </c:pt>
                <c:pt idx="12">
                  <c:v>46.0</c:v>
                </c:pt>
                <c:pt idx="13">
                  <c:v>47.0</c:v>
                </c:pt>
                <c:pt idx="14">
                  <c:v>48.0</c:v>
                </c:pt>
                <c:pt idx="15">
                  <c:v>49.0</c:v>
                </c:pt>
                <c:pt idx="16">
                  <c:v>50.0</c:v>
                </c:pt>
                <c:pt idx="17">
                  <c:v>51.0</c:v>
                </c:pt>
                <c:pt idx="18">
                  <c:v>52.0</c:v>
                </c:pt>
                <c:pt idx="19">
                  <c:v>53.0</c:v>
                </c:pt>
                <c:pt idx="20">
                  <c:v>54.0</c:v>
                </c:pt>
                <c:pt idx="21">
                  <c:v>55.0</c:v>
                </c:pt>
                <c:pt idx="22">
                  <c:v>56.0</c:v>
                </c:pt>
                <c:pt idx="23">
                  <c:v>57.0</c:v>
                </c:pt>
                <c:pt idx="24">
                  <c:v>58.0</c:v>
                </c:pt>
                <c:pt idx="25">
                  <c:v>59.0</c:v>
                </c:pt>
                <c:pt idx="26">
                  <c:v>60.0</c:v>
                </c:pt>
                <c:pt idx="27">
                  <c:v>61.0</c:v>
                </c:pt>
                <c:pt idx="28">
                  <c:v>62.0</c:v>
                </c:pt>
                <c:pt idx="29">
                  <c:v>63.0</c:v>
                </c:pt>
                <c:pt idx="30">
                  <c:v>64.0</c:v>
                </c:pt>
                <c:pt idx="31">
                  <c:v>65.0</c:v>
                </c:pt>
                <c:pt idx="32">
                  <c:v>66.0</c:v>
                </c:pt>
                <c:pt idx="33">
                  <c:v>67.0</c:v>
                </c:pt>
                <c:pt idx="34">
                  <c:v>68.0</c:v>
                </c:pt>
                <c:pt idx="35">
                  <c:v>69.0</c:v>
                </c:pt>
                <c:pt idx="36">
                  <c:v>70.0</c:v>
                </c:pt>
                <c:pt idx="37">
                  <c:v>71.0</c:v>
                </c:pt>
                <c:pt idx="38">
                  <c:v>72.0</c:v>
                </c:pt>
                <c:pt idx="39">
                  <c:v>73.0</c:v>
                </c:pt>
                <c:pt idx="40">
                  <c:v>74.0</c:v>
                </c:pt>
                <c:pt idx="41">
                  <c:v>75.0</c:v>
                </c:pt>
                <c:pt idx="42">
                  <c:v>76.0</c:v>
                </c:pt>
                <c:pt idx="43">
                  <c:v>77.0</c:v>
                </c:pt>
                <c:pt idx="44">
                  <c:v>78.0</c:v>
                </c:pt>
                <c:pt idx="45">
                  <c:v>79.0</c:v>
                </c:pt>
                <c:pt idx="46">
                  <c:v>80.0</c:v>
                </c:pt>
                <c:pt idx="47">
                  <c:v>81.0</c:v>
                </c:pt>
                <c:pt idx="48">
                  <c:v>82.0</c:v>
                </c:pt>
                <c:pt idx="49">
                  <c:v>83.0</c:v>
                </c:pt>
                <c:pt idx="50">
                  <c:v>84.0</c:v>
                </c:pt>
                <c:pt idx="51">
                  <c:v>85.0</c:v>
                </c:pt>
                <c:pt idx="52">
                  <c:v>86.0</c:v>
                </c:pt>
                <c:pt idx="53">
                  <c:v>87.0</c:v>
                </c:pt>
                <c:pt idx="54">
                  <c:v>88.0</c:v>
                </c:pt>
                <c:pt idx="55">
                  <c:v>89.0</c:v>
                </c:pt>
                <c:pt idx="56">
                  <c:v>90.0</c:v>
                </c:pt>
                <c:pt idx="57">
                  <c:v>91.0</c:v>
                </c:pt>
                <c:pt idx="58">
                  <c:v>92.0</c:v>
                </c:pt>
                <c:pt idx="59">
                  <c:v>93.0</c:v>
                </c:pt>
                <c:pt idx="60">
                  <c:v>94.0</c:v>
                </c:pt>
                <c:pt idx="61">
                  <c:v>95.0</c:v>
                </c:pt>
                <c:pt idx="62">
                  <c:v>96.0</c:v>
                </c:pt>
                <c:pt idx="63">
                  <c:v>97.0</c:v>
                </c:pt>
                <c:pt idx="64">
                  <c:v>98.0</c:v>
                </c:pt>
                <c:pt idx="65">
                  <c:v>99.0</c:v>
                </c:pt>
                <c:pt idx="66">
                  <c:v>100.0</c:v>
                </c:pt>
                <c:pt idx="67">
                  <c:v>101.0</c:v>
                </c:pt>
                <c:pt idx="68">
                  <c:v>102.0</c:v>
                </c:pt>
                <c:pt idx="69">
                  <c:v>103.0</c:v>
                </c:pt>
                <c:pt idx="70">
                  <c:v>104.0</c:v>
                </c:pt>
                <c:pt idx="71">
                  <c:v>105.0</c:v>
                </c:pt>
                <c:pt idx="72">
                  <c:v>106.0</c:v>
                </c:pt>
                <c:pt idx="73">
                  <c:v>107.0</c:v>
                </c:pt>
                <c:pt idx="74">
                  <c:v>108.0</c:v>
                </c:pt>
                <c:pt idx="75">
                  <c:v>109.0</c:v>
                </c:pt>
                <c:pt idx="76">
                  <c:v>110.0</c:v>
                </c:pt>
                <c:pt idx="77">
                  <c:v>111.0</c:v>
                </c:pt>
                <c:pt idx="78">
                  <c:v>112.0</c:v>
                </c:pt>
                <c:pt idx="79">
                  <c:v>113.0</c:v>
                </c:pt>
                <c:pt idx="80">
                  <c:v>114.0</c:v>
                </c:pt>
              </c:numCache>
            </c:numRef>
          </c:cat>
          <c:val>
            <c:numRef>
              <c:f>between!$B$28:$B$108</c:f>
              <c:numCache>
                <c:formatCode>General</c:formatCode>
                <c:ptCount val="81"/>
                <c:pt idx="0">
                  <c:v>1.01408520654868E-6</c:v>
                </c:pt>
                <c:pt idx="1">
                  <c:v>1.59837411069055E-6</c:v>
                </c:pt>
                <c:pt idx="2">
                  <c:v>2.49424712900535E-6</c:v>
                </c:pt>
                <c:pt idx="3">
                  <c:v>3.85351967420871E-6</c:v>
                </c:pt>
                <c:pt idx="4">
                  <c:v>5.89430677565398E-6</c:v>
                </c:pt>
                <c:pt idx="5">
                  <c:v>8.9261657177133E-6</c:v>
                </c:pt>
                <c:pt idx="6">
                  <c:v>1.33830225764885E-5</c:v>
                </c:pt>
                <c:pt idx="7">
                  <c:v>1.98655471392773E-5</c:v>
                </c:pt>
                <c:pt idx="8">
                  <c:v>2.9194692579146E-5</c:v>
                </c:pt>
                <c:pt idx="9">
                  <c:v>4.24780270550751E-5</c:v>
                </c:pt>
                <c:pt idx="10">
                  <c:v>6.11901930113772E-5</c:v>
                </c:pt>
                <c:pt idx="11">
                  <c:v>8.7268269504576E-5</c:v>
                </c:pt>
                <c:pt idx="12">
                  <c:v>0.000123221916847302</c:v>
                </c:pt>
                <c:pt idx="13">
                  <c:v>0.000172256893905368</c:v>
                </c:pt>
                <c:pt idx="14">
                  <c:v>0.000238408820146484</c:v>
                </c:pt>
                <c:pt idx="15">
                  <c:v>0.000326681905619992</c:v>
                </c:pt>
                <c:pt idx="16">
                  <c:v>0.000443184841193801</c:v>
                </c:pt>
                <c:pt idx="17">
                  <c:v>0.000595253241977585</c:v>
                </c:pt>
                <c:pt idx="18">
                  <c:v>0.000791545158297997</c:v>
                </c:pt>
                <c:pt idx="19">
                  <c:v>0.00104209348144226</c:v>
                </c:pt>
                <c:pt idx="20">
                  <c:v>0.00135829692336856</c:v>
                </c:pt>
                <c:pt idx="21">
                  <c:v>0.00175283004935685</c:v>
                </c:pt>
                <c:pt idx="22">
                  <c:v>0.00223945302948429</c:v>
                </c:pt>
                <c:pt idx="23">
                  <c:v>0.00283270377416012</c:v>
                </c:pt>
                <c:pt idx="24">
                  <c:v>0.00354745928462314</c:v>
                </c:pt>
                <c:pt idx="25">
                  <c:v>0.00439835959804272</c:v>
                </c:pt>
                <c:pt idx="26">
                  <c:v>0.00539909665131881</c:v>
                </c:pt>
                <c:pt idx="27">
                  <c:v>0.00656158147746766</c:v>
                </c:pt>
                <c:pt idx="28">
                  <c:v>0.00789501583008941</c:v>
                </c:pt>
                <c:pt idx="29">
                  <c:v>0.00940490773768869</c:v>
                </c:pt>
                <c:pt idx="30">
                  <c:v>0.0110920834679456</c:v>
                </c:pt>
                <c:pt idx="31">
                  <c:v>0.0129517595665892</c:v>
                </c:pt>
                <c:pt idx="32">
                  <c:v>0.0149727465635745</c:v>
                </c:pt>
                <c:pt idx="33">
                  <c:v>0.0171368592047807</c:v>
                </c:pt>
                <c:pt idx="34">
                  <c:v>0.0194186054983213</c:v>
                </c:pt>
                <c:pt idx="35">
                  <c:v>0.021785217703255</c:v>
                </c:pt>
                <c:pt idx="36">
                  <c:v>0.0241970724519143</c:v>
                </c:pt>
                <c:pt idx="37">
                  <c:v>0.0266085249898755</c:v>
                </c:pt>
                <c:pt idx="38">
                  <c:v>0.0289691552761483</c:v>
                </c:pt>
                <c:pt idx="39">
                  <c:v>0.0312253933366761</c:v>
                </c:pt>
                <c:pt idx="40">
                  <c:v>0.03332246028918</c:v>
                </c:pt>
                <c:pt idx="41">
                  <c:v>0.0352065326764299</c:v>
                </c:pt>
                <c:pt idx="42">
                  <c:v>0.0368270140303323</c:v>
                </c:pt>
                <c:pt idx="43">
                  <c:v>0.0381387815460524</c:v>
                </c:pt>
                <c:pt idx="44">
                  <c:v>0.0391042693975456</c:v>
                </c:pt>
                <c:pt idx="45">
                  <c:v>0.0396952547477012</c:v>
                </c:pt>
                <c:pt idx="46">
                  <c:v>0.0398942280401433</c:v>
                </c:pt>
                <c:pt idx="47">
                  <c:v>0.0396952547477012</c:v>
                </c:pt>
                <c:pt idx="48">
                  <c:v>0.0391042693975456</c:v>
                </c:pt>
                <c:pt idx="49">
                  <c:v>0.0381387815460524</c:v>
                </c:pt>
                <c:pt idx="50">
                  <c:v>0.0368270140303323</c:v>
                </c:pt>
                <c:pt idx="51">
                  <c:v>0.0352065326764299</c:v>
                </c:pt>
                <c:pt idx="52">
                  <c:v>0.03332246028918</c:v>
                </c:pt>
                <c:pt idx="53">
                  <c:v>0.0312253933366761</c:v>
                </c:pt>
                <c:pt idx="54">
                  <c:v>0.0289691552761483</c:v>
                </c:pt>
                <c:pt idx="55">
                  <c:v>0.0266085249898755</c:v>
                </c:pt>
                <c:pt idx="56">
                  <c:v>0.0241970724519143</c:v>
                </c:pt>
                <c:pt idx="57">
                  <c:v>0.021785217703255</c:v>
                </c:pt>
                <c:pt idx="58">
                  <c:v>0.0194186054983213</c:v>
                </c:pt>
                <c:pt idx="59">
                  <c:v>0.0171368592047807</c:v>
                </c:pt>
                <c:pt idx="60">
                  <c:v>0.0149727465635745</c:v>
                </c:pt>
                <c:pt idx="61">
                  <c:v>0.0129517595665892</c:v>
                </c:pt>
                <c:pt idx="62">
                  <c:v>0.0110920834679456</c:v>
                </c:pt>
                <c:pt idx="63">
                  <c:v>0.00940490773768869</c:v>
                </c:pt>
                <c:pt idx="64">
                  <c:v>0.00789501583008941</c:v>
                </c:pt>
                <c:pt idx="65">
                  <c:v>0.00656158147746766</c:v>
                </c:pt>
                <c:pt idx="66">
                  <c:v>0.00539909665131881</c:v>
                </c:pt>
                <c:pt idx="67">
                  <c:v>0.00439835959804272</c:v>
                </c:pt>
                <c:pt idx="68">
                  <c:v>0.00354745928462314</c:v>
                </c:pt>
                <c:pt idx="69">
                  <c:v>0.00283270377416012</c:v>
                </c:pt>
                <c:pt idx="70">
                  <c:v>0.00223945302948429</c:v>
                </c:pt>
                <c:pt idx="71">
                  <c:v>0.00175283004935685</c:v>
                </c:pt>
                <c:pt idx="72">
                  <c:v>0.00135829692336856</c:v>
                </c:pt>
                <c:pt idx="73">
                  <c:v>0.00104209348144226</c:v>
                </c:pt>
                <c:pt idx="74">
                  <c:v>0.000791545158297997</c:v>
                </c:pt>
                <c:pt idx="75">
                  <c:v>0.000595253241977585</c:v>
                </c:pt>
                <c:pt idx="76">
                  <c:v>0.000443184841193801</c:v>
                </c:pt>
                <c:pt idx="77">
                  <c:v>0.000326681905619992</c:v>
                </c:pt>
                <c:pt idx="78">
                  <c:v>0.000238408820146484</c:v>
                </c:pt>
                <c:pt idx="79">
                  <c:v>0.000172256893905368</c:v>
                </c:pt>
                <c:pt idx="80">
                  <c:v>0.000123221916847302</c:v>
                </c:pt>
              </c:numCache>
            </c:numRef>
          </c:val>
        </c:ser>
        <c:ser>
          <c:idx val="0"/>
          <c:order val="1"/>
          <c:tx>
            <c:strRef>
              <c:f>between!$D$27</c:f>
              <c:strCache>
                <c:ptCount val="1"/>
                <c:pt idx="0">
                  <c:v>P(85 &lt;= x &lt;= 90) = 0.1499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between!$A$28:$A$108</c:f>
              <c:numCache>
                <c:formatCode>General</c:formatCode>
                <c:ptCount val="81"/>
                <c:pt idx="0">
                  <c:v>34.0</c:v>
                </c:pt>
                <c:pt idx="1">
                  <c:v>35.0</c:v>
                </c:pt>
                <c:pt idx="2">
                  <c:v>36.0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43.0</c:v>
                </c:pt>
                <c:pt idx="10">
                  <c:v>44.0</c:v>
                </c:pt>
                <c:pt idx="11">
                  <c:v>45.0</c:v>
                </c:pt>
                <c:pt idx="12">
                  <c:v>46.0</c:v>
                </c:pt>
                <c:pt idx="13">
                  <c:v>47.0</c:v>
                </c:pt>
                <c:pt idx="14">
                  <c:v>48.0</c:v>
                </c:pt>
                <c:pt idx="15">
                  <c:v>49.0</c:v>
                </c:pt>
                <c:pt idx="16">
                  <c:v>50.0</c:v>
                </c:pt>
                <c:pt idx="17">
                  <c:v>51.0</c:v>
                </c:pt>
                <c:pt idx="18">
                  <c:v>52.0</c:v>
                </c:pt>
                <c:pt idx="19">
                  <c:v>53.0</c:v>
                </c:pt>
                <c:pt idx="20">
                  <c:v>54.0</c:v>
                </c:pt>
                <c:pt idx="21">
                  <c:v>55.0</c:v>
                </c:pt>
                <c:pt idx="22">
                  <c:v>56.0</c:v>
                </c:pt>
                <c:pt idx="23">
                  <c:v>57.0</c:v>
                </c:pt>
                <c:pt idx="24">
                  <c:v>58.0</c:v>
                </c:pt>
                <c:pt idx="25">
                  <c:v>59.0</c:v>
                </c:pt>
                <c:pt idx="26">
                  <c:v>60.0</c:v>
                </c:pt>
                <c:pt idx="27">
                  <c:v>61.0</c:v>
                </c:pt>
                <c:pt idx="28">
                  <c:v>62.0</c:v>
                </c:pt>
                <c:pt idx="29">
                  <c:v>63.0</c:v>
                </c:pt>
                <c:pt idx="30">
                  <c:v>64.0</c:v>
                </c:pt>
                <c:pt idx="31">
                  <c:v>65.0</c:v>
                </c:pt>
                <c:pt idx="32">
                  <c:v>66.0</c:v>
                </c:pt>
                <c:pt idx="33">
                  <c:v>67.0</c:v>
                </c:pt>
                <c:pt idx="34">
                  <c:v>68.0</c:v>
                </c:pt>
                <c:pt idx="35">
                  <c:v>69.0</c:v>
                </c:pt>
                <c:pt idx="36">
                  <c:v>70.0</c:v>
                </c:pt>
                <c:pt idx="37">
                  <c:v>71.0</c:v>
                </c:pt>
                <c:pt idx="38">
                  <c:v>72.0</c:v>
                </c:pt>
                <c:pt idx="39">
                  <c:v>73.0</c:v>
                </c:pt>
                <c:pt idx="40">
                  <c:v>74.0</c:v>
                </c:pt>
                <c:pt idx="41">
                  <c:v>75.0</c:v>
                </c:pt>
                <c:pt idx="42">
                  <c:v>76.0</c:v>
                </c:pt>
                <c:pt idx="43">
                  <c:v>77.0</c:v>
                </c:pt>
                <c:pt idx="44">
                  <c:v>78.0</c:v>
                </c:pt>
                <c:pt idx="45">
                  <c:v>79.0</c:v>
                </c:pt>
                <c:pt idx="46">
                  <c:v>80.0</c:v>
                </c:pt>
                <c:pt idx="47">
                  <c:v>81.0</c:v>
                </c:pt>
                <c:pt idx="48">
                  <c:v>82.0</c:v>
                </c:pt>
                <c:pt idx="49">
                  <c:v>83.0</c:v>
                </c:pt>
                <c:pt idx="50">
                  <c:v>84.0</c:v>
                </c:pt>
                <c:pt idx="51">
                  <c:v>85.0</c:v>
                </c:pt>
                <c:pt idx="52">
                  <c:v>86.0</c:v>
                </c:pt>
                <c:pt idx="53">
                  <c:v>87.0</c:v>
                </c:pt>
                <c:pt idx="54">
                  <c:v>88.0</c:v>
                </c:pt>
                <c:pt idx="55">
                  <c:v>89.0</c:v>
                </c:pt>
                <c:pt idx="56">
                  <c:v>90.0</c:v>
                </c:pt>
                <c:pt idx="57">
                  <c:v>91.0</c:v>
                </c:pt>
                <c:pt idx="58">
                  <c:v>92.0</c:v>
                </c:pt>
                <c:pt idx="59">
                  <c:v>93.0</c:v>
                </c:pt>
                <c:pt idx="60">
                  <c:v>94.0</c:v>
                </c:pt>
                <c:pt idx="61">
                  <c:v>95.0</c:v>
                </c:pt>
                <c:pt idx="62">
                  <c:v>96.0</c:v>
                </c:pt>
                <c:pt idx="63">
                  <c:v>97.0</c:v>
                </c:pt>
                <c:pt idx="64">
                  <c:v>98.0</c:v>
                </c:pt>
                <c:pt idx="65">
                  <c:v>99.0</c:v>
                </c:pt>
                <c:pt idx="66">
                  <c:v>100.0</c:v>
                </c:pt>
                <c:pt idx="67">
                  <c:v>101.0</c:v>
                </c:pt>
                <c:pt idx="68">
                  <c:v>102.0</c:v>
                </c:pt>
                <c:pt idx="69">
                  <c:v>103.0</c:v>
                </c:pt>
                <c:pt idx="70">
                  <c:v>104.0</c:v>
                </c:pt>
                <c:pt idx="71">
                  <c:v>105.0</c:v>
                </c:pt>
                <c:pt idx="72">
                  <c:v>106.0</c:v>
                </c:pt>
                <c:pt idx="73">
                  <c:v>107.0</c:v>
                </c:pt>
                <c:pt idx="74">
                  <c:v>108.0</c:v>
                </c:pt>
                <c:pt idx="75">
                  <c:v>109.0</c:v>
                </c:pt>
                <c:pt idx="76">
                  <c:v>110.0</c:v>
                </c:pt>
                <c:pt idx="77">
                  <c:v>111.0</c:v>
                </c:pt>
                <c:pt idx="78">
                  <c:v>112.0</c:v>
                </c:pt>
                <c:pt idx="79">
                  <c:v>113.0</c:v>
                </c:pt>
                <c:pt idx="80">
                  <c:v>114.0</c:v>
                </c:pt>
              </c:numCache>
            </c:numRef>
          </c:cat>
          <c:val>
            <c:numRef>
              <c:f>between!$D$28:$D$108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0.0352065326764299</c:v>
                </c:pt>
                <c:pt idx="52">
                  <c:v>0.03332246028918</c:v>
                </c:pt>
                <c:pt idx="53">
                  <c:v>0.0312253933366761</c:v>
                </c:pt>
                <c:pt idx="54">
                  <c:v>0.0289691552761483</c:v>
                </c:pt>
                <c:pt idx="55">
                  <c:v>0.0266085249898755</c:v>
                </c:pt>
                <c:pt idx="56">
                  <c:v>0.0241970724519143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36960"/>
        <c:axId val="379941648"/>
      </c:areaChart>
      <c:catAx>
        <c:axId val="3799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41648"/>
        <c:crosses val="autoZero"/>
        <c:auto val="1"/>
        <c:lblAlgn val="ctr"/>
        <c:lblOffset val="100"/>
        <c:noMultiLvlLbl val="0"/>
      </c:catAx>
      <c:valAx>
        <c:axId val="3799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3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'find z-value'!$C$27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'find z-value'!$A$28:$A$108</c:f>
              <c:numCache>
                <c:formatCode>General</c:formatCode>
                <c:ptCount val="81"/>
                <c:pt idx="0">
                  <c:v>34.0</c:v>
                </c:pt>
                <c:pt idx="1">
                  <c:v>35.0</c:v>
                </c:pt>
                <c:pt idx="2">
                  <c:v>36.0</c:v>
                </c:pt>
                <c:pt idx="3">
                  <c:v>37.0</c:v>
                </c:pt>
                <c:pt idx="4">
                  <c:v>38.0</c:v>
                </c:pt>
                <c:pt idx="5">
                  <c:v>39.0</c:v>
                </c:pt>
                <c:pt idx="6">
                  <c:v>40.0</c:v>
                </c:pt>
                <c:pt idx="7">
                  <c:v>41.0</c:v>
                </c:pt>
                <c:pt idx="8">
                  <c:v>42.0</c:v>
                </c:pt>
                <c:pt idx="9">
                  <c:v>43.0</c:v>
                </c:pt>
                <c:pt idx="10">
                  <c:v>44.0</c:v>
                </c:pt>
                <c:pt idx="11">
                  <c:v>45.0</c:v>
                </c:pt>
                <c:pt idx="12">
                  <c:v>46.0</c:v>
                </c:pt>
                <c:pt idx="13">
                  <c:v>47.0</c:v>
                </c:pt>
                <c:pt idx="14">
                  <c:v>48.0</c:v>
                </c:pt>
                <c:pt idx="15">
                  <c:v>49.0</c:v>
                </c:pt>
                <c:pt idx="16">
                  <c:v>50.0</c:v>
                </c:pt>
                <c:pt idx="17">
                  <c:v>51.0</c:v>
                </c:pt>
                <c:pt idx="18">
                  <c:v>52.0</c:v>
                </c:pt>
                <c:pt idx="19">
                  <c:v>53.0</c:v>
                </c:pt>
                <c:pt idx="20">
                  <c:v>54.0</c:v>
                </c:pt>
                <c:pt idx="21">
                  <c:v>55.0</c:v>
                </c:pt>
                <c:pt idx="22">
                  <c:v>56.0</c:v>
                </c:pt>
                <c:pt idx="23">
                  <c:v>57.0</c:v>
                </c:pt>
                <c:pt idx="24">
                  <c:v>58.0</c:v>
                </c:pt>
                <c:pt idx="25">
                  <c:v>59.0</c:v>
                </c:pt>
                <c:pt idx="26">
                  <c:v>60.0</c:v>
                </c:pt>
                <c:pt idx="27">
                  <c:v>61.0</c:v>
                </c:pt>
                <c:pt idx="28">
                  <c:v>62.0</c:v>
                </c:pt>
                <c:pt idx="29">
                  <c:v>63.0</c:v>
                </c:pt>
                <c:pt idx="30">
                  <c:v>64.0</c:v>
                </c:pt>
                <c:pt idx="31">
                  <c:v>65.0</c:v>
                </c:pt>
                <c:pt idx="32">
                  <c:v>66.0</c:v>
                </c:pt>
                <c:pt idx="33">
                  <c:v>67.0</c:v>
                </c:pt>
                <c:pt idx="34">
                  <c:v>68.0</c:v>
                </c:pt>
                <c:pt idx="35">
                  <c:v>69.0</c:v>
                </c:pt>
                <c:pt idx="36">
                  <c:v>70.0</c:v>
                </c:pt>
                <c:pt idx="37">
                  <c:v>71.0</c:v>
                </c:pt>
                <c:pt idx="38">
                  <c:v>72.0</c:v>
                </c:pt>
                <c:pt idx="39">
                  <c:v>73.0</c:v>
                </c:pt>
                <c:pt idx="40">
                  <c:v>74.0</c:v>
                </c:pt>
                <c:pt idx="41">
                  <c:v>75.0</c:v>
                </c:pt>
                <c:pt idx="42">
                  <c:v>76.0</c:v>
                </c:pt>
                <c:pt idx="43">
                  <c:v>77.0</c:v>
                </c:pt>
                <c:pt idx="44">
                  <c:v>78.0</c:v>
                </c:pt>
                <c:pt idx="45">
                  <c:v>79.0</c:v>
                </c:pt>
                <c:pt idx="46">
                  <c:v>80.0</c:v>
                </c:pt>
                <c:pt idx="47">
                  <c:v>81.0</c:v>
                </c:pt>
                <c:pt idx="48">
                  <c:v>82.0</c:v>
                </c:pt>
                <c:pt idx="49">
                  <c:v>83.0</c:v>
                </c:pt>
                <c:pt idx="50">
                  <c:v>84.0</c:v>
                </c:pt>
                <c:pt idx="51">
                  <c:v>85.0</c:v>
                </c:pt>
                <c:pt idx="52">
                  <c:v>86.0</c:v>
                </c:pt>
                <c:pt idx="53">
                  <c:v>87.0</c:v>
                </c:pt>
                <c:pt idx="54">
                  <c:v>88.0</c:v>
                </c:pt>
                <c:pt idx="55">
                  <c:v>89.0</c:v>
                </c:pt>
                <c:pt idx="56">
                  <c:v>90.0</c:v>
                </c:pt>
                <c:pt idx="57">
                  <c:v>91.0</c:v>
                </c:pt>
                <c:pt idx="58">
                  <c:v>92.0</c:v>
                </c:pt>
                <c:pt idx="59">
                  <c:v>93.0</c:v>
                </c:pt>
                <c:pt idx="60">
                  <c:v>94.0</c:v>
                </c:pt>
                <c:pt idx="61">
                  <c:v>95.0</c:v>
                </c:pt>
                <c:pt idx="62">
                  <c:v>96.0</c:v>
                </c:pt>
                <c:pt idx="63">
                  <c:v>97.0</c:v>
                </c:pt>
                <c:pt idx="64">
                  <c:v>98.0</c:v>
                </c:pt>
                <c:pt idx="65">
                  <c:v>99.0</c:v>
                </c:pt>
                <c:pt idx="66">
                  <c:v>100.0</c:v>
                </c:pt>
                <c:pt idx="67">
                  <c:v>101.0</c:v>
                </c:pt>
                <c:pt idx="68">
                  <c:v>102.0</c:v>
                </c:pt>
                <c:pt idx="69">
                  <c:v>103.0</c:v>
                </c:pt>
                <c:pt idx="70">
                  <c:v>104.0</c:v>
                </c:pt>
                <c:pt idx="71">
                  <c:v>105.0</c:v>
                </c:pt>
                <c:pt idx="72">
                  <c:v>106.0</c:v>
                </c:pt>
                <c:pt idx="73">
                  <c:v>107.0</c:v>
                </c:pt>
                <c:pt idx="74">
                  <c:v>108.0</c:v>
                </c:pt>
                <c:pt idx="75">
                  <c:v>109.0</c:v>
                </c:pt>
                <c:pt idx="76">
                  <c:v>110.0</c:v>
                </c:pt>
                <c:pt idx="77">
                  <c:v>111.0</c:v>
                </c:pt>
                <c:pt idx="78">
                  <c:v>112.0</c:v>
                </c:pt>
                <c:pt idx="79">
                  <c:v>113.0</c:v>
                </c:pt>
                <c:pt idx="80">
                  <c:v>114.0</c:v>
                </c:pt>
              </c:numCache>
            </c:numRef>
          </c:cat>
          <c:val>
            <c:numRef>
              <c:f>'find z-value'!$C$28:$C$108</c:f>
              <c:numCache>
                <c:formatCode>General</c:formatCode>
                <c:ptCount val="81"/>
                <c:pt idx="0">
                  <c:v>1.01408520654868E-6</c:v>
                </c:pt>
                <c:pt idx="1">
                  <c:v>1.59837411069055E-6</c:v>
                </c:pt>
                <c:pt idx="2">
                  <c:v>2.49424712900535E-6</c:v>
                </c:pt>
                <c:pt idx="3">
                  <c:v>3.85351967420871E-6</c:v>
                </c:pt>
                <c:pt idx="4">
                  <c:v>5.89430677565398E-6</c:v>
                </c:pt>
                <c:pt idx="5">
                  <c:v>8.9261657177133E-6</c:v>
                </c:pt>
                <c:pt idx="6">
                  <c:v>1.33830225764885E-5</c:v>
                </c:pt>
                <c:pt idx="7">
                  <c:v>1.98655471392773E-5</c:v>
                </c:pt>
                <c:pt idx="8">
                  <c:v>2.9194692579146E-5</c:v>
                </c:pt>
                <c:pt idx="9">
                  <c:v>4.24780270550751E-5</c:v>
                </c:pt>
                <c:pt idx="10">
                  <c:v>6.11901930113772E-5</c:v>
                </c:pt>
                <c:pt idx="11">
                  <c:v>8.7268269504576E-5</c:v>
                </c:pt>
                <c:pt idx="12">
                  <c:v>0.000123221916847302</c:v>
                </c:pt>
                <c:pt idx="13">
                  <c:v>0.000172256893905368</c:v>
                </c:pt>
                <c:pt idx="14">
                  <c:v>0.000238408820146484</c:v>
                </c:pt>
                <c:pt idx="15">
                  <c:v>0.000326681905619992</c:v>
                </c:pt>
                <c:pt idx="16">
                  <c:v>0.000443184841193801</c:v>
                </c:pt>
                <c:pt idx="17">
                  <c:v>0.000595253241977585</c:v>
                </c:pt>
                <c:pt idx="18">
                  <c:v>0.000791545158297997</c:v>
                </c:pt>
                <c:pt idx="19">
                  <c:v>0.00104209348144226</c:v>
                </c:pt>
                <c:pt idx="20">
                  <c:v>0.00135829692336856</c:v>
                </c:pt>
                <c:pt idx="21">
                  <c:v>0.00175283004935685</c:v>
                </c:pt>
                <c:pt idx="22">
                  <c:v>0.00223945302948429</c:v>
                </c:pt>
                <c:pt idx="23">
                  <c:v>0.00283270377416012</c:v>
                </c:pt>
                <c:pt idx="24">
                  <c:v>0.00354745928462314</c:v>
                </c:pt>
                <c:pt idx="25">
                  <c:v>0.00439835959804272</c:v>
                </c:pt>
                <c:pt idx="26">
                  <c:v>0.00539909665131881</c:v>
                </c:pt>
                <c:pt idx="27">
                  <c:v>0.00656158147746766</c:v>
                </c:pt>
                <c:pt idx="28">
                  <c:v>0.00789501583008941</c:v>
                </c:pt>
                <c:pt idx="29">
                  <c:v>0.00940490773768869</c:v>
                </c:pt>
                <c:pt idx="30">
                  <c:v>0.0110920834679456</c:v>
                </c:pt>
                <c:pt idx="31">
                  <c:v>0.0129517595665892</c:v>
                </c:pt>
                <c:pt idx="32">
                  <c:v>0.0149727465635745</c:v>
                </c:pt>
                <c:pt idx="33">
                  <c:v>0.0171368592047807</c:v>
                </c:pt>
                <c:pt idx="34">
                  <c:v>0.0194186054983213</c:v>
                </c:pt>
                <c:pt idx="35">
                  <c:v>0.021785217703255</c:v>
                </c:pt>
                <c:pt idx="36">
                  <c:v>0.0241970724519143</c:v>
                </c:pt>
                <c:pt idx="37">
                  <c:v>0.0266085249898755</c:v>
                </c:pt>
                <c:pt idx="38">
                  <c:v>0.0289691552761483</c:v>
                </c:pt>
                <c:pt idx="39">
                  <c:v>0.0312253933366761</c:v>
                </c:pt>
                <c:pt idx="40">
                  <c:v>0.03332246028918</c:v>
                </c:pt>
                <c:pt idx="41">
                  <c:v>0.0352065326764299</c:v>
                </c:pt>
                <c:pt idx="42">
                  <c:v>0.0368270140303323</c:v>
                </c:pt>
                <c:pt idx="43">
                  <c:v>0.0381387815460524</c:v>
                </c:pt>
                <c:pt idx="44">
                  <c:v>0.0391042693975456</c:v>
                </c:pt>
                <c:pt idx="45">
                  <c:v>0.0396952547477012</c:v>
                </c:pt>
                <c:pt idx="46">
                  <c:v>0.0398942280401433</c:v>
                </c:pt>
                <c:pt idx="47">
                  <c:v>0.0396952547477012</c:v>
                </c:pt>
                <c:pt idx="48">
                  <c:v>0.0391042693975456</c:v>
                </c:pt>
                <c:pt idx="49">
                  <c:v>0.0381387815460524</c:v>
                </c:pt>
                <c:pt idx="50">
                  <c:v>0.0368270140303323</c:v>
                </c:pt>
                <c:pt idx="51">
                  <c:v>0.0352065326764299</c:v>
                </c:pt>
                <c:pt idx="52">
                  <c:v>0.03332246028918</c:v>
                </c:pt>
                <c:pt idx="53">
                  <c:v>0.0312253933366761</c:v>
                </c:pt>
                <c:pt idx="54">
                  <c:v>0.0289691552761483</c:v>
                </c:pt>
                <c:pt idx="55">
                  <c:v>0.0266085249898755</c:v>
                </c:pt>
                <c:pt idx="56">
                  <c:v>0.0241970724519143</c:v>
                </c:pt>
                <c:pt idx="57">
                  <c:v>0.021785217703255</c:v>
                </c:pt>
                <c:pt idx="58">
                  <c:v>0.0194186054983213</c:v>
                </c:pt>
                <c:pt idx="59">
                  <c:v>0.0171368592047807</c:v>
                </c:pt>
                <c:pt idx="60">
                  <c:v>0.0149727465635745</c:v>
                </c:pt>
                <c:pt idx="61">
                  <c:v>0.0129517595665892</c:v>
                </c:pt>
                <c:pt idx="62">
                  <c:v>0.0110920834679456</c:v>
                </c:pt>
                <c:pt idx="63">
                  <c:v>0.00940490773768869</c:v>
                </c:pt>
                <c:pt idx="64">
                  <c:v>0.00789501583008941</c:v>
                </c:pt>
                <c:pt idx="65">
                  <c:v>0.00656158147746766</c:v>
                </c:pt>
                <c:pt idx="66">
                  <c:v>0.00539909665131881</c:v>
                </c:pt>
                <c:pt idx="67">
                  <c:v>0.00439835959804272</c:v>
                </c:pt>
                <c:pt idx="68">
                  <c:v>0.00354745928462314</c:v>
                </c:pt>
                <c:pt idx="69">
                  <c:v>0.00283270377416012</c:v>
                </c:pt>
                <c:pt idx="70">
                  <c:v>0.00223945302948429</c:v>
                </c:pt>
                <c:pt idx="71">
                  <c:v>0.00175283004935685</c:v>
                </c:pt>
                <c:pt idx="72">
                  <c:v>0.00135829692336856</c:v>
                </c:pt>
                <c:pt idx="73">
                  <c:v>0.00104209348144226</c:v>
                </c:pt>
                <c:pt idx="74">
                  <c:v>0.000791545158297997</c:v>
                </c:pt>
                <c:pt idx="75">
                  <c:v>0.000595253241977585</c:v>
                </c:pt>
                <c:pt idx="76">
                  <c:v>0.000443184841193801</c:v>
                </c:pt>
                <c:pt idx="77">
                  <c:v>0.000326681905619992</c:v>
                </c:pt>
                <c:pt idx="78">
                  <c:v>0.000238408820146484</c:v>
                </c:pt>
                <c:pt idx="79">
                  <c:v>0.000172256893905368</c:v>
                </c:pt>
                <c:pt idx="80">
                  <c:v>0.000123221916847302</c:v>
                </c:pt>
              </c:numCache>
            </c:numRef>
          </c:val>
        </c:ser>
        <c:ser>
          <c:idx val="0"/>
          <c:order val="1"/>
          <c:tx>
            <c:strRef>
              <c:f>'find z-value'!$D$27</c:f>
              <c:strCache>
                <c:ptCount val="1"/>
                <c:pt idx="0">
                  <c:v>P(x upper) = 0.3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'find z-value'!$D$28:$D$108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0.03332246028918</c:v>
                </c:pt>
                <c:pt idx="53">
                  <c:v>0.0312253933366761</c:v>
                </c:pt>
                <c:pt idx="54">
                  <c:v>0.0289691552761483</c:v>
                </c:pt>
                <c:pt idx="55">
                  <c:v>0.0266085249898755</c:v>
                </c:pt>
                <c:pt idx="56">
                  <c:v>0.0241970724519143</c:v>
                </c:pt>
                <c:pt idx="57">
                  <c:v>0.021785217703255</c:v>
                </c:pt>
                <c:pt idx="58">
                  <c:v>0.0194186054983213</c:v>
                </c:pt>
                <c:pt idx="59">
                  <c:v>0.0171368592047807</c:v>
                </c:pt>
                <c:pt idx="60">
                  <c:v>0.0149727465635745</c:v>
                </c:pt>
                <c:pt idx="61">
                  <c:v>0.0129517595665892</c:v>
                </c:pt>
                <c:pt idx="62">
                  <c:v>0.0110920834679456</c:v>
                </c:pt>
                <c:pt idx="63">
                  <c:v>0.00940490773768869</c:v>
                </c:pt>
                <c:pt idx="64">
                  <c:v>0.00789501583008941</c:v>
                </c:pt>
                <c:pt idx="65">
                  <c:v>0.00656158147746766</c:v>
                </c:pt>
                <c:pt idx="66">
                  <c:v>0.00539909665131881</c:v>
                </c:pt>
                <c:pt idx="67">
                  <c:v>0.00439835959804272</c:v>
                </c:pt>
                <c:pt idx="68">
                  <c:v>0.00354745928462314</c:v>
                </c:pt>
                <c:pt idx="69">
                  <c:v>0.00283270377416012</c:v>
                </c:pt>
                <c:pt idx="70">
                  <c:v>0.00223945302948429</c:v>
                </c:pt>
                <c:pt idx="71">
                  <c:v>0.00175283004935685</c:v>
                </c:pt>
                <c:pt idx="72">
                  <c:v>0.00135829692336856</c:v>
                </c:pt>
                <c:pt idx="73">
                  <c:v>0.00104209348144226</c:v>
                </c:pt>
                <c:pt idx="74">
                  <c:v>0.000791545158297997</c:v>
                </c:pt>
                <c:pt idx="75">
                  <c:v>0.000595253241977585</c:v>
                </c:pt>
                <c:pt idx="76">
                  <c:v>0.000443184841193801</c:v>
                </c:pt>
                <c:pt idx="77">
                  <c:v>0.000326681905619992</c:v>
                </c:pt>
                <c:pt idx="78">
                  <c:v>0.000238408820146484</c:v>
                </c:pt>
                <c:pt idx="79">
                  <c:v>0.000172256893905368</c:v>
                </c:pt>
                <c:pt idx="80">
                  <c:v>0.000123221916847302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14688"/>
        <c:axId val="380019376"/>
      </c:areaChart>
      <c:catAx>
        <c:axId val="38001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19376"/>
        <c:crosses val="autoZero"/>
        <c:auto val="1"/>
        <c:lblAlgn val="ctr"/>
        <c:lblOffset val="100"/>
        <c:noMultiLvlLbl val="0"/>
      </c:catAx>
      <c:valAx>
        <c:axId val="3800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1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Exercise!$B$28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Exercise!$A$29:$A$109</c:f>
              <c:numCache>
                <c:formatCode>General</c:formatCode>
                <c:ptCount val="81"/>
                <c:pt idx="0">
                  <c:v>60.0</c:v>
                </c:pt>
                <c:pt idx="1">
                  <c:v>61.0</c:v>
                </c:pt>
                <c:pt idx="2">
                  <c:v>62.0</c:v>
                </c:pt>
                <c:pt idx="3">
                  <c:v>63.0</c:v>
                </c:pt>
                <c:pt idx="4">
                  <c:v>64.0</c:v>
                </c:pt>
                <c:pt idx="5">
                  <c:v>65.0</c:v>
                </c:pt>
                <c:pt idx="6">
                  <c:v>66.0</c:v>
                </c:pt>
                <c:pt idx="7">
                  <c:v>67.0</c:v>
                </c:pt>
                <c:pt idx="8">
                  <c:v>68.0</c:v>
                </c:pt>
                <c:pt idx="9">
                  <c:v>69.0</c:v>
                </c:pt>
                <c:pt idx="10">
                  <c:v>70.0</c:v>
                </c:pt>
                <c:pt idx="11">
                  <c:v>71.0</c:v>
                </c:pt>
                <c:pt idx="12">
                  <c:v>72.0</c:v>
                </c:pt>
                <c:pt idx="13">
                  <c:v>73.0</c:v>
                </c:pt>
                <c:pt idx="14">
                  <c:v>74.0</c:v>
                </c:pt>
                <c:pt idx="15">
                  <c:v>75.0</c:v>
                </c:pt>
                <c:pt idx="16">
                  <c:v>76.0</c:v>
                </c:pt>
                <c:pt idx="17">
                  <c:v>77.0</c:v>
                </c:pt>
                <c:pt idx="18">
                  <c:v>78.0</c:v>
                </c:pt>
                <c:pt idx="19">
                  <c:v>79.0</c:v>
                </c:pt>
                <c:pt idx="20">
                  <c:v>80.0</c:v>
                </c:pt>
                <c:pt idx="21">
                  <c:v>81.0</c:v>
                </c:pt>
                <c:pt idx="22">
                  <c:v>82.0</c:v>
                </c:pt>
                <c:pt idx="23">
                  <c:v>83.0</c:v>
                </c:pt>
                <c:pt idx="24">
                  <c:v>84.0</c:v>
                </c:pt>
                <c:pt idx="25">
                  <c:v>85.0</c:v>
                </c:pt>
                <c:pt idx="26">
                  <c:v>86.0</c:v>
                </c:pt>
                <c:pt idx="27">
                  <c:v>87.0</c:v>
                </c:pt>
                <c:pt idx="28">
                  <c:v>88.0</c:v>
                </c:pt>
                <c:pt idx="29">
                  <c:v>89.0</c:v>
                </c:pt>
                <c:pt idx="30">
                  <c:v>90.0</c:v>
                </c:pt>
                <c:pt idx="31">
                  <c:v>91.0</c:v>
                </c:pt>
                <c:pt idx="32">
                  <c:v>92.0</c:v>
                </c:pt>
                <c:pt idx="33">
                  <c:v>93.0</c:v>
                </c:pt>
                <c:pt idx="34">
                  <c:v>94.0</c:v>
                </c:pt>
                <c:pt idx="35">
                  <c:v>95.0</c:v>
                </c:pt>
                <c:pt idx="36">
                  <c:v>96.0</c:v>
                </c:pt>
                <c:pt idx="37">
                  <c:v>97.0</c:v>
                </c:pt>
                <c:pt idx="38">
                  <c:v>98.0</c:v>
                </c:pt>
                <c:pt idx="39">
                  <c:v>99.0</c:v>
                </c:pt>
                <c:pt idx="40">
                  <c:v>100.0</c:v>
                </c:pt>
                <c:pt idx="41">
                  <c:v>101.0</c:v>
                </c:pt>
                <c:pt idx="42">
                  <c:v>102.0</c:v>
                </c:pt>
                <c:pt idx="43">
                  <c:v>103.0</c:v>
                </c:pt>
                <c:pt idx="44">
                  <c:v>104.0</c:v>
                </c:pt>
                <c:pt idx="45">
                  <c:v>105.0</c:v>
                </c:pt>
                <c:pt idx="46">
                  <c:v>106.0</c:v>
                </c:pt>
                <c:pt idx="47">
                  <c:v>107.0</c:v>
                </c:pt>
                <c:pt idx="48">
                  <c:v>108.0</c:v>
                </c:pt>
                <c:pt idx="49">
                  <c:v>109.0</c:v>
                </c:pt>
                <c:pt idx="50">
                  <c:v>110.0</c:v>
                </c:pt>
                <c:pt idx="51">
                  <c:v>111.0</c:v>
                </c:pt>
                <c:pt idx="52">
                  <c:v>112.0</c:v>
                </c:pt>
                <c:pt idx="53">
                  <c:v>113.0</c:v>
                </c:pt>
                <c:pt idx="54">
                  <c:v>114.0</c:v>
                </c:pt>
                <c:pt idx="55">
                  <c:v>115.0</c:v>
                </c:pt>
                <c:pt idx="56">
                  <c:v>116.0</c:v>
                </c:pt>
                <c:pt idx="57">
                  <c:v>117.0</c:v>
                </c:pt>
                <c:pt idx="58">
                  <c:v>118.0</c:v>
                </c:pt>
                <c:pt idx="59">
                  <c:v>119.0</c:v>
                </c:pt>
                <c:pt idx="60">
                  <c:v>120.0</c:v>
                </c:pt>
                <c:pt idx="61">
                  <c:v>121.0</c:v>
                </c:pt>
                <c:pt idx="62">
                  <c:v>122.0</c:v>
                </c:pt>
                <c:pt idx="63">
                  <c:v>123.0</c:v>
                </c:pt>
                <c:pt idx="64">
                  <c:v>124.0</c:v>
                </c:pt>
                <c:pt idx="65">
                  <c:v>125.0</c:v>
                </c:pt>
                <c:pt idx="66">
                  <c:v>126.0</c:v>
                </c:pt>
                <c:pt idx="67">
                  <c:v>127.0</c:v>
                </c:pt>
                <c:pt idx="68">
                  <c:v>128.0</c:v>
                </c:pt>
                <c:pt idx="69">
                  <c:v>129.0</c:v>
                </c:pt>
                <c:pt idx="70">
                  <c:v>130.0</c:v>
                </c:pt>
                <c:pt idx="71">
                  <c:v>131.0</c:v>
                </c:pt>
                <c:pt idx="72">
                  <c:v>132.0</c:v>
                </c:pt>
                <c:pt idx="73">
                  <c:v>133.0</c:v>
                </c:pt>
                <c:pt idx="74">
                  <c:v>134.0</c:v>
                </c:pt>
                <c:pt idx="75">
                  <c:v>135.0</c:v>
                </c:pt>
                <c:pt idx="76">
                  <c:v>136.0</c:v>
                </c:pt>
                <c:pt idx="77">
                  <c:v>137.0</c:v>
                </c:pt>
                <c:pt idx="78">
                  <c:v>138.0</c:v>
                </c:pt>
                <c:pt idx="79">
                  <c:v>139.0</c:v>
                </c:pt>
                <c:pt idx="80">
                  <c:v>140.0</c:v>
                </c:pt>
              </c:numCache>
            </c:numRef>
          </c:cat>
          <c:val>
            <c:numRef>
              <c:f>Exercise!$B$29:$B$109</c:f>
              <c:numCache>
                <c:formatCode>General</c:formatCode>
                <c:ptCount val="81"/>
                <c:pt idx="0">
                  <c:v>1.33830225764885E-5</c:v>
                </c:pt>
                <c:pt idx="1">
                  <c:v>1.98655471392773E-5</c:v>
                </c:pt>
                <c:pt idx="2">
                  <c:v>2.9194692579146E-5</c:v>
                </c:pt>
                <c:pt idx="3">
                  <c:v>4.24780270550751E-5</c:v>
                </c:pt>
                <c:pt idx="4">
                  <c:v>6.11901930113772E-5</c:v>
                </c:pt>
                <c:pt idx="5">
                  <c:v>8.7268269504576E-5</c:v>
                </c:pt>
                <c:pt idx="6">
                  <c:v>0.000123221916847302</c:v>
                </c:pt>
                <c:pt idx="7">
                  <c:v>0.000172256893905368</c:v>
                </c:pt>
                <c:pt idx="8">
                  <c:v>0.000238408820146484</c:v>
                </c:pt>
                <c:pt idx="9">
                  <c:v>0.000326681905619992</c:v>
                </c:pt>
                <c:pt idx="10">
                  <c:v>0.000443184841193801</c:v>
                </c:pt>
                <c:pt idx="11">
                  <c:v>0.000595253241977585</c:v>
                </c:pt>
                <c:pt idx="12">
                  <c:v>0.000791545158297997</c:v>
                </c:pt>
                <c:pt idx="13">
                  <c:v>0.00104209348144226</c:v>
                </c:pt>
                <c:pt idx="14">
                  <c:v>0.00135829692336856</c:v>
                </c:pt>
                <c:pt idx="15">
                  <c:v>0.00175283004935685</c:v>
                </c:pt>
                <c:pt idx="16">
                  <c:v>0.00223945302948429</c:v>
                </c:pt>
                <c:pt idx="17">
                  <c:v>0.00283270377416012</c:v>
                </c:pt>
                <c:pt idx="18">
                  <c:v>0.00354745928462314</c:v>
                </c:pt>
                <c:pt idx="19">
                  <c:v>0.00439835959804272</c:v>
                </c:pt>
                <c:pt idx="20">
                  <c:v>0.00539909665131881</c:v>
                </c:pt>
                <c:pt idx="21">
                  <c:v>0.00656158147746766</c:v>
                </c:pt>
                <c:pt idx="22">
                  <c:v>0.00789501583008941</c:v>
                </c:pt>
                <c:pt idx="23">
                  <c:v>0.00940490773768869</c:v>
                </c:pt>
                <c:pt idx="24">
                  <c:v>0.0110920834679456</c:v>
                </c:pt>
                <c:pt idx="25">
                  <c:v>0.0129517595665892</c:v>
                </c:pt>
                <c:pt idx="26">
                  <c:v>0.0149727465635745</c:v>
                </c:pt>
                <c:pt idx="27">
                  <c:v>0.0171368592047807</c:v>
                </c:pt>
                <c:pt idx="28">
                  <c:v>0.0194186054983213</c:v>
                </c:pt>
                <c:pt idx="29">
                  <c:v>0.021785217703255</c:v>
                </c:pt>
                <c:pt idx="30">
                  <c:v>0.0241970724519143</c:v>
                </c:pt>
                <c:pt idx="31">
                  <c:v>0.0266085249898755</c:v>
                </c:pt>
                <c:pt idx="32">
                  <c:v>0.0289691552761483</c:v>
                </c:pt>
                <c:pt idx="33">
                  <c:v>0.0312253933366761</c:v>
                </c:pt>
                <c:pt idx="34">
                  <c:v>0.03332246028918</c:v>
                </c:pt>
                <c:pt idx="35">
                  <c:v>0.0352065326764299</c:v>
                </c:pt>
                <c:pt idx="36">
                  <c:v>0.0368270140303323</c:v>
                </c:pt>
                <c:pt idx="37">
                  <c:v>0.0381387815460524</c:v>
                </c:pt>
                <c:pt idx="38">
                  <c:v>0.0391042693975456</c:v>
                </c:pt>
                <c:pt idx="39">
                  <c:v>0.0396952547477012</c:v>
                </c:pt>
                <c:pt idx="40">
                  <c:v>0.0398942280401433</c:v>
                </c:pt>
                <c:pt idx="41">
                  <c:v>0.0396952547477012</c:v>
                </c:pt>
                <c:pt idx="42">
                  <c:v>0.0391042693975456</c:v>
                </c:pt>
                <c:pt idx="43">
                  <c:v>0.0381387815460524</c:v>
                </c:pt>
                <c:pt idx="44">
                  <c:v>0.0368270140303323</c:v>
                </c:pt>
                <c:pt idx="45">
                  <c:v>0.0352065326764299</c:v>
                </c:pt>
                <c:pt idx="46">
                  <c:v>0.03332246028918</c:v>
                </c:pt>
                <c:pt idx="47">
                  <c:v>0.0312253933366761</c:v>
                </c:pt>
                <c:pt idx="48">
                  <c:v>0.0289691552761483</c:v>
                </c:pt>
                <c:pt idx="49">
                  <c:v>0.0266085249898755</c:v>
                </c:pt>
                <c:pt idx="50">
                  <c:v>0.0241970724519143</c:v>
                </c:pt>
                <c:pt idx="51">
                  <c:v>0.021785217703255</c:v>
                </c:pt>
                <c:pt idx="52">
                  <c:v>0.0194186054983213</c:v>
                </c:pt>
                <c:pt idx="53">
                  <c:v>0.0171368592047807</c:v>
                </c:pt>
                <c:pt idx="54">
                  <c:v>0.0149727465635745</c:v>
                </c:pt>
                <c:pt idx="55">
                  <c:v>0.0129517595665892</c:v>
                </c:pt>
                <c:pt idx="56">
                  <c:v>0.0110920834679456</c:v>
                </c:pt>
                <c:pt idx="57">
                  <c:v>0.00940490773768869</c:v>
                </c:pt>
                <c:pt idx="58">
                  <c:v>0.00789501583008941</c:v>
                </c:pt>
                <c:pt idx="59">
                  <c:v>0.00656158147746766</c:v>
                </c:pt>
                <c:pt idx="60">
                  <c:v>0.00539909665131881</c:v>
                </c:pt>
                <c:pt idx="61">
                  <c:v>0.00439835959804272</c:v>
                </c:pt>
                <c:pt idx="62">
                  <c:v>0.00354745928462314</c:v>
                </c:pt>
                <c:pt idx="63">
                  <c:v>0.00283270377416012</c:v>
                </c:pt>
                <c:pt idx="64">
                  <c:v>0.00223945302948429</c:v>
                </c:pt>
                <c:pt idx="65">
                  <c:v>0.00175283004935685</c:v>
                </c:pt>
                <c:pt idx="66">
                  <c:v>0.00135829692336856</c:v>
                </c:pt>
                <c:pt idx="67">
                  <c:v>0.00104209348144226</c:v>
                </c:pt>
                <c:pt idx="68">
                  <c:v>0.000791545158297997</c:v>
                </c:pt>
                <c:pt idx="69">
                  <c:v>0.000595253241977585</c:v>
                </c:pt>
                <c:pt idx="70">
                  <c:v>0.000443184841193801</c:v>
                </c:pt>
                <c:pt idx="71">
                  <c:v>0.000326681905619992</c:v>
                </c:pt>
                <c:pt idx="72">
                  <c:v>0.000238408820146484</c:v>
                </c:pt>
                <c:pt idx="73">
                  <c:v>0.000172256893905368</c:v>
                </c:pt>
                <c:pt idx="74">
                  <c:v>0.000123221916847302</c:v>
                </c:pt>
                <c:pt idx="75">
                  <c:v>8.7268269504576E-5</c:v>
                </c:pt>
                <c:pt idx="76">
                  <c:v>6.11901930113772E-5</c:v>
                </c:pt>
                <c:pt idx="77">
                  <c:v>4.24780270550751E-5</c:v>
                </c:pt>
                <c:pt idx="78">
                  <c:v>2.9194692579146E-5</c:v>
                </c:pt>
                <c:pt idx="79">
                  <c:v>1.98655471392773E-5</c:v>
                </c:pt>
                <c:pt idx="80">
                  <c:v>1.33830225764885E-5</c:v>
                </c:pt>
              </c:numCache>
            </c:numRef>
          </c:val>
        </c:ser>
        <c:ser>
          <c:idx val="1"/>
          <c:order val="1"/>
          <c:tx>
            <c:strRef>
              <c:f>Exercise!$D$28</c:f>
              <c:strCache>
                <c:ptCount val="1"/>
                <c:pt idx="0">
                  <c:v>P(87.184484344554 &lt;= x &lt;= 112.815515655446) = 0.8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Exercise!$A$29:$A$109</c:f>
              <c:numCache>
                <c:formatCode>General</c:formatCode>
                <c:ptCount val="81"/>
                <c:pt idx="0">
                  <c:v>60.0</c:v>
                </c:pt>
                <c:pt idx="1">
                  <c:v>61.0</c:v>
                </c:pt>
                <c:pt idx="2">
                  <c:v>62.0</c:v>
                </c:pt>
                <c:pt idx="3">
                  <c:v>63.0</c:v>
                </c:pt>
                <c:pt idx="4">
                  <c:v>64.0</c:v>
                </c:pt>
                <c:pt idx="5">
                  <c:v>65.0</c:v>
                </c:pt>
                <c:pt idx="6">
                  <c:v>66.0</c:v>
                </c:pt>
                <c:pt idx="7">
                  <c:v>67.0</c:v>
                </c:pt>
                <c:pt idx="8">
                  <c:v>68.0</c:v>
                </c:pt>
                <c:pt idx="9">
                  <c:v>69.0</c:v>
                </c:pt>
                <c:pt idx="10">
                  <c:v>70.0</c:v>
                </c:pt>
                <c:pt idx="11">
                  <c:v>71.0</c:v>
                </c:pt>
                <c:pt idx="12">
                  <c:v>72.0</c:v>
                </c:pt>
                <c:pt idx="13">
                  <c:v>73.0</c:v>
                </c:pt>
                <c:pt idx="14">
                  <c:v>74.0</c:v>
                </c:pt>
                <c:pt idx="15">
                  <c:v>75.0</c:v>
                </c:pt>
                <c:pt idx="16">
                  <c:v>76.0</c:v>
                </c:pt>
                <c:pt idx="17">
                  <c:v>77.0</c:v>
                </c:pt>
                <c:pt idx="18">
                  <c:v>78.0</c:v>
                </c:pt>
                <c:pt idx="19">
                  <c:v>79.0</c:v>
                </c:pt>
                <c:pt idx="20">
                  <c:v>80.0</c:v>
                </c:pt>
                <c:pt idx="21">
                  <c:v>81.0</c:v>
                </c:pt>
                <c:pt idx="22">
                  <c:v>82.0</c:v>
                </c:pt>
                <c:pt idx="23">
                  <c:v>83.0</c:v>
                </c:pt>
                <c:pt idx="24">
                  <c:v>84.0</c:v>
                </c:pt>
                <c:pt idx="25">
                  <c:v>85.0</c:v>
                </c:pt>
                <c:pt idx="26">
                  <c:v>86.0</c:v>
                </c:pt>
                <c:pt idx="27">
                  <c:v>87.0</c:v>
                </c:pt>
                <c:pt idx="28">
                  <c:v>88.0</c:v>
                </c:pt>
                <c:pt idx="29">
                  <c:v>89.0</c:v>
                </c:pt>
                <c:pt idx="30">
                  <c:v>90.0</c:v>
                </c:pt>
                <c:pt idx="31">
                  <c:v>91.0</c:v>
                </c:pt>
                <c:pt idx="32">
                  <c:v>92.0</c:v>
                </c:pt>
                <c:pt idx="33">
                  <c:v>93.0</c:v>
                </c:pt>
                <c:pt idx="34">
                  <c:v>94.0</c:v>
                </c:pt>
                <c:pt idx="35">
                  <c:v>95.0</c:v>
                </c:pt>
                <c:pt idx="36">
                  <c:v>96.0</c:v>
                </c:pt>
                <c:pt idx="37">
                  <c:v>97.0</c:v>
                </c:pt>
                <c:pt idx="38">
                  <c:v>98.0</c:v>
                </c:pt>
                <c:pt idx="39">
                  <c:v>99.0</c:v>
                </c:pt>
                <c:pt idx="40">
                  <c:v>100.0</c:v>
                </c:pt>
                <c:pt idx="41">
                  <c:v>101.0</c:v>
                </c:pt>
                <c:pt idx="42">
                  <c:v>102.0</c:v>
                </c:pt>
                <c:pt idx="43">
                  <c:v>103.0</c:v>
                </c:pt>
                <c:pt idx="44">
                  <c:v>104.0</c:v>
                </c:pt>
                <c:pt idx="45">
                  <c:v>105.0</c:v>
                </c:pt>
                <c:pt idx="46">
                  <c:v>106.0</c:v>
                </c:pt>
                <c:pt idx="47">
                  <c:v>107.0</c:v>
                </c:pt>
                <c:pt idx="48">
                  <c:v>108.0</c:v>
                </c:pt>
                <c:pt idx="49">
                  <c:v>109.0</c:v>
                </c:pt>
                <c:pt idx="50">
                  <c:v>110.0</c:v>
                </c:pt>
                <c:pt idx="51">
                  <c:v>111.0</c:v>
                </c:pt>
                <c:pt idx="52">
                  <c:v>112.0</c:v>
                </c:pt>
                <c:pt idx="53">
                  <c:v>113.0</c:v>
                </c:pt>
                <c:pt idx="54">
                  <c:v>114.0</c:v>
                </c:pt>
                <c:pt idx="55">
                  <c:v>115.0</c:v>
                </c:pt>
                <c:pt idx="56">
                  <c:v>116.0</c:v>
                </c:pt>
                <c:pt idx="57">
                  <c:v>117.0</c:v>
                </c:pt>
                <c:pt idx="58">
                  <c:v>118.0</c:v>
                </c:pt>
                <c:pt idx="59">
                  <c:v>119.0</c:v>
                </c:pt>
                <c:pt idx="60">
                  <c:v>120.0</c:v>
                </c:pt>
                <c:pt idx="61">
                  <c:v>121.0</c:v>
                </c:pt>
                <c:pt idx="62">
                  <c:v>122.0</c:v>
                </c:pt>
                <c:pt idx="63">
                  <c:v>123.0</c:v>
                </c:pt>
                <c:pt idx="64">
                  <c:v>124.0</c:v>
                </c:pt>
                <c:pt idx="65">
                  <c:v>125.0</c:v>
                </c:pt>
                <c:pt idx="66">
                  <c:v>126.0</c:v>
                </c:pt>
                <c:pt idx="67">
                  <c:v>127.0</c:v>
                </c:pt>
                <c:pt idx="68">
                  <c:v>128.0</c:v>
                </c:pt>
                <c:pt idx="69">
                  <c:v>129.0</c:v>
                </c:pt>
                <c:pt idx="70">
                  <c:v>130.0</c:v>
                </c:pt>
                <c:pt idx="71">
                  <c:v>131.0</c:v>
                </c:pt>
                <c:pt idx="72">
                  <c:v>132.0</c:v>
                </c:pt>
                <c:pt idx="73">
                  <c:v>133.0</c:v>
                </c:pt>
                <c:pt idx="74">
                  <c:v>134.0</c:v>
                </c:pt>
                <c:pt idx="75">
                  <c:v>135.0</c:v>
                </c:pt>
                <c:pt idx="76">
                  <c:v>136.0</c:v>
                </c:pt>
                <c:pt idx="77">
                  <c:v>137.0</c:v>
                </c:pt>
                <c:pt idx="78">
                  <c:v>138.0</c:v>
                </c:pt>
                <c:pt idx="79">
                  <c:v>139.0</c:v>
                </c:pt>
                <c:pt idx="80">
                  <c:v>140.0</c:v>
                </c:pt>
              </c:numCache>
            </c:numRef>
          </c:cat>
          <c:val>
            <c:numRef>
              <c:f>Exercise!$D$29:$D$109</c:f>
              <c:numCache>
                <c:formatCode>General</c:formatCode>
                <c:ptCount val="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0.0194186054983213</c:v>
                </c:pt>
                <c:pt idx="29">
                  <c:v>0.021785217703255</c:v>
                </c:pt>
                <c:pt idx="30">
                  <c:v>0.0241970724519143</c:v>
                </c:pt>
                <c:pt idx="31">
                  <c:v>0.0266085249898755</c:v>
                </c:pt>
                <c:pt idx="32">
                  <c:v>0.0289691552761483</c:v>
                </c:pt>
                <c:pt idx="33">
                  <c:v>0.0312253933366761</c:v>
                </c:pt>
                <c:pt idx="34">
                  <c:v>0.03332246028918</c:v>
                </c:pt>
                <c:pt idx="35">
                  <c:v>0.0352065326764299</c:v>
                </c:pt>
                <c:pt idx="36">
                  <c:v>0.0368270140303323</c:v>
                </c:pt>
                <c:pt idx="37">
                  <c:v>0.0381387815460524</c:v>
                </c:pt>
                <c:pt idx="38">
                  <c:v>0.0391042693975456</c:v>
                </c:pt>
                <c:pt idx="39">
                  <c:v>0.0396952547477012</c:v>
                </c:pt>
                <c:pt idx="40">
                  <c:v>0.0398942280401433</c:v>
                </c:pt>
                <c:pt idx="41">
                  <c:v>0.0396952547477012</c:v>
                </c:pt>
                <c:pt idx="42">
                  <c:v>0.0391042693975456</c:v>
                </c:pt>
                <c:pt idx="43">
                  <c:v>0.0381387815460524</c:v>
                </c:pt>
                <c:pt idx="44">
                  <c:v>0.0368270140303323</c:v>
                </c:pt>
                <c:pt idx="45">
                  <c:v>0.0352065326764299</c:v>
                </c:pt>
                <c:pt idx="46">
                  <c:v>0.03332246028918</c:v>
                </c:pt>
                <c:pt idx="47">
                  <c:v>0.0312253933366761</c:v>
                </c:pt>
                <c:pt idx="48">
                  <c:v>0.0289691552761483</c:v>
                </c:pt>
                <c:pt idx="49">
                  <c:v>0.0266085249898755</c:v>
                </c:pt>
                <c:pt idx="50">
                  <c:v>0.0241970724519143</c:v>
                </c:pt>
                <c:pt idx="51">
                  <c:v>0.021785217703255</c:v>
                </c:pt>
                <c:pt idx="52">
                  <c:v>0.0194186054983213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108896"/>
        <c:axId val="380113584"/>
      </c:areaChart>
      <c:catAx>
        <c:axId val="38010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13584"/>
        <c:crosses val="autoZero"/>
        <c:auto val="1"/>
        <c:lblAlgn val="ctr"/>
        <c:lblOffset val="100"/>
        <c:noMultiLvlLbl val="0"/>
      </c:catAx>
      <c:valAx>
        <c:axId val="3801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0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90487</xdr:rowOff>
    </xdr:from>
    <xdr:to>
      <xdr:col>11</xdr:col>
      <xdr:colOff>47625</xdr:colOff>
      <xdr:row>25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114300</xdr:colOff>
      <xdr:row>3</xdr:row>
      <xdr:rowOff>9525</xdr:rowOff>
    </xdr:from>
    <xdr:to>
      <xdr:col>9</xdr:col>
      <xdr:colOff>2716</xdr:colOff>
      <xdr:row>4</xdr:row>
      <xdr:rowOff>142875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0850" y="581025"/>
          <a:ext cx="3793666" cy="32385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</xdr:colOff>
      <xdr:row>3</xdr:row>
      <xdr:rowOff>9524</xdr:rowOff>
    </xdr:from>
    <xdr:to>
      <xdr:col>13</xdr:col>
      <xdr:colOff>504825</xdr:colOff>
      <xdr:row>4</xdr:row>
      <xdr:rowOff>184480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499" y="581024"/>
          <a:ext cx="2295526" cy="3654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7</xdr:row>
      <xdr:rowOff>161924</xdr:rowOff>
    </xdr:from>
    <xdr:to>
      <xdr:col>7</xdr:col>
      <xdr:colOff>152400</xdr:colOff>
      <xdr:row>26</xdr:row>
      <xdr:rowOff>76199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128586</xdr:colOff>
      <xdr:row>10</xdr:row>
      <xdr:rowOff>33336</xdr:rowOff>
    </xdr:from>
    <xdr:to>
      <xdr:col>9</xdr:col>
      <xdr:colOff>142875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47624</xdr:rowOff>
    </xdr:from>
    <xdr:to>
      <xdr:col>9</xdr:col>
      <xdr:colOff>276225</xdr:colOff>
      <xdr:row>24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114299</xdr:colOff>
      <xdr:row>1</xdr:row>
      <xdr:rowOff>19051</xdr:rowOff>
    </xdr:from>
    <xdr:to>
      <xdr:col>8</xdr:col>
      <xdr:colOff>533400</xdr:colOff>
      <xdr:row>2</xdr:row>
      <xdr:rowOff>170605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5524" y="209551"/>
          <a:ext cx="3848101" cy="342054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1</xdr:row>
      <xdr:rowOff>19049</xdr:rowOff>
    </xdr:from>
    <xdr:to>
      <xdr:col>13</xdr:col>
      <xdr:colOff>314325</xdr:colOff>
      <xdr:row>2</xdr:row>
      <xdr:rowOff>157032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77050" y="209549"/>
          <a:ext cx="2095500" cy="3284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3</xdr:row>
      <xdr:rowOff>76201</xdr:rowOff>
    </xdr:from>
    <xdr:to>
      <xdr:col>1</xdr:col>
      <xdr:colOff>942975</xdr:colOff>
      <xdr:row>15</xdr:row>
      <xdr:rowOff>137083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47701"/>
          <a:ext cx="4410075" cy="2346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123825</xdr:colOff>
      <xdr:row>7</xdr:row>
      <xdr:rowOff>180974</xdr:rowOff>
    </xdr:from>
    <xdr:to>
      <xdr:col>11</xdr:col>
      <xdr:colOff>200025</xdr:colOff>
      <xdr:row>24</xdr:row>
      <xdr:rowOff>133349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9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22" customWidth="1"/>
    <col min="2" max="2" width="12" bestFit="1" customWidth="1"/>
    <col min="6" max="6" width="12.83203125" customWidth="1"/>
  </cols>
  <sheetData>
    <row r="1" spans="1:15" x14ac:dyDescent="0.2">
      <c r="A1" s="9" t="str">
        <f>"Ketchup Bottle lists that it contains "&amp;B4&amp;" oz."</f>
        <v>Ketchup Bottle lists that it contains 20 oz.</v>
      </c>
      <c r="B1" s="10"/>
      <c r="C1" s="10"/>
      <c r="D1" s="10"/>
      <c r="E1" s="10"/>
      <c r="F1" s="11"/>
    </row>
    <row r="2" spans="1:15" x14ac:dyDescent="0.2">
      <c r="A2" s="12" t="str">
        <f>"Past Historical Data shows that the machine fills with a standard deviation of "&amp;B5&amp;" oz."</f>
        <v>Past Historical Data shows that the machine fills with a standard deviation of 0.5 oz.</v>
      </c>
      <c r="B2" s="13"/>
      <c r="C2" s="13"/>
      <c r="D2" s="13"/>
      <c r="E2" s="13"/>
      <c r="F2" s="14"/>
    </row>
    <row r="4" spans="1:15" x14ac:dyDescent="0.2">
      <c r="A4" s="1" t="s">
        <v>0</v>
      </c>
      <c r="B4" s="2">
        <v>20</v>
      </c>
      <c r="C4" t="s">
        <v>1</v>
      </c>
    </row>
    <row r="5" spans="1:15" x14ac:dyDescent="0.2">
      <c r="A5" s="3" t="s">
        <v>2</v>
      </c>
      <c r="B5" s="2">
        <v>0.5</v>
      </c>
      <c r="C5" t="s">
        <v>1</v>
      </c>
    </row>
    <row r="6" spans="1:15" x14ac:dyDescent="0.2">
      <c r="A6" s="4" t="s">
        <v>3</v>
      </c>
      <c r="B6" s="2">
        <v>19</v>
      </c>
      <c r="C6" t="s">
        <v>1</v>
      </c>
      <c r="D6" t="s">
        <v>21</v>
      </c>
      <c r="E6">
        <f>(B6-B4)/B5</f>
        <v>-2</v>
      </c>
      <c r="N6" t="e">
        <f>stdev</f>
        <v>#NAME?</v>
      </c>
    </row>
    <row r="7" spans="1:15" x14ac:dyDescent="0.2">
      <c r="A7" s="4" t="str">
        <f>"P(x &lt;= "&amp;B6&amp;" "&amp;C6&amp;") ="</f>
        <v>P(x &lt;= 19 oz.) =</v>
      </c>
      <c r="B7" s="2">
        <f>_xlfn.NORM.DIST(B6,B4,B5,1)</f>
        <v>2.2750131948179191E-2</v>
      </c>
      <c r="E7">
        <f>_xlfn.NORM.S.DIST(E6,1)</f>
        <v>2.2750131948179191E-2</v>
      </c>
      <c r="N7" t="e">
        <f>_xlfn.STDEV.S(B52)</f>
        <v>#DIV/0!</v>
      </c>
    </row>
    <row r="10" spans="1:15" x14ac:dyDescent="0.2">
      <c r="O10">
        <f>_xlfn.NORM.DIST(19,20,0.5,1)</f>
        <v>2.2750131948179191E-2</v>
      </c>
    </row>
    <row r="28" spans="1:4" ht="30" x14ac:dyDescent="0.2">
      <c r="A28" s="5" t="s">
        <v>4</v>
      </c>
      <c r="B28" s="5" t="s">
        <v>5</v>
      </c>
      <c r="C28" s="5" t="s">
        <v>6</v>
      </c>
      <c r="D28" s="5" t="str">
        <f>A7&amp;ROUND(B7,4)</f>
        <v>P(x &lt;= 19 oz.) =0.0228</v>
      </c>
    </row>
    <row r="29" spans="1:4" x14ac:dyDescent="0.2">
      <c r="A29" s="15">
        <v>18.399999999999999</v>
      </c>
      <c r="B29" s="6">
        <f t="shared" ref="B29:B92" si="0">_xlfn.NORM.DIST(A29,$B$4,$B$5,0)</f>
        <v>4.7681764029296426E-3</v>
      </c>
      <c r="C29" s="7">
        <f t="shared" ref="C29:C92" si="1">(A29-$B$4)/$B$5</f>
        <v>-3.2000000000000028</v>
      </c>
      <c r="D29" s="8">
        <f t="shared" ref="D29:D92" si="2">IF(A29&lt;=$B$6,B29,"")</f>
        <v>4.7681764029296426E-3</v>
      </c>
    </row>
    <row r="30" spans="1:4" x14ac:dyDescent="0.2">
      <c r="A30" s="15">
        <f>A29+0.01</f>
        <v>18.41</v>
      </c>
      <c r="B30" s="6">
        <f t="shared" si="0"/>
        <v>5.0823000574530524E-3</v>
      </c>
      <c r="C30" s="7">
        <f t="shared" si="1"/>
        <v>-3.1799999999999997</v>
      </c>
      <c r="D30" s="8">
        <f t="shared" si="2"/>
        <v>5.0823000574530524E-3</v>
      </c>
    </row>
    <row r="31" spans="1:4" x14ac:dyDescent="0.2">
      <c r="A31" s="15">
        <f t="shared" ref="A31:A94" si="3">A30+0.01</f>
        <v>18.420000000000002</v>
      </c>
      <c r="B31" s="6">
        <f t="shared" si="0"/>
        <v>5.4149515136814623E-3</v>
      </c>
      <c r="C31" s="7">
        <f t="shared" si="1"/>
        <v>-3.1599999999999966</v>
      </c>
      <c r="D31" s="8">
        <f t="shared" si="2"/>
        <v>5.4149515136814623E-3</v>
      </c>
    </row>
    <row r="32" spans="1:4" x14ac:dyDescent="0.2">
      <c r="A32" s="15">
        <f t="shared" si="3"/>
        <v>18.430000000000003</v>
      </c>
      <c r="B32" s="6">
        <f t="shared" si="0"/>
        <v>5.7670686952069955E-3</v>
      </c>
      <c r="C32" s="7">
        <f t="shared" si="1"/>
        <v>-3.1399999999999935</v>
      </c>
      <c r="D32" s="8">
        <f t="shared" si="2"/>
        <v>5.7670686952069955E-3</v>
      </c>
    </row>
    <row r="33" spans="1:4" x14ac:dyDescent="0.2">
      <c r="A33" s="15">
        <f t="shared" si="3"/>
        <v>18.440000000000005</v>
      </c>
      <c r="B33" s="6">
        <f t="shared" si="0"/>
        <v>6.1396266022096663E-3</v>
      </c>
      <c r="C33" s="7">
        <f t="shared" si="1"/>
        <v>-3.1199999999999903</v>
      </c>
      <c r="D33" s="8">
        <f t="shared" si="2"/>
        <v>6.1396266022096663E-3</v>
      </c>
    </row>
    <row r="34" spans="1:4" x14ac:dyDescent="0.2">
      <c r="A34" s="15">
        <f t="shared" si="3"/>
        <v>18.450000000000006</v>
      </c>
      <c r="B34" s="6">
        <f t="shared" si="0"/>
        <v>6.5336381124000984E-3</v>
      </c>
      <c r="C34" s="7">
        <f t="shared" si="1"/>
        <v>-3.0999999999999872</v>
      </c>
      <c r="D34" s="8">
        <f t="shared" si="2"/>
        <v>6.5336381124000984E-3</v>
      </c>
    </row>
    <row r="35" spans="1:4" x14ac:dyDescent="0.2">
      <c r="A35" s="15">
        <f t="shared" si="3"/>
        <v>18.460000000000008</v>
      </c>
      <c r="B35" s="6">
        <f t="shared" si="0"/>
        <v>6.9501547557102158E-3</v>
      </c>
      <c r="C35" s="7">
        <f t="shared" si="1"/>
        <v>-3.0799999999999841</v>
      </c>
      <c r="D35" s="8">
        <f t="shared" si="2"/>
        <v>6.9501547557102158E-3</v>
      </c>
    </row>
    <row r="36" spans="1:4" x14ac:dyDescent="0.2">
      <c r="A36" s="15">
        <f t="shared" si="3"/>
        <v>18.47000000000001</v>
      </c>
      <c r="B36" s="6">
        <f t="shared" si="0"/>
        <v>7.3902674591185026E-3</v>
      </c>
      <c r="C36" s="7">
        <f t="shared" si="1"/>
        <v>-3.059999999999981</v>
      </c>
      <c r="D36" s="8">
        <f t="shared" si="2"/>
        <v>7.3902674591185026E-3</v>
      </c>
    </row>
    <row r="37" spans="1:4" x14ac:dyDescent="0.2">
      <c r="A37" s="15">
        <f t="shared" si="3"/>
        <v>18.480000000000011</v>
      </c>
      <c r="B37" s="6">
        <f t="shared" si="0"/>
        <v>7.8551072578500886E-3</v>
      </c>
      <c r="C37" s="7">
        <f t="shared" si="1"/>
        <v>-3.0399999999999778</v>
      </c>
      <c r="D37" s="8">
        <f t="shared" si="2"/>
        <v>7.8551072578500886E-3</v>
      </c>
    </row>
    <row r="38" spans="1:4" x14ac:dyDescent="0.2">
      <c r="A38" s="15">
        <f t="shared" si="3"/>
        <v>18.490000000000013</v>
      </c>
      <c r="B38" s="6">
        <f t="shared" si="0"/>
        <v>8.3458459690485612E-3</v>
      </c>
      <c r="C38" s="7">
        <f t="shared" si="1"/>
        <v>-3.0199999999999747</v>
      </c>
      <c r="D38" s="8">
        <f t="shared" si="2"/>
        <v>8.3458459690485612E-3</v>
      </c>
    </row>
    <row r="39" spans="1:4" x14ac:dyDescent="0.2">
      <c r="A39" s="15">
        <f t="shared" si="3"/>
        <v>18.500000000000014</v>
      </c>
      <c r="B39" s="6">
        <f t="shared" si="0"/>
        <v>8.8636968238767697E-3</v>
      </c>
      <c r="C39" s="7">
        <f t="shared" si="1"/>
        <v>-2.9999999999999716</v>
      </c>
      <c r="D39" s="8">
        <f t="shared" si="2"/>
        <v>8.8636968238767697E-3</v>
      </c>
    </row>
    <row r="40" spans="1:4" x14ac:dyDescent="0.2">
      <c r="A40" s="15">
        <f t="shared" si="3"/>
        <v>18.510000000000016</v>
      </c>
      <c r="B40" s="6">
        <f t="shared" si="0"/>
        <v>9.4099150538688447E-3</v>
      </c>
      <c r="C40" s="7">
        <f t="shared" si="1"/>
        <v>-2.9799999999999685</v>
      </c>
      <c r="D40" s="8">
        <f t="shared" si="2"/>
        <v>9.4099150538688447E-3</v>
      </c>
    </row>
    <row r="41" spans="1:4" x14ac:dyDescent="0.2">
      <c r="A41" s="15">
        <f t="shared" si="3"/>
        <v>18.520000000000017</v>
      </c>
      <c r="B41" s="6">
        <f t="shared" si="0"/>
        <v>9.985798427225771E-3</v>
      </c>
      <c r="C41" s="7">
        <f t="shared" si="1"/>
        <v>-2.9599999999999653</v>
      </c>
      <c r="D41" s="8">
        <f t="shared" si="2"/>
        <v>9.985798427225771E-3</v>
      </c>
    </row>
    <row r="42" spans="1:4" x14ac:dyDescent="0.2">
      <c r="A42" s="15">
        <f t="shared" si="3"/>
        <v>18.530000000000019</v>
      </c>
      <c r="B42" s="6">
        <f t="shared" si="0"/>
        <v>1.0592687730623216E-2</v>
      </c>
      <c r="C42" s="7">
        <f t="shared" si="1"/>
        <v>-2.9399999999999622</v>
      </c>
      <c r="D42" s="8">
        <f t="shared" si="2"/>
        <v>1.0592687730623216E-2</v>
      </c>
    </row>
    <row r="43" spans="1:4" x14ac:dyDescent="0.2">
      <c r="A43" s="15">
        <f t="shared" si="3"/>
        <v>18.54000000000002</v>
      </c>
      <c r="B43" s="6">
        <f t="shared" si="0"/>
        <v>1.1231967191983274E-2</v>
      </c>
      <c r="C43" s="7">
        <f t="shared" si="1"/>
        <v>-2.9199999999999591</v>
      </c>
      <c r="D43" s="8">
        <f t="shared" si="2"/>
        <v>1.1231967191983274E-2</v>
      </c>
    </row>
    <row r="44" spans="1:4" x14ac:dyDescent="0.2">
      <c r="A44" s="15">
        <f t="shared" si="3"/>
        <v>18.550000000000022</v>
      </c>
      <c r="B44" s="6">
        <f t="shared" si="0"/>
        <v>1.1905064839553231E-2</v>
      </c>
      <c r="C44" s="7">
        <f t="shared" si="1"/>
        <v>-2.8999999999999559</v>
      </c>
      <c r="D44" s="8">
        <f t="shared" si="2"/>
        <v>1.1905064839553231E-2</v>
      </c>
    </row>
    <row r="45" spans="1:4" x14ac:dyDescent="0.2">
      <c r="A45" s="15">
        <f t="shared" si="3"/>
        <v>18.560000000000024</v>
      </c>
      <c r="B45" s="6">
        <f t="shared" si="0"/>
        <v>1.2613452792533571E-2</v>
      </c>
      <c r="C45" s="7">
        <f t="shared" si="1"/>
        <v>-2.8799999999999528</v>
      </c>
      <c r="D45" s="8">
        <f t="shared" si="2"/>
        <v>1.2613452792533571E-2</v>
      </c>
    </row>
    <row r="46" spans="1:4" x14ac:dyDescent="0.2">
      <c r="A46" s="15">
        <f t="shared" si="3"/>
        <v>18.570000000000025</v>
      </c>
      <c r="B46" s="6">
        <f t="shared" si="0"/>
        <v>1.335864747840715E-2</v>
      </c>
      <c r="C46" s="7">
        <f t="shared" si="1"/>
        <v>-2.8599999999999497</v>
      </c>
      <c r="D46" s="8">
        <f t="shared" si="2"/>
        <v>1.335864747840715E-2</v>
      </c>
    </row>
    <row r="47" spans="1:4" x14ac:dyDescent="0.2">
      <c r="A47" s="15">
        <f t="shared" si="3"/>
        <v>18.580000000000027</v>
      </c>
      <c r="B47" s="6">
        <f t="shared" si="0"/>
        <v>1.4142209772041045E-2</v>
      </c>
      <c r="C47" s="7">
        <f t="shared" si="1"/>
        <v>-2.8399999999999466</v>
      </c>
      <c r="D47" s="8">
        <f t="shared" si="2"/>
        <v>1.4142209772041045E-2</v>
      </c>
    </row>
    <row r="48" spans="1:4" x14ac:dyDescent="0.2">
      <c r="A48" s="15">
        <f t="shared" si="3"/>
        <v>18.590000000000028</v>
      </c>
      <c r="B48" s="6">
        <f t="shared" si="0"/>
        <v>1.4965745051563506E-2</v>
      </c>
      <c r="C48" s="7">
        <f t="shared" si="1"/>
        <v>-2.8199999999999434</v>
      </c>
      <c r="D48" s="8">
        <f t="shared" si="2"/>
        <v>1.4965745051563506E-2</v>
      </c>
    </row>
    <row r="49" spans="1:4" x14ac:dyDescent="0.2">
      <c r="A49" s="15">
        <f t="shared" si="3"/>
        <v>18.60000000000003</v>
      </c>
      <c r="B49" s="6">
        <f t="shared" si="0"/>
        <v>1.583090316596257E-2</v>
      </c>
      <c r="C49" s="7">
        <f t="shared" si="1"/>
        <v>-2.7999999999999403</v>
      </c>
      <c r="D49" s="8">
        <f t="shared" si="2"/>
        <v>1.583090316596257E-2</v>
      </c>
    </row>
    <row r="50" spans="1:4" x14ac:dyDescent="0.2">
      <c r="A50" s="15">
        <f t="shared" si="3"/>
        <v>18.610000000000031</v>
      </c>
      <c r="B50" s="6">
        <f t="shared" si="0"/>
        <v>1.673937830930898E-2</v>
      </c>
      <c r="C50" s="7">
        <f t="shared" si="1"/>
        <v>-2.7799999999999372</v>
      </c>
      <c r="D50" s="8">
        <f t="shared" si="2"/>
        <v>1.673937830930898E-2</v>
      </c>
    </row>
    <row r="51" spans="1:4" x14ac:dyDescent="0.2">
      <c r="A51" s="15">
        <f t="shared" si="3"/>
        <v>18.620000000000033</v>
      </c>
      <c r="B51" s="6">
        <f t="shared" si="0"/>
        <v>1.7692908796477669E-2</v>
      </c>
      <c r="C51" s="7">
        <f t="shared" si="1"/>
        <v>-2.7599999999999341</v>
      </c>
      <c r="D51" s="8">
        <f t="shared" si="2"/>
        <v>1.7692908796477669E-2</v>
      </c>
    </row>
    <row r="52" spans="1:4" x14ac:dyDescent="0.2">
      <c r="A52" s="15">
        <f t="shared" si="3"/>
        <v>18.630000000000035</v>
      </c>
      <c r="B52" s="6">
        <f t="shared" si="0"/>
        <v>1.8693276735228109E-2</v>
      </c>
      <c r="C52" s="7">
        <f t="shared" si="1"/>
        <v>-2.7399999999999309</v>
      </c>
      <c r="D52" s="8">
        <f t="shared" si="2"/>
        <v>1.8693276735228109E-2</v>
      </c>
    </row>
    <row r="53" spans="1:4" x14ac:dyDescent="0.2">
      <c r="A53" s="15">
        <f t="shared" si="3"/>
        <v>18.640000000000036</v>
      </c>
      <c r="B53" s="6">
        <f t="shared" si="0"/>
        <v>1.9742307589506153E-2</v>
      </c>
      <c r="C53" s="7">
        <f t="shared" si="1"/>
        <v>-2.7199999999999278</v>
      </c>
      <c r="D53" s="8">
        <f t="shared" si="2"/>
        <v>1.9742307589506153E-2</v>
      </c>
    </row>
    <row r="54" spans="1:4" x14ac:dyDescent="0.2">
      <c r="A54" s="15">
        <f t="shared" si="3"/>
        <v>18.650000000000038</v>
      </c>
      <c r="B54" s="6">
        <f t="shared" si="0"/>
        <v>2.084186962884943E-2</v>
      </c>
      <c r="C54" s="7">
        <f t="shared" si="1"/>
        <v>-2.6999999999999247</v>
      </c>
      <c r="D54" s="8">
        <f t="shared" si="2"/>
        <v>2.084186962884943E-2</v>
      </c>
    </row>
    <row r="55" spans="1:4" x14ac:dyDescent="0.2">
      <c r="A55" s="15">
        <f t="shared" si="3"/>
        <v>18.660000000000039</v>
      </c>
      <c r="B55" s="6">
        <f t="shared" si="0"/>
        <v>2.1993873258815782E-2</v>
      </c>
      <c r="C55" s="7">
        <f t="shared" si="1"/>
        <v>-2.6799999999999216</v>
      </c>
      <c r="D55" s="8">
        <f t="shared" si="2"/>
        <v>2.1993873258815782E-2</v>
      </c>
    </row>
    <row r="56" spans="1:4" x14ac:dyDescent="0.2">
      <c r="A56" s="15">
        <f t="shared" si="3"/>
        <v>18.670000000000041</v>
      </c>
      <c r="B56" s="6">
        <f t="shared" si="0"/>
        <v>2.3200270227410159E-2</v>
      </c>
      <c r="C56" s="7">
        <f t="shared" si="1"/>
        <v>-2.6599999999999184</v>
      </c>
      <c r="D56" s="8">
        <f t="shared" si="2"/>
        <v>2.3200270227410159E-2</v>
      </c>
    </row>
    <row r="57" spans="1:4" x14ac:dyDescent="0.2">
      <c r="A57" s="15">
        <f t="shared" si="3"/>
        <v>18.680000000000042</v>
      </c>
      <c r="B57" s="6">
        <f t="shared" si="0"/>
        <v>2.4463052702561418E-2</v>
      </c>
      <c r="C57" s="7">
        <f t="shared" si="1"/>
        <v>-2.6399999999999153</v>
      </c>
      <c r="D57" s="8">
        <f t="shared" si="2"/>
        <v>2.4463052702561418E-2</v>
      </c>
    </row>
    <row r="58" spans="1:4" x14ac:dyDescent="0.2">
      <c r="A58" s="15">
        <f t="shared" si="3"/>
        <v>18.690000000000044</v>
      </c>
      <c r="B58" s="6">
        <f t="shared" si="0"/>
        <v>2.5784252215796551E-2</v>
      </c>
      <c r="C58" s="7">
        <f t="shared" si="1"/>
        <v>-2.6199999999999122</v>
      </c>
      <c r="D58" s="8">
        <f t="shared" si="2"/>
        <v>2.5784252215796551E-2</v>
      </c>
    </row>
    <row r="59" spans="1:4" x14ac:dyDescent="0.2">
      <c r="A59" s="15">
        <f t="shared" si="3"/>
        <v>18.700000000000045</v>
      </c>
      <c r="B59" s="6">
        <f t="shared" si="0"/>
        <v>2.7165938467377655E-2</v>
      </c>
      <c r="C59" s="7">
        <f t="shared" si="1"/>
        <v>-2.5999999999999091</v>
      </c>
      <c r="D59" s="8">
        <f t="shared" si="2"/>
        <v>2.7165938467377655E-2</v>
      </c>
    </row>
    <row r="60" spans="1:4" x14ac:dyDescent="0.2">
      <c r="A60" s="15">
        <f t="shared" si="3"/>
        <v>18.710000000000047</v>
      </c>
      <c r="B60" s="6">
        <f t="shared" si="0"/>
        <v>2.8610217988306329E-2</v>
      </c>
      <c r="C60" s="7">
        <f t="shared" si="1"/>
        <v>-2.5799999999999059</v>
      </c>
      <c r="D60" s="8">
        <f t="shared" si="2"/>
        <v>2.8610217988306329E-2</v>
      </c>
    </row>
    <row r="61" spans="1:4" x14ac:dyDescent="0.2">
      <c r="A61" s="15">
        <f t="shared" si="3"/>
        <v>18.720000000000049</v>
      </c>
      <c r="B61" s="6">
        <f t="shared" si="0"/>
        <v>3.0119232654762407E-2</v>
      </c>
      <c r="C61" s="7">
        <f t="shared" si="1"/>
        <v>-2.5599999999999028</v>
      </c>
      <c r="D61" s="8">
        <f t="shared" si="2"/>
        <v>3.0119232654762407E-2</v>
      </c>
    </row>
    <row r="62" spans="1:4" x14ac:dyDescent="0.2">
      <c r="A62" s="15">
        <f t="shared" si="3"/>
        <v>18.73000000000005</v>
      </c>
      <c r="B62" s="6">
        <f t="shared" si="0"/>
        <v>3.1695158050729713E-2</v>
      </c>
      <c r="C62" s="7">
        <f t="shared" si="1"/>
        <v>-2.5399999999998997</v>
      </c>
      <c r="D62" s="8">
        <f t="shared" si="2"/>
        <v>3.1695158050729713E-2</v>
      </c>
    </row>
    <row r="63" spans="1:4" x14ac:dyDescent="0.2">
      <c r="A63" s="15">
        <f t="shared" si="3"/>
        <v>18.740000000000052</v>
      </c>
      <c r="B63" s="6">
        <f t="shared" si="0"/>
        <v>3.3340201674770822E-2</v>
      </c>
      <c r="C63" s="7">
        <f t="shared" si="1"/>
        <v>-2.5199999999998965</v>
      </c>
      <c r="D63" s="8">
        <f t="shared" si="2"/>
        <v>3.3340201674770822E-2</v>
      </c>
    </row>
    <row r="64" spans="1:4" x14ac:dyDescent="0.2">
      <c r="A64" s="15">
        <f t="shared" si="3"/>
        <v>18.750000000000053</v>
      </c>
      <c r="B64" s="6">
        <f t="shared" si="0"/>
        <v>3.505660098714642E-2</v>
      </c>
      <c r="C64" s="7">
        <f t="shared" si="1"/>
        <v>-2.4999999999998934</v>
      </c>
      <c r="D64" s="8">
        <f t="shared" si="2"/>
        <v>3.505660098714642E-2</v>
      </c>
    </row>
    <row r="65" spans="1:4" x14ac:dyDescent="0.2">
      <c r="A65" s="15">
        <f t="shared" si="3"/>
        <v>18.760000000000055</v>
      </c>
      <c r="B65" s="6">
        <f t="shared" si="0"/>
        <v>3.6846621293734123E-2</v>
      </c>
      <c r="C65" s="7">
        <f t="shared" si="1"/>
        <v>-2.4799999999998903</v>
      </c>
      <c r="D65" s="8">
        <f t="shared" si="2"/>
        <v>3.6846621293734123E-2</v>
      </c>
    </row>
    <row r="66" spans="1:4" x14ac:dyDescent="0.2">
      <c r="A66" s="15">
        <f t="shared" si="3"/>
        <v>18.770000000000056</v>
      </c>
      <c r="B66" s="6">
        <f t="shared" si="0"/>
        <v>3.8712553463484671E-2</v>
      </c>
      <c r="C66" s="7">
        <f t="shared" si="1"/>
        <v>-2.4599999999998872</v>
      </c>
      <c r="D66" s="8">
        <f t="shared" si="2"/>
        <v>3.8712553463484671E-2</v>
      </c>
    </row>
    <row r="67" spans="1:4" x14ac:dyDescent="0.2">
      <c r="A67" s="15">
        <f t="shared" si="3"/>
        <v>18.780000000000058</v>
      </c>
      <c r="B67" s="6">
        <f t="shared" si="0"/>
        <v>4.065671147646318E-2</v>
      </c>
      <c r="C67" s="7">
        <f t="shared" si="1"/>
        <v>-2.439999999999884</v>
      </c>
      <c r="D67" s="8">
        <f t="shared" si="2"/>
        <v>4.065671147646318E-2</v>
      </c>
    </row>
    <row r="68" spans="1:4" x14ac:dyDescent="0.2">
      <c r="A68" s="15">
        <f t="shared" si="3"/>
        <v>18.79000000000006</v>
      </c>
      <c r="B68" s="6">
        <f t="shared" si="0"/>
        <v>4.2681429799857867E-2</v>
      </c>
      <c r="C68" s="7">
        <f t="shared" si="1"/>
        <v>-2.4199999999998809</v>
      </c>
      <c r="D68" s="8">
        <f t="shared" si="2"/>
        <v>4.2681429799857867E-2</v>
      </c>
    </row>
    <row r="69" spans="1:4" x14ac:dyDescent="0.2">
      <c r="A69" s="15">
        <f t="shared" si="3"/>
        <v>18.800000000000061</v>
      </c>
      <c r="B69" s="6">
        <f t="shared" si="0"/>
        <v>4.4789060589698927E-2</v>
      </c>
      <c r="C69" s="7">
        <f t="shared" si="1"/>
        <v>-2.3999999999998778</v>
      </c>
      <c r="D69" s="8">
        <f t="shared" si="2"/>
        <v>4.4789060589698927E-2</v>
      </c>
    </row>
    <row r="70" spans="1:4" x14ac:dyDescent="0.2">
      <c r="A70" s="15">
        <f t="shared" si="3"/>
        <v>18.810000000000063</v>
      </c>
      <c r="B70" s="6">
        <f t="shared" si="0"/>
        <v>4.6981970716416729E-2</v>
      </c>
      <c r="C70" s="7">
        <f t="shared" si="1"/>
        <v>-2.3799999999998747</v>
      </c>
      <c r="D70" s="8">
        <f t="shared" si="2"/>
        <v>4.6981970716416729E-2</v>
      </c>
    </row>
    <row r="71" spans="1:4" x14ac:dyDescent="0.2">
      <c r="A71" s="15">
        <f t="shared" si="3"/>
        <v>18.820000000000064</v>
      </c>
      <c r="B71" s="6">
        <f t="shared" si="0"/>
        <v>4.9262538612779933E-2</v>
      </c>
      <c r="C71" s="7">
        <f t="shared" si="1"/>
        <v>-2.3599999999998715</v>
      </c>
      <c r="D71" s="8">
        <f t="shared" si="2"/>
        <v>4.9262538612779933E-2</v>
      </c>
    </row>
    <row r="72" spans="1:4" x14ac:dyDescent="0.2">
      <c r="A72" s="15">
        <f t="shared" si="3"/>
        <v>18.830000000000066</v>
      </c>
      <c r="B72" s="6">
        <f t="shared" si="0"/>
        <v>5.163315094319125E-2</v>
      </c>
      <c r="C72" s="7">
        <f t="shared" si="1"/>
        <v>-2.3399999999998684</v>
      </c>
      <c r="D72" s="8">
        <f t="shared" si="2"/>
        <v>5.163315094319125E-2</v>
      </c>
    </row>
    <row r="73" spans="1:4" x14ac:dyDescent="0.2">
      <c r="A73" s="15">
        <f t="shared" si="3"/>
        <v>18.840000000000067</v>
      </c>
      <c r="B73" s="6">
        <f t="shared" si="0"/>
        <v>5.4096199093780467E-2</v>
      </c>
      <c r="C73" s="7">
        <f t="shared" si="1"/>
        <v>-2.3199999999998653</v>
      </c>
      <c r="D73" s="8">
        <f t="shared" si="2"/>
        <v>5.4096199093780467E-2</v>
      </c>
    </row>
    <row r="74" spans="1:4" x14ac:dyDescent="0.2">
      <c r="A74" s="15">
        <f t="shared" si="3"/>
        <v>18.850000000000069</v>
      </c>
      <c r="B74" s="6">
        <f t="shared" si="0"/>
        <v>5.6654075483220309E-2</v>
      </c>
      <c r="C74" s="7">
        <f t="shared" si="1"/>
        <v>-2.2999999999998622</v>
      </c>
      <c r="D74" s="8">
        <f t="shared" si="2"/>
        <v>5.6654075483220309E-2</v>
      </c>
    </row>
    <row r="75" spans="1:4" x14ac:dyDescent="0.2">
      <c r="A75" s="15">
        <f t="shared" si="3"/>
        <v>18.86000000000007</v>
      </c>
      <c r="B75" s="6">
        <f t="shared" si="0"/>
        <v>5.9309169694701604E-2</v>
      </c>
      <c r="C75" s="7">
        <f t="shared" si="1"/>
        <v>-2.279999999999859</v>
      </c>
      <c r="D75" s="8">
        <f t="shared" si="2"/>
        <v>5.9309169694701604E-2</v>
      </c>
    </row>
    <row r="76" spans="1:4" x14ac:dyDescent="0.2">
      <c r="A76" s="15">
        <f t="shared" si="3"/>
        <v>18.870000000000072</v>
      </c>
      <c r="B76" s="6">
        <f t="shared" si="0"/>
        <v>6.2063864430036718E-2</v>
      </c>
      <c r="C76" s="7">
        <f t="shared" si="1"/>
        <v>-2.2599999999998559</v>
      </c>
      <c r="D76" s="8">
        <f t="shared" si="2"/>
        <v>6.2063864430036718E-2</v>
      </c>
    </row>
    <row r="77" spans="1:4" x14ac:dyDescent="0.2">
      <c r="A77" s="15">
        <f t="shared" si="3"/>
        <v>18.880000000000074</v>
      </c>
      <c r="B77" s="6">
        <f t="shared" si="0"/>
        <v>6.4920531287416317E-2</v>
      </c>
      <c r="C77" s="7">
        <f t="shared" si="1"/>
        <v>-2.2399999999998528</v>
      </c>
      <c r="D77" s="8">
        <f t="shared" si="2"/>
        <v>6.4920531287416317E-2</v>
      </c>
    </row>
    <row r="78" spans="1:4" x14ac:dyDescent="0.2">
      <c r="A78" s="15">
        <f t="shared" si="3"/>
        <v>18.890000000000075</v>
      </c>
      <c r="B78" s="6">
        <f t="shared" si="0"/>
        <v>6.7881526364921035E-2</v>
      </c>
      <c r="C78" s="7">
        <f t="shared" si="1"/>
        <v>-2.2199999999998496</v>
      </c>
      <c r="D78" s="8">
        <f t="shared" si="2"/>
        <v>6.7881526364921035E-2</v>
      </c>
    </row>
    <row r="79" spans="1:4" x14ac:dyDescent="0.2">
      <c r="A79" s="15">
        <f t="shared" si="3"/>
        <v>18.900000000000077</v>
      </c>
      <c r="B79" s="6">
        <f t="shared" si="0"/>
        <v>7.0949185692486816E-2</v>
      </c>
      <c r="C79" s="7">
        <f t="shared" si="1"/>
        <v>-2.1999999999998465</v>
      </c>
      <c r="D79" s="8">
        <f t="shared" si="2"/>
        <v>7.0949185692486816E-2</v>
      </c>
    </row>
    <row r="80" spans="1:4" x14ac:dyDescent="0.2">
      <c r="A80" s="15">
        <f t="shared" si="3"/>
        <v>18.910000000000078</v>
      </c>
      <c r="B80" s="6">
        <f t="shared" si="0"/>
        <v>7.4125820495638262E-2</v>
      </c>
      <c r="C80" s="7">
        <f t="shared" si="1"/>
        <v>-2.1799999999998434</v>
      </c>
      <c r="D80" s="8">
        <f t="shared" si="2"/>
        <v>7.4125820495638262E-2</v>
      </c>
    </row>
    <row r="81" spans="1:4" x14ac:dyDescent="0.2">
      <c r="A81" s="15">
        <f t="shared" si="3"/>
        <v>18.92000000000008</v>
      </c>
      <c r="B81" s="6">
        <f t="shared" si="0"/>
        <v>7.7413712294937931E-2</v>
      </c>
      <c r="C81" s="7">
        <f t="shared" si="1"/>
        <v>-2.1599999999998403</v>
      </c>
      <c r="D81" s="8">
        <f t="shared" si="2"/>
        <v>7.7413712294937931E-2</v>
      </c>
    </row>
    <row r="82" spans="1:4" x14ac:dyDescent="0.2">
      <c r="A82" s="15">
        <f t="shared" si="3"/>
        <v>18.930000000000081</v>
      </c>
      <c r="B82" s="6">
        <f t="shared" si="0"/>
        <v>8.0815107845748788E-2</v>
      </c>
      <c r="C82" s="7">
        <f t="shared" si="1"/>
        <v>-2.1399999999998371</v>
      </c>
      <c r="D82" s="8">
        <f t="shared" si="2"/>
        <v>8.0815107845748788E-2</v>
      </c>
    </row>
    <row r="83" spans="1:4" x14ac:dyDescent="0.2">
      <c r="A83" s="15">
        <f t="shared" si="3"/>
        <v>18.940000000000083</v>
      </c>
      <c r="B83" s="6">
        <f t="shared" si="0"/>
        <v>8.4332213923570321E-2</v>
      </c>
      <c r="C83" s="7">
        <f t="shared" si="1"/>
        <v>-2.119999999999834</v>
      </c>
      <c r="D83" s="8">
        <f t="shared" si="2"/>
        <v>8.4332213923570321E-2</v>
      </c>
    </row>
    <row r="84" spans="1:4" x14ac:dyDescent="0.2">
      <c r="A84" s="15">
        <f t="shared" si="3"/>
        <v>18.950000000000085</v>
      </c>
      <c r="B84" s="6">
        <f t="shared" si="0"/>
        <v>8.7967191960885649E-2</v>
      </c>
      <c r="C84" s="7">
        <f t="shared" si="1"/>
        <v>-2.0999999999998309</v>
      </c>
      <c r="D84" s="8">
        <f t="shared" si="2"/>
        <v>8.7967191960885649E-2</v>
      </c>
    </row>
    <row r="85" spans="1:4" x14ac:dyDescent="0.2">
      <c r="A85" s="15">
        <f t="shared" si="3"/>
        <v>18.960000000000086</v>
      </c>
      <c r="B85" s="6">
        <f t="shared" si="0"/>
        <v>9.1722152542142638E-2</v>
      </c>
      <c r="C85" s="7">
        <f t="shared" si="1"/>
        <v>-2.0799999999998278</v>
      </c>
      <c r="D85" s="8">
        <f t="shared" si="2"/>
        <v>9.1722152542142638E-2</v>
      </c>
    </row>
    <row r="86" spans="1:4" x14ac:dyDescent="0.2">
      <c r="A86" s="15">
        <f t="shared" si="3"/>
        <v>18.970000000000088</v>
      </c>
      <c r="B86" s="6">
        <f t="shared" si="0"/>
        <v>9.5599149764188582E-2</v>
      </c>
      <c r="C86" s="7">
        <f t="shared" si="1"/>
        <v>-2.0599999999998246</v>
      </c>
      <c r="D86" s="8">
        <f t="shared" si="2"/>
        <v>9.5599149764188582E-2</v>
      </c>
    </row>
    <row r="87" spans="1:4" x14ac:dyDescent="0.2">
      <c r="A87" s="15">
        <f t="shared" si="3"/>
        <v>18.980000000000089</v>
      </c>
      <c r="B87" s="6">
        <f t="shared" si="0"/>
        <v>9.9600175470177812E-2</v>
      </c>
      <c r="C87" s="7">
        <f t="shared" si="1"/>
        <v>-2.0399999999998215</v>
      </c>
      <c r="D87" s="8">
        <f t="shared" si="2"/>
        <v>9.9600175470177812E-2</v>
      </c>
    </row>
    <row r="88" spans="1:4" x14ac:dyDescent="0.2">
      <c r="A88" s="15">
        <f t="shared" si="3"/>
        <v>18.990000000000091</v>
      </c>
      <c r="B88" s="6">
        <f t="shared" si="0"/>
        <v>0.10372715336567918</v>
      </c>
      <c r="C88" s="7">
        <f t="shared" si="1"/>
        <v>-2.0199999999998184</v>
      </c>
      <c r="D88" s="8">
        <f t="shared" si="2"/>
        <v>0.10372715336567918</v>
      </c>
    </row>
    <row r="89" spans="1:4" x14ac:dyDescent="0.2">
      <c r="A89" s="15">
        <f t="shared" si="3"/>
        <v>19.000000000000092</v>
      </c>
      <c r="B89" s="6">
        <f t="shared" si="0"/>
        <v>0.107981933026416</v>
      </c>
      <c r="C89" s="7">
        <f t="shared" si="1"/>
        <v>-1.9999999999998153</v>
      </c>
      <c r="D89" s="8" t="str">
        <f t="shared" si="2"/>
        <v/>
      </c>
    </row>
    <row r="90" spans="1:4" x14ac:dyDescent="0.2">
      <c r="A90" s="15">
        <f t="shared" si="3"/>
        <v>19.010000000000094</v>
      </c>
      <c r="B90" s="6">
        <f t="shared" si="0"/>
        <v>0.11236628380777788</v>
      </c>
      <c r="C90" s="7">
        <f t="shared" si="1"/>
        <v>-1.9799999999998121</v>
      </c>
      <c r="D90" s="8" t="str">
        <f t="shared" si="2"/>
        <v/>
      </c>
    </row>
    <row r="91" spans="1:4" x14ac:dyDescent="0.2">
      <c r="A91" s="15">
        <f t="shared" si="3"/>
        <v>19.020000000000095</v>
      </c>
      <c r="B91" s="6">
        <f t="shared" si="0"/>
        <v>0.11688188866694668</v>
      </c>
      <c r="C91" s="7">
        <f t="shared" si="1"/>
        <v>-1.959999999999809</v>
      </c>
      <c r="D91" s="8" t="str">
        <f t="shared" si="2"/>
        <v/>
      </c>
    </row>
    <row r="92" spans="1:4" x14ac:dyDescent="0.2">
      <c r="A92" s="15">
        <f t="shared" si="3"/>
        <v>19.030000000000097</v>
      </c>
      <c r="B92" s="6">
        <f t="shared" si="0"/>
        <v>0.12153033790917533</v>
      </c>
      <c r="C92" s="7">
        <f t="shared" si="1"/>
        <v>-1.9399999999998059</v>
      </c>
      <c r="D92" s="8" t="str">
        <f t="shared" si="2"/>
        <v/>
      </c>
    </row>
    <row r="93" spans="1:4" x14ac:dyDescent="0.2">
      <c r="A93" s="15">
        <f t="shared" si="3"/>
        <v>19.040000000000099</v>
      </c>
      <c r="B93" s="6">
        <f t="shared" ref="B93:B156" si="4">_xlfn.NORM.DIST(A93,$B$4,$B$5,0)</f>
        <v>0.1263131228704451</v>
      </c>
      <c r="C93" s="7">
        <f t="shared" ref="C93:C156" si="5">(A93-$B$4)/$B$5</f>
        <v>-1.9199999999998028</v>
      </c>
      <c r="D93" s="8" t="str">
        <f t="shared" ref="D93:D156" si="6">IF(A93&lt;=$B$6,B93,"")</f>
        <v/>
      </c>
    </row>
    <row r="94" spans="1:4" x14ac:dyDescent="0.2">
      <c r="A94" s="15">
        <f t="shared" si="3"/>
        <v>19.0500000000001</v>
      </c>
      <c r="B94" s="6">
        <f t="shared" si="4"/>
        <v>0.13123162954940315</v>
      </c>
      <c r="C94" s="7">
        <f t="shared" si="5"/>
        <v>-1.8999999999997996</v>
      </c>
      <c r="D94" s="8" t="str">
        <f t="shared" si="6"/>
        <v/>
      </c>
    </row>
    <row r="95" spans="1:4" x14ac:dyDescent="0.2">
      <c r="A95" s="15">
        <f t="shared" ref="A95:A158" si="7">A94+0.01</f>
        <v>19.060000000000102</v>
      </c>
      <c r="B95" s="6">
        <f t="shared" si="4"/>
        <v>0.13628713220214128</v>
      </c>
      <c r="C95" s="7">
        <f t="shared" si="5"/>
        <v>-1.8799999999997965</v>
      </c>
      <c r="D95" s="8" t="str">
        <f t="shared" si="6"/>
        <v/>
      </c>
    </row>
    <row r="96" spans="1:4" x14ac:dyDescent="0.2">
      <c r="A96" s="15">
        <f t="shared" si="7"/>
        <v>19.070000000000103</v>
      </c>
      <c r="B96" s="6">
        <f t="shared" si="4"/>
        <v>0.14148078691402116</v>
      </c>
      <c r="C96" s="7">
        <f t="shared" si="5"/>
        <v>-1.8599999999997934</v>
      </c>
      <c r="D96" s="8" t="str">
        <f t="shared" si="6"/>
        <v/>
      </c>
    </row>
    <row r="97" spans="1:4" x14ac:dyDescent="0.2">
      <c r="A97" s="15">
        <f t="shared" si="7"/>
        <v>19.080000000000105</v>
      </c>
      <c r="B97" s="6">
        <f t="shared" si="4"/>
        <v>0.14681362516337046</v>
      </c>
      <c r="C97" s="7">
        <f t="shared" si="5"/>
        <v>-1.8399999999997902</v>
      </c>
      <c r="D97" s="8" t="str">
        <f t="shared" si="6"/>
        <v/>
      </c>
    </row>
    <row r="98" spans="1:4" x14ac:dyDescent="0.2">
      <c r="A98" s="15">
        <f t="shared" si="7"/>
        <v>19.090000000000106</v>
      </c>
      <c r="B98" s="6">
        <f t="shared" si="4"/>
        <v>0.15228654739247363</v>
      </c>
      <c r="C98" s="7">
        <f t="shared" si="5"/>
        <v>-1.8199999999997871</v>
      </c>
      <c r="D98" s="8" t="str">
        <f t="shared" si="6"/>
        <v/>
      </c>
    </row>
    <row r="99" spans="1:4" x14ac:dyDescent="0.2">
      <c r="A99" s="15">
        <f t="shared" si="7"/>
        <v>19.100000000000108</v>
      </c>
      <c r="B99" s="6">
        <f t="shared" si="4"/>
        <v>0.15790031660184972</v>
      </c>
      <c r="C99" s="7">
        <f t="shared" si="5"/>
        <v>-1.799999999999784</v>
      </c>
      <c r="D99" s="8" t="str">
        <f t="shared" si="6"/>
        <v/>
      </c>
    </row>
    <row r="100" spans="1:4" x14ac:dyDescent="0.2">
      <c r="A100" s="15">
        <f t="shared" si="7"/>
        <v>19.11000000000011</v>
      </c>
      <c r="B100" s="6">
        <f t="shared" si="4"/>
        <v>0.16365555198434947</v>
      </c>
      <c r="C100" s="7">
        <f t="shared" si="5"/>
        <v>-1.7799999999997809</v>
      </c>
      <c r="D100" s="8" t="str">
        <f t="shared" si="6"/>
        <v/>
      </c>
    </row>
    <row r="101" spans="1:4" x14ac:dyDescent="0.2">
      <c r="A101" s="15">
        <f t="shared" si="7"/>
        <v>19.120000000000111</v>
      </c>
      <c r="B101" s="6">
        <f t="shared" si="4"/>
        <v>0.16955272261611076</v>
      </c>
      <c r="C101" s="7">
        <f t="shared" si="5"/>
        <v>-1.7599999999997777</v>
      </c>
      <c r="D101" s="8" t="str">
        <f t="shared" si="6"/>
        <v/>
      </c>
    </row>
    <row r="102" spans="1:4" x14ac:dyDescent="0.2">
      <c r="A102" s="15">
        <f t="shared" si="7"/>
        <v>19.130000000000113</v>
      </c>
      <c r="B102" s="6">
        <f t="shared" si="4"/>
        <v>0.17559214122188013</v>
      </c>
      <c r="C102" s="7">
        <f t="shared" si="5"/>
        <v>-1.7399999999997746</v>
      </c>
      <c r="D102" s="8" t="str">
        <f t="shared" si="6"/>
        <v/>
      </c>
    </row>
    <row r="103" spans="1:4" x14ac:dyDescent="0.2">
      <c r="A103" s="15">
        <f t="shared" si="7"/>
        <v>19.140000000000114</v>
      </c>
      <c r="B103" s="6">
        <f t="shared" si="4"/>
        <v>0.18177395803263716</v>
      </c>
      <c r="C103" s="7">
        <f t="shared" si="5"/>
        <v>-1.7199999999997715</v>
      </c>
      <c r="D103" s="8" t="str">
        <f t="shared" si="6"/>
        <v/>
      </c>
    </row>
    <row r="104" spans="1:4" x14ac:dyDescent="0.2">
      <c r="A104" s="15">
        <f t="shared" si="7"/>
        <v>19.150000000000116</v>
      </c>
      <c r="B104" s="6">
        <f t="shared" si="4"/>
        <v>0.18809815475384795</v>
      </c>
      <c r="C104" s="7">
        <f t="shared" si="5"/>
        <v>-1.6999999999997684</v>
      </c>
      <c r="D104" s="8" t="str">
        <f t="shared" si="6"/>
        <v/>
      </c>
    </row>
    <row r="105" spans="1:4" x14ac:dyDescent="0.2">
      <c r="A105" s="15">
        <f t="shared" si="7"/>
        <v>19.160000000000117</v>
      </c>
      <c r="B105" s="6">
        <f t="shared" si="4"/>
        <v>0.19456453866301171</v>
      </c>
      <c r="C105" s="7">
        <f t="shared" si="5"/>
        <v>-1.6799999999997652</v>
      </c>
      <c r="D105" s="8" t="str">
        <f t="shared" si="6"/>
        <v/>
      </c>
    </row>
    <row r="106" spans="1:4" x14ac:dyDescent="0.2">
      <c r="A106" s="15">
        <f t="shared" si="7"/>
        <v>19.170000000000119</v>
      </c>
      <c r="B106" s="6">
        <f t="shared" si="4"/>
        <v>0.20117273685546055</v>
      </c>
      <c r="C106" s="7">
        <f t="shared" si="5"/>
        <v>-1.6599999999997621</v>
      </c>
      <c r="D106" s="8" t="str">
        <f t="shared" si="6"/>
        <v/>
      </c>
    </row>
    <row r="107" spans="1:4" x14ac:dyDescent="0.2">
      <c r="A107" s="15">
        <f t="shared" si="7"/>
        <v>19.180000000000121</v>
      </c>
      <c r="B107" s="6">
        <f t="shared" si="4"/>
        <v>0.20792219065761058</v>
      </c>
      <c r="C107" s="7">
        <f t="shared" si="5"/>
        <v>-1.639999999999759</v>
      </c>
      <c r="D107" s="8" t="str">
        <f t="shared" si="6"/>
        <v/>
      </c>
    </row>
    <row r="108" spans="1:4" x14ac:dyDescent="0.2">
      <c r="A108" s="15">
        <f t="shared" si="7"/>
        <v>19.190000000000122</v>
      </c>
      <c r="B108" s="6">
        <f t="shared" si="4"/>
        <v>0.21481215022705258</v>
      </c>
      <c r="C108" s="7">
        <f t="shared" si="5"/>
        <v>-1.6199999999997559</v>
      </c>
      <c r="D108" s="8" t="str">
        <f t="shared" si="6"/>
        <v/>
      </c>
    </row>
    <row r="109" spans="1:4" x14ac:dyDescent="0.2">
      <c r="A109" s="15">
        <f t="shared" si="7"/>
        <v>19.200000000000124</v>
      </c>
      <c r="B109" s="6">
        <f t="shared" si="4"/>
        <v>0.22184166935899893</v>
      </c>
      <c r="C109" s="7">
        <f t="shared" si="5"/>
        <v>-1.5999999999997527</v>
      </c>
      <c r="D109" s="8" t="str">
        <f t="shared" si="6"/>
        <v/>
      </c>
    </row>
    <row r="110" spans="1:4" x14ac:dyDescent="0.2">
      <c r="A110" s="15">
        <f t="shared" si="7"/>
        <v>19.210000000000125</v>
      </c>
      <c r="B110" s="6">
        <f t="shared" si="4"/>
        <v>0.22900960051867536</v>
      </c>
      <c r="C110" s="7">
        <f t="shared" si="5"/>
        <v>-1.5799999999997496</v>
      </c>
      <c r="D110" s="8" t="str">
        <f t="shared" si="6"/>
        <v/>
      </c>
    </row>
    <row r="111" spans="1:4" x14ac:dyDescent="0.2">
      <c r="A111" s="15">
        <f t="shared" si="7"/>
        <v>19.220000000000127</v>
      </c>
      <c r="B111" s="6">
        <f t="shared" si="4"/>
        <v>0.23631459011925804</v>
      </c>
      <c r="C111" s="7">
        <f t="shared" si="5"/>
        <v>-1.5599999999997465</v>
      </c>
      <c r="D111" s="8" t="str">
        <f t="shared" si="6"/>
        <v/>
      </c>
    </row>
    <row r="112" spans="1:4" x14ac:dyDescent="0.2">
      <c r="A112" s="15">
        <f t="shared" si="7"/>
        <v>19.230000000000128</v>
      </c>
      <c r="B112" s="6">
        <f t="shared" si="4"/>
        <v>0.24375507406489988</v>
      </c>
      <c r="C112" s="7">
        <f t="shared" si="5"/>
        <v>-1.5399999999997434</v>
      </c>
      <c r="D112" s="8" t="str">
        <f t="shared" si="6"/>
        <v/>
      </c>
    </row>
    <row r="113" spans="1:4" x14ac:dyDescent="0.2">
      <c r="A113" s="15">
        <f t="shared" si="7"/>
        <v>19.24000000000013</v>
      </c>
      <c r="B113" s="6">
        <f t="shared" si="4"/>
        <v>0.2513292735782755</v>
      </c>
      <c r="C113" s="7">
        <f t="shared" si="5"/>
        <v>-1.5199999999997402</v>
      </c>
      <c r="D113" s="8" t="str">
        <f t="shared" si="6"/>
        <v/>
      </c>
    </row>
    <row r="114" spans="1:4" x14ac:dyDescent="0.2">
      <c r="A114" s="15">
        <f t="shared" si="7"/>
        <v>19.250000000000131</v>
      </c>
      <c r="B114" s="6">
        <f t="shared" si="4"/>
        <v>0.25903519133188563</v>
      </c>
      <c r="C114" s="7">
        <f t="shared" si="5"/>
        <v>-1.4999999999997371</v>
      </c>
      <c r="D114" s="8" t="str">
        <f t="shared" si="6"/>
        <v/>
      </c>
    </row>
    <row r="115" spans="1:4" x14ac:dyDescent="0.2">
      <c r="A115" s="15">
        <f t="shared" si="7"/>
        <v>19.260000000000133</v>
      </c>
      <c r="B115" s="6">
        <f t="shared" si="4"/>
        <v>0.2668706079021097</v>
      </c>
      <c r="C115" s="7">
        <f t="shared" si="5"/>
        <v>-1.479999999999734</v>
      </c>
      <c r="D115" s="8" t="str">
        <f t="shared" si="6"/>
        <v/>
      </c>
    </row>
    <row r="116" spans="1:4" x14ac:dyDescent="0.2">
      <c r="A116" s="15">
        <f t="shared" si="7"/>
        <v>19.270000000000135</v>
      </c>
      <c r="B116" s="6">
        <f t="shared" si="4"/>
        <v>0.27483307856467154</v>
      </c>
      <c r="C116" s="7">
        <f t="shared" si="5"/>
        <v>-1.4599999999997308</v>
      </c>
      <c r="D116" s="8" t="str">
        <f t="shared" si="6"/>
        <v/>
      </c>
    </row>
    <row r="117" spans="1:4" x14ac:dyDescent="0.2">
      <c r="A117" s="15">
        <f t="shared" si="7"/>
        <v>19.280000000000136</v>
      </c>
      <c r="B117" s="6">
        <f t="shared" si="4"/>
        <v>0.28291993044978853</v>
      </c>
      <c r="C117" s="7">
        <f t="shared" si="5"/>
        <v>-1.4399999999997277</v>
      </c>
      <c r="D117" s="8" t="str">
        <f t="shared" si="6"/>
        <v/>
      </c>
    </row>
    <row r="118" spans="1:4" x14ac:dyDescent="0.2">
      <c r="A118" s="15">
        <f t="shared" si="7"/>
        <v>19.290000000000138</v>
      </c>
      <c r="B118" s="6">
        <f t="shared" si="4"/>
        <v>0.29112826007480902</v>
      </c>
      <c r="C118" s="7">
        <f t="shared" si="5"/>
        <v>-1.4199999999997246</v>
      </c>
      <c r="D118" s="8" t="str">
        <f t="shared" si="6"/>
        <v/>
      </c>
    </row>
    <row r="119" spans="1:4" x14ac:dyDescent="0.2">
      <c r="A119" s="15">
        <f t="shared" si="7"/>
        <v>19.300000000000139</v>
      </c>
      <c r="B119" s="6">
        <f t="shared" si="4"/>
        <v>0.29945493127160649</v>
      </c>
      <c r="C119" s="7">
        <f t="shared" si="5"/>
        <v>-1.3999999999997215</v>
      </c>
      <c r="D119" s="8" t="str">
        <f t="shared" si="6"/>
        <v/>
      </c>
    </row>
    <row r="120" spans="1:4" x14ac:dyDescent="0.2">
      <c r="A120" s="15">
        <f t="shared" si="7"/>
        <v>19.310000000000141</v>
      </c>
      <c r="B120" s="6">
        <f t="shared" si="4"/>
        <v>0.30789657352538702</v>
      </c>
      <c r="C120" s="7">
        <f t="shared" si="5"/>
        <v>-1.3799999999997183</v>
      </c>
      <c r="D120" s="8" t="str">
        <f t="shared" si="6"/>
        <v/>
      </c>
    </row>
    <row r="121" spans="1:4" x14ac:dyDescent="0.2">
      <c r="A121" s="15">
        <f t="shared" si="7"/>
        <v>19.320000000000142</v>
      </c>
      <c r="B121" s="6">
        <f t="shared" si="4"/>
        <v>0.31644958074088864</v>
      </c>
      <c r="C121" s="7">
        <f t="shared" si="5"/>
        <v>-1.3599999999997152</v>
      </c>
      <c r="D121" s="8" t="str">
        <f t="shared" si="6"/>
        <v/>
      </c>
    </row>
    <row r="122" spans="1:4" x14ac:dyDescent="0.2">
      <c r="A122" s="15">
        <f t="shared" si="7"/>
        <v>19.330000000000144</v>
      </c>
      <c r="B122" s="6">
        <f t="shared" si="4"/>
        <v>0.32511011045119376</v>
      </c>
      <c r="C122" s="7">
        <f t="shared" si="5"/>
        <v>-1.3399999999997121</v>
      </c>
      <c r="D122" s="8" t="str">
        <f t="shared" si="6"/>
        <v/>
      </c>
    </row>
    <row r="123" spans="1:4" x14ac:dyDescent="0.2">
      <c r="A123" s="15">
        <f t="shared" si="7"/>
        <v>19.340000000000146</v>
      </c>
      <c r="B123" s="6">
        <f t="shared" si="4"/>
        <v>0.33387408348355591</v>
      </c>
      <c r="C123" s="7">
        <f t="shared" si="5"/>
        <v>-1.319999999999709</v>
      </c>
      <c r="D123" s="8" t="str">
        <f t="shared" si="6"/>
        <v/>
      </c>
    </row>
    <row r="124" spans="1:4" x14ac:dyDescent="0.2">
      <c r="A124" s="15">
        <f t="shared" si="7"/>
        <v>19.350000000000147</v>
      </c>
      <c r="B124" s="6">
        <f t="shared" si="4"/>
        <v>0.34273718409574577</v>
      </c>
      <c r="C124" s="7">
        <f t="shared" si="5"/>
        <v>-1.2999999999997058</v>
      </c>
      <c r="D124" s="8" t="str">
        <f t="shared" si="6"/>
        <v/>
      </c>
    </row>
    <row r="125" spans="1:4" x14ac:dyDescent="0.2">
      <c r="A125" s="15">
        <f t="shared" si="7"/>
        <v>19.360000000000149</v>
      </c>
      <c r="B125" s="6">
        <f t="shared" si="4"/>
        <v>0.35169486059545857</v>
      </c>
      <c r="C125" s="7">
        <f t="shared" si="5"/>
        <v>-1.2799999999997027</v>
      </c>
      <c r="D125" s="8" t="str">
        <f t="shared" si="6"/>
        <v/>
      </c>
    </row>
    <row r="126" spans="1:4" x14ac:dyDescent="0.2">
      <c r="A126" s="15">
        <f t="shared" si="7"/>
        <v>19.37000000000015</v>
      </c>
      <c r="B126" s="6">
        <f t="shared" si="4"/>
        <v>0.36074232645429721</v>
      </c>
      <c r="C126" s="7">
        <f t="shared" si="5"/>
        <v>-1.2599999999996996</v>
      </c>
      <c r="D126" s="8" t="str">
        <f t="shared" si="6"/>
        <v/>
      </c>
    </row>
    <row r="127" spans="1:4" x14ac:dyDescent="0.2">
      <c r="A127" s="15">
        <f t="shared" si="7"/>
        <v>19.380000000000152</v>
      </c>
      <c r="B127" s="6">
        <f t="shared" si="4"/>
        <v>0.36987456192674983</v>
      </c>
      <c r="C127" s="7">
        <f t="shared" si="5"/>
        <v>-1.2399999999996965</v>
      </c>
      <c r="D127" s="8" t="str">
        <f t="shared" si="6"/>
        <v/>
      </c>
    </row>
    <row r="128" spans="1:4" x14ac:dyDescent="0.2">
      <c r="A128" s="15">
        <f t="shared" si="7"/>
        <v>19.390000000000153</v>
      </c>
      <c r="B128" s="6">
        <f t="shared" si="4"/>
        <v>0.37908631618342231</v>
      </c>
      <c r="C128" s="7">
        <f t="shared" si="5"/>
        <v>-1.2199999999996933</v>
      </c>
      <c r="D128" s="8" t="str">
        <f t="shared" si="6"/>
        <v/>
      </c>
    </row>
    <row r="129" spans="1:4" x14ac:dyDescent="0.2">
      <c r="A129" s="15">
        <f t="shared" si="7"/>
        <v>19.400000000000155</v>
      </c>
      <c r="B129" s="6">
        <f t="shared" si="4"/>
        <v>0.38837210996657029</v>
      </c>
      <c r="C129" s="7">
        <f t="shared" si="5"/>
        <v>-1.1999999999996902</v>
      </c>
      <c r="D129" s="8" t="str">
        <f t="shared" si="6"/>
        <v/>
      </c>
    </row>
    <row r="130" spans="1:4" x14ac:dyDescent="0.2">
      <c r="A130" s="15">
        <f t="shared" si="7"/>
        <v>19.410000000000156</v>
      </c>
      <c r="B130" s="6">
        <f t="shared" si="4"/>
        <v>0.39772623877469865</v>
      </c>
      <c r="C130" s="7">
        <f t="shared" si="5"/>
        <v>-1.1799999999996871</v>
      </c>
      <c r="D130" s="8" t="str">
        <f t="shared" si="6"/>
        <v/>
      </c>
    </row>
    <row r="131" spans="1:4" x14ac:dyDescent="0.2">
      <c r="A131" s="15">
        <f t="shared" si="7"/>
        <v>19.420000000000158</v>
      </c>
      <c r="B131" s="6">
        <f t="shared" si="4"/>
        <v>0.40714277658166814</v>
      </c>
      <c r="C131" s="7">
        <f t="shared" si="5"/>
        <v>-1.159999999999684</v>
      </c>
      <c r="D131" s="8" t="str">
        <f t="shared" si="6"/>
        <v/>
      </c>
    </row>
    <row r="132" spans="1:4" x14ac:dyDescent="0.2">
      <c r="A132" s="15">
        <f t="shared" si="7"/>
        <v>19.43000000000016</v>
      </c>
      <c r="B132" s="6">
        <f t="shared" si="4"/>
        <v>0.41661558009436828</v>
      </c>
      <c r="C132" s="7">
        <f t="shared" si="5"/>
        <v>-1.1399999999996808</v>
      </c>
      <c r="D132" s="8" t="str">
        <f t="shared" si="6"/>
        <v/>
      </c>
    </row>
    <row r="133" spans="1:4" x14ac:dyDescent="0.2">
      <c r="A133" s="15">
        <f t="shared" si="7"/>
        <v>19.440000000000161</v>
      </c>
      <c r="B133" s="6">
        <f t="shared" si="4"/>
        <v>0.42613829355158955</v>
      </c>
      <c r="C133" s="7">
        <f t="shared" si="5"/>
        <v>-1.1199999999996777</v>
      </c>
      <c r="D133" s="8" t="str">
        <f t="shared" si="6"/>
        <v/>
      </c>
    </row>
    <row r="134" spans="1:4" x14ac:dyDescent="0.2">
      <c r="A134" s="15">
        <f t="shared" si="7"/>
        <v>19.450000000000163</v>
      </c>
      <c r="B134" s="6">
        <f t="shared" si="4"/>
        <v>0.43570435406525709</v>
      </c>
      <c r="C134" s="7">
        <f t="shared" si="5"/>
        <v>-1.0999999999996746</v>
      </c>
      <c r="D134" s="8" t="str">
        <f t="shared" si="6"/>
        <v/>
      </c>
    </row>
    <row r="135" spans="1:4" x14ac:dyDescent="0.2">
      <c r="A135" s="15">
        <f t="shared" si="7"/>
        <v>19.460000000000164</v>
      </c>
      <c r="B135" s="6">
        <f t="shared" si="4"/>
        <v>0.4453069975036803</v>
      </c>
      <c r="C135" s="7">
        <f t="shared" si="5"/>
        <v>-1.0799999999996714</v>
      </c>
      <c r="D135" s="8" t="str">
        <f t="shared" si="6"/>
        <v/>
      </c>
    </row>
    <row r="136" spans="1:4" x14ac:dyDescent="0.2">
      <c r="A136" s="15">
        <f t="shared" si="7"/>
        <v>19.470000000000166</v>
      </c>
      <c r="B136" s="6">
        <f t="shared" si="4"/>
        <v>0.4549392649149317</v>
      </c>
      <c r="C136" s="7">
        <f t="shared" si="5"/>
        <v>-1.0599999999996683</v>
      </c>
      <c r="D136" s="8" t="str">
        <f t="shared" si="6"/>
        <v/>
      </c>
    </row>
    <row r="137" spans="1:4" x14ac:dyDescent="0.2">
      <c r="A137" s="15">
        <f t="shared" si="7"/>
        <v>19.480000000000167</v>
      </c>
      <c r="B137" s="6">
        <f t="shared" si="4"/>
        <v>0.46459400948689422</v>
      </c>
      <c r="C137" s="7">
        <f t="shared" si="5"/>
        <v>-1.0399999999996652</v>
      </c>
      <c r="D137" s="8" t="str">
        <f t="shared" si="6"/>
        <v/>
      </c>
    </row>
    <row r="138" spans="1:4" x14ac:dyDescent="0.2">
      <c r="A138" s="15">
        <f t="shared" si="7"/>
        <v>19.490000000000169</v>
      </c>
      <c r="B138" s="6">
        <f t="shared" si="4"/>
        <v>0.47426390403892266</v>
      </c>
      <c r="C138" s="7">
        <f t="shared" si="5"/>
        <v>-1.0199999999996621</v>
      </c>
      <c r="D138" s="8" t="str">
        <f t="shared" si="6"/>
        <v/>
      </c>
    </row>
    <row r="139" spans="1:4" x14ac:dyDescent="0.2">
      <c r="A139" s="15">
        <f t="shared" si="7"/>
        <v>19.500000000000171</v>
      </c>
      <c r="B139" s="6">
        <f t="shared" si="4"/>
        <v>0.48394144903845177</v>
      </c>
      <c r="C139" s="7">
        <f t="shared" si="5"/>
        <v>-0.99999999999965894</v>
      </c>
      <c r="D139" s="8" t="str">
        <f t="shared" si="6"/>
        <v/>
      </c>
    </row>
    <row r="140" spans="1:4" x14ac:dyDescent="0.2">
      <c r="A140" s="15">
        <f t="shared" si="7"/>
        <v>19.510000000000172</v>
      </c>
      <c r="B140" s="6">
        <f t="shared" si="4"/>
        <v>0.49361898113425201</v>
      </c>
      <c r="C140" s="7">
        <f t="shared" si="5"/>
        <v>-0.97999999999965581</v>
      </c>
      <c r="D140" s="8" t="str">
        <f t="shared" si="6"/>
        <v/>
      </c>
    </row>
    <row r="141" spans="1:4" x14ac:dyDescent="0.2">
      <c r="A141" s="15">
        <f t="shared" si="7"/>
        <v>19.520000000000174</v>
      </c>
      <c r="B141" s="6">
        <f t="shared" si="4"/>
        <v>0.50328868219640199</v>
      </c>
      <c r="C141" s="7">
        <f t="shared" si="5"/>
        <v>-0.95999999999965269</v>
      </c>
      <c r="D141" s="8" t="str">
        <f t="shared" si="6"/>
        <v/>
      </c>
    </row>
    <row r="142" spans="1:4" x14ac:dyDescent="0.2">
      <c r="A142" s="15">
        <f t="shared" si="7"/>
        <v>19.530000000000175</v>
      </c>
      <c r="B142" s="6">
        <f t="shared" si="4"/>
        <v>0.51294258885140975</v>
      </c>
      <c r="C142" s="7">
        <f t="shared" si="5"/>
        <v>-0.93999999999964956</v>
      </c>
      <c r="D142" s="8" t="str">
        <f t="shared" si="6"/>
        <v/>
      </c>
    </row>
    <row r="143" spans="1:4" x14ac:dyDescent="0.2">
      <c r="A143" s="15">
        <f t="shared" si="7"/>
        <v>19.540000000000177</v>
      </c>
      <c r="B143" s="6">
        <f t="shared" si="4"/>
        <v>0.52257260249927628</v>
      </c>
      <c r="C143" s="7">
        <f t="shared" si="5"/>
        <v>-0.91999999999964643</v>
      </c>
      <c r="D143" s="8" t="str">
        <f t="shared" si="6"/>
        <v/>
      </c>
    </row>
    <row r="144" spans="1:4" x14ac:dyDescent="0.2">
      <c r="A144" s="15">
        <f t="shared" si="7"/>
        <v>19.550000000000178</v>
      </c>
      <c r="B144" s="6">
        <f t="shared" si="4"/>
        <v>0.5321704997976805</v>
      </c>
      <c r="C144" s="7">
        <f t="shared" si="5"/>
        <v>-0.89999999999964331</v>
      </c>
      <c r="D144" s="8" t="str">
        <f t="shared" si="6"/>
        <v/>
      </c>
    </row>
    <row r="145" spans="1:4" x14ac:dyDescent="0.2">
      <c r="A145" s="15">
        <f t="shared" si="7"/>
        <v>19.56000000000018</v>
      </c>
      <c r="B145" s="6">
        <f t="shared" si="4"/>
        <v>0.54172794359684762</v>
      </c>
      <c r="C145" s="7">
        <f t="shared" si="5"/>
        <v>-0.87999999999964018</v>
      </c>
      <c r="D145" s="8" t="str">
        <f t="shared" si="6"/>
        <v/>
      </c>
    </row>
    <row r="146" spans="1:4" x14ac:dyDescent="0.2">
      <c r="A146" s="15">
        <f t="shared" si="7"/>
        <v>19.570000000000181</v>
      </c>
      <c r="B146" s="6">
        <f t="shared" si="4"/>
        <v>0.55123649430708543</v>
      </c>
      <c r="C146" s="7">
        <f t="shared" si="5"/>
        <v>-0.85999999999963705</v>
      </c>
      <c r="D146" s="8" t="str">
        <f t="shared" si="6"/>
        <v/>
      </c>
    </row>
    <row r="147" spans="1:4" x14ac:dyDescent="0.2">
      <c r="A147" s="15">
        <f t="shared" si="7"/>
        <v>19.580000000000183</v>
      </c>
      <c r="B147" s="6">
        <f t="shared" si="4"/>
        <v>0.56068762167941355</v>
      </c>
      <c r="C147" s="7">
        <f t="shared" si="5"/>
        <v>-0.83999999999963393</v>
      </c>
      <c r="D147" s="8" t="str">
        <f t="shared" si="6"/>
        <v/>
      </c>
    </row>
    <row r="148" spans="1:4" x14ac:dyDescent="0.2">
      <c r="A148" s="15">
        <f t="shared" si="7"/>
        <v>19.590000000000185</v>
      </c>
      <c r="B148" s="6">
        <f t="shared" si="4"/>
        <v>0.57007271697818707</v>
      </c>
      <c r="C148" s="7">
        <f t="shared" si="5"/>
        <v>-0.8199999999996308</v>
      </c>
      <c r="D148" s="8" t="str">
        <f t="shared" si="6"/>
        <v/>
      </c>
    </row>
    <row r="149" spans="1:4" x14ac:dyDescent="0.2">
      <c r="A149" s="15">
        <f t="shared" si="7"/>
        <v>19.600000000000186</v>
      </c>
      <c r="B149" s="6">
        <f t="shared" si="4"/>
        <v>0.5793831055231381</v>
      </c>
      <c r="C149" s="7">
        <f t="shared" si="5"/>
        <v>-0.79999999999962768</v>
      </c>
      <c r="D149" s="8" t="str">
        <f t="shared" si="6"/>
        <v/>
      </c>
    </row>
    <row r="150" spans="1:4" x14ac:dyDescent="0.2">
      <c r="A150" s="15">
        <f t="shared" si="7"/>
        <v>19.610000000000188</v>
      </c>
      <c r="B150" s="6">
        <f t="shared" si="4"/>
        <v>0.58861005957682266</v>
      </c>
      <c r="C150" s="7">
        <f t="shared" si="5"/>
        <v>-0.77999999999962455</v>
      </c>
      <c r="D150" s="8" t="str">
        <f t="shared" si="6"/>
        <v/>
      </c>
    </row>
    <row r="151" spans="1:4" x14ac:dyDescent="0.2">
      <c r="A151" s="15">
        <f t="shared" si="7"/>
        <v>19.620000000000189</v>
      </c>
      <c r="B151" s="6">
        <f t="shared" si="4"/>
        <v>0.59774481155207748</v>
      </c>
      <c r="C151" s="7">
        <f t="shared" si="5"/>
        <v>-0.75999999999962142</v>
      </c>
      <c r="D151" s="8" t="str">
        <f t="shared" si="6"/>
        <v/>
      </c>
    </row>
    <row r="152" spans="1:4" x14ac:dyDescent="0.2">
      <c r="A152" s="15">
        <f t="shared" si="7"/>
        <v>19.630000000000191</v>
      </c>
      <c r="B152" s="6">
        <f t="shared" si="4"/>
        <v>0.60677856751277159</v>
      </c>
      <c r="C152" s="7">
        <f t="shared" si="5"/>
        <v>-0.7399999999996183</v>
      </c>
      <c r="D152" s="8" t="str">
        <f t="shared" si="6"/>
        <v/>
      </c>
    </row>
    <row r="153" spans="1:4" x14ac:dyDescent="0.2">
      <c r="A153" s="15">
        <f t="shared" si="7"/>
        <v>19.640000000000192</v>
      </c>
      <c r="B153" s="6">
        <f t="shared" si="4"/>
        <v>0.61570252093987643</v>
      </c>
      <c r="C153" s="7">
        <f t="shared" si="5"/>
        <v>-0.71999999999961517</v>
      </c>
      <c r="D153" s="8" t="str">
        <f t="shared" si="6"/>
        <v/>
      </c>
    </row>
    <row r="154" spans="1:4" x14ac:dyDescent="0.2">
      <c r="A154" s="15">
        <f t="shared" si="7"/>
        <v>19.650000000000194</v>
      </c>
      <c r="B154" s="6">
        <f t="shared" si="4"/>
        <v>0.62450786673369219</v>
      </c>
      <c r="C154" s="7">
        <f t="shared" si="5"/>
        <v>-0.69999999999961204</v>
      </c>
      <c r="D154" s="8" t="str">
        <f t="shared" si="6"/>
        <v/>
      </c>
    </row>
    <row r="155" spans="1:4" x14ac:dyDescent="0.2">
      <c r="A155" s="15">
        <f t="shared" si="7"/>
        <v>19.660000000000196</v>
      </c>
      <c r="B155" s="6">
        <f t="shared" si="4"/>
        <v>0.63318581542195407</v>
      </c>
      <c r="C155" s="7">
        <f t="shared" si="5"/>
        <v>-0.67999999999960892</v>
      </c>
      <c r="D155" s="8" t="str">
        <f t="shared" si="6"/>
        <v/>
      </c>
    </row>
    <row r="156" spans="1:4" x14ac:dyDescent="0.2">
      <c r="A156" s="15">
        <f t="shared" si="7"/>
        <v>19.670000000000197</v>
      </c>
      <c r="B156" s="6">
        <f t="shared" si="4"/>
        <v>0.64172760754251201</v>
      </c>
      <c r="C156" s="7">
        <f t="shared" si="5"/>
        <v>-0.65999999999960579</v>
      </c>
      <c r="D156" s="8" t="str">
        <f t="shared" si="6"/>
        <v/>
      </c>
    </row>
    <row r="157" spans="1:4" x14ac:dyDescent="0.2">
      <c r="A157" s="15">
        <f t="shared" si="7"/>
        <v>19.680000000000199</v>
      </c>
      <c r="B157" s="6">
        <f t="shared" ref="B157:B220" si="8">_xlfn.NORM.DIST(A157,$B$4,$B$5,0)</f>
        <v>0.65012452816832955</v>
      </c>
      <c r="C157" s="7">
        <f t="shared" ref="C157:C220" si="9">(A157-$B$4)/$B$5</f>
        <v>-0.63999999999960266</v>
      </c>
      <c r="D157" s="8" t="str">
        <f t="shared" ref="D157:D220" si="10">IF(A157&lt;=$B$6,B157,"")</f>
        <v/>
      </c>
    </row>
    <row r="158" spans="1:4" x14ac:dyDescent="0.2">
      <c r="A158" s="15">
        <f t="shared" si="7"/>
        <v>19.6900000000002</v>
      </c>
      <c r="B158" s="6">
        <f t="shared" si="8"/>
        <v>0.6583679215416931</v>
      </c>
      <c r="C158" s="7">
        <f t="shared" si="9"/>
        <v>-0.61999999999959954</v>
      </c>
      <c r="D158" s="8" t="str">
        <f t="shared" si="10"/>
        <v/>
      </c>
    </row>
    <row r="159" spans="1:4" x14ac:dyDescent="0.2">
      <c r="A159" s="15">
        <f t="shared" ref="A159:A222" si="11">A158+0.01</f>
        <v>19.700000000000202</v>
      </c>
      <c r="B159" s="6">
        <f t="shared" si="8"/>
        <v>0.66644920578376066</v>
      </c>
      <c r="C159" s="7">
        <f t="shared" si="9"/>
        <v>-0.59999999999959641</v>
      </c>
      <c r="D159" s="8" t="str">
        <f t="shared" si="10"/>
        <v/>
      </c>
    </row>
    <row r="160" spans="1:4" x14ac:dyDescent="0.2">
      <c r="A160" s="15">
        <f t="shared" si="11"/>
        <v>19.710000000000203</v>
      </c>
      <c r="B160" s="6">
        <f t="shared" si="8"/>
        <v>0.67435988764492028</v>
      </c>
      <c r="C160" s="7">
        <f t="shared" si="9"/>
        <v>-0.57999999999959329</v>
      </c>
      <c r="D160" s="8" t="str">
        <f t="shared" si="10"/>
        <v/>
      </c>
    </row>
    <row r="161" spans="1:4" x14ac:dyDescent="0.2">
      <c r="A161" s="15">
        <f t="shared" si="11"/>
        <v>19.720000000000205</v>
      </c>
      <c r="B161" s="6">
        <f t="shared" si="8"/>
        <v>0.68209157726086167</v>
      </c>
      <c r="C161" s="7">
        <f t="shared" si="9"/>
        <v>-0.55999999999959016</v>
      </c>
      <c r="D161" s="8" t="str">
        <f t="shared" si="10"/>
        <v/>
      </c>
    </row>
    <row r="162" spans="1:4" x14ac:dyDescent="0.2">
      <c r="A162" s="15">
        <f t="shared" si="11"/>
        <v>19.730000000000206</v>
      </c>
      <c r="B162" s="6">
        <f t="shared" si="8"/>
        <v>0.68963600287882054</v>
      </c>
      <c r="C162" s="7">
        <f t="shared" si="9"/>
        <v>-0.53999999999958703</v>
      </c>
      <c r="D162" s="8" t="str">
        <f t="shared" si="10"/>
        <v/>
      </c>
    </row>
    <row r="163" spans="1:4" x14ac:dyDescent="0.2">
      <c r="A163" s="15">
        <f t="shared" si="11"/>
        <v>19.740000000000208</v>
      </c>
      <c r="B163" s="6">
        <f t="shared" si="8"/>
        <v>0.69698502551809982</v>
      </c>
      <c r="C163" s="7">
        <f t="shared" si="9"/>
        <v>-0.51999999999958391</v>
      </c>
      <c r="D163" s="8" t="str">
        <f t="shared" si="10"/>
        <v/>
      </c>
    </row>
    <row r="164" spans="1:4" x14ac:dyDescent="0.2">
      <c r="A164" s="15">
        <f t="shared" si="11"/>
        <v>19.75000000000021</v>
      </c>
      <c r="B164" s="6">
        <f t="shared" si="8"/>
        <v>0.7041306535287466</v>
      </c>
      <c r="C164" s="7">
        <f t="shared" si="9"/>
        <v>-0.49999999999958078</v>
      </c>
      <c r="D164" s="8" t="str">
        <f t="shared" si="10"/>
        <v/>
      </c>
    </row>
    <row r="165" spans="1:4" x14ac:dyDescent="0.2">
      <c r="A165" s="15">
        <f t="shared" si="11"/>
        <v>19.760000000000211</v>
      </c>
      <c r="B165" s="6">
        <f t="shared" si="8"/>
        <v>0.7110650570121384</v>
      </c>
      <c r="C165" s="7">
        <f t="shared" si="9"/>
        <v>-0.47999999999957765</v>
      </c>
      <c r="D165" s="8" t="str">
        <f t="shared" si="10"/>
        <v/>
      </c>
    </row>
    <row r="166" spans="1:4" x14ac:dyDescent="0.2">
      <c r="A166" s="15">
        <f t="shared" si="11"/>
        <v>19.770000000000213</v>
      </c>
      <c r="B166" s="6">
        <f t="shared" si="8"/>
        <v>0.71778058206722972</v>
      </c>
      <c r="C166" s="7">
        <f t="shared" si="9"/>
        <v>-0.45999999999957453</v>
      </c>
      <c r="D166" s="8" t="str">
        <f t="shared" si="10"/>
        <v/>
      </c>
    </row>
    <row r="167" spans="1:4" x14ac:dyDescent="0.2">
      <c r="A167" s="15">
        <f t="shared" si="11"/>
        <v>19.780000000000214</v>
      </c>
      <c r="B167" s="6">
        <f t="shared" si="8"/>
        <v>0.72426976482632099</v>
      </c>
      <c r="C167" s="7">
        <f t="shared" si="9"/>
        <v>-0.4399999999995714</v>
      </c>
      <c r="D167" s="8" t="str">
        <f t="shared" si="10"/>
        <v/>
      </c>
    </row>
    <row r="168" spans="1:4" x14ac:dyDescent="0.2">
      <c r="A168" s="15">
        <f t="shared" si="11"/>
        <v>19.790000000000216</v>
      </c>
      <c r="B168" s="6">
        <f t="shared" si="8"/>
        <v>0.73052534524444024</v>
      </c>
      <c r="C168" s="7">
        <f t="shared" si="9"/>
        <v>-0.41999999999956827</v>
      </c>
      <c r="D168" s="8" t="str">
        <f t="shared" si="10"/>
        <v/>
      </c>
    </row>
    <row r="169" spans="1:4" x14ac:dyDescent="0.2">
      <c r="A169" s="15">
        <f t="shared" si="11"/>
        <v>19.800000000000217</v>
      </c>
      <c r="B169" s="6">
        <f t="shared" si="8"/>
        <v>0.73654028060677479</v>
      </c>
      <c r="C169" s="7">
        <f t="shared" si="9"/>
        <v>-0.39999999999956515</v>
      </c>
      <c r="D169" s="8" t="str">
        <f t="shared" si="10"/>
        <v/>
      </c>
    </row>
    <row r="170" spans="1:4" x14ac:dyDescent="0.2">
      <c r="A170" s="15">
        <f t="shared" si="11"/>
        <v>19.810000000000219</v>
      </c>
      <c r="B170" s="6">
        <f t="shared" si="8"/>
        <v>0.74230775871905563</v>
      </c>
      <c r="C170" s="7">
        <f t="shared" si="9"/>
        <v>-0.37999999999956202</v>
      </c>
      <c r="D170" s="8" t="str">
        <f t="shared" si="10"/>
        <v/>
      </c>
    </row>
    <row r="171" spans="1:4" x14ac:dyDescent="0.2">
      <c r="A171" s="15">
        <f t="shared" si="11"/>
        <v>19.820000000000221</v>
      </c>
      <c r="B171" s="6">
        <f t="shared" si="8"/>
        <v>0.74782121074637553</v>
      </c>
      <c r="C171" s="7">
        <f t="shared" si="9"/>
        <v>-0.3599999999995589</v>
      </c>
      <c r="D171" s="8" t="str">
        <f t="shared" si="10"/>
        <v/>
      </c>
    </row>
    <row r="172" spans="1:4" x14ac:dyDescent="0.2">
      <c r="A172" s="15">
        <f t="shared" si="11"/>
        <v>19.830000000000222</v>
      </c>
      <c r="B172" s="6">
        <f t="shared" si="8"/>
        <v>0.75307432366662164</v>
      </c>
      <c r="C172" s="7">
        <f t="shared" si="9"/>
        <v>-0.33999999999955577</v>
      </c>
      <c r="D172" s="8" t="str">
        <f t="shared" si="10"/>
        <v/>
      </c>
    </row>
    <row r="173" spans="1:4" x14ac:dyDescent="0.2">
      <c r="A173" s="15">
        <f t="shared" si="11"/>
        <v>19.840000000000224</v>
      </c>
      <c r="B173" s="6">
        <f t="shared" si="8"/>
        <v>0.75806105230551191</v>
      </c>
      <c r="C173" s="7">
        <f t="shared" si="9"/>
        <v>-0.31999999999955264</v>
      </c>
      <c r="D173" s="8" t="str">
        <f t="shared" si="10"/>
        <v/>
      </c>
    </row>
    <row r="174" spans="1:4" x14ac:dyDescent="0.2">
      <c r="A174" s="15">
        <f t="shared" si="11"/>
        <v>19.850000000000225</v>
      </c>
      <c r="B174" s="6">
        <f t="shared" si="8"/>
        <v>0.7627756309211513</v>
      </c>
      <c r="C174" s="7">
        <f t="shared" si="9"/>
        <v>-0.29999999999954952</v>
      </c>
      <c r="D174" s="8" t="str">
        <f t="shared" si="10"/>
        <v/>
      </c>
    </row>
    <row r="175" spans="1:4" x14ac:dyDescent="0.2">
      <c r="A175" s="15">
        <f t="shared" si="11"/>
        <v>19.860000000000227</v>
      </c>
      <c r="B175" s="6">
        <f t="shared" si="8"/>
        <v>0.76721258430705452</v>
      </c>
      <c r="C175" s="7">
        <f t="shared" si="9"/>
        <v>-0.27999999999954639</v>
      </c>
      <c r="D175" s="8" t="str">
        <f t="shared" si="10"/>
        <v/>
      </c>
    </row>
    <row r="176" spans="1:4" x14ac:dyDescent="0.2">
      <c r="A176" s="15">
        <f t="shared" si="11"/>
        <v>19.870000000000228</v>
      </c>
      <c r="B176" s="6">
        <f t="shared" si="8"/>
        <v>0.77136673838372383</v>
      </c>
      <c r="C176" s="7">
        <f t="shared" si="9"/>
        <v>-0.25999999999954326</v>
      </c>
      <c r="D176" s="8" t="str">
        <f t="shared" si="10"/>
        <v/>
      </c>
    </row>
    <row r="177" spans="1:4" x14ac:dyDescent="0.2">
      <c r="A177" s="15">
        <f t="shared" si="11"/>
        <v>19.88000000000023</v>
      </c>
      <c r="B177" s="6">
        <f t="shared" si="8"/>
        <v>0.77523323025011392</v>
      </c>
      <c r="C177" s="7">
        <f t="shared" si="9"/>
        <v>-0.23999999999954014</v>
      </c>
      <c r="D177" s="8" t="str">
        <f t="shared" si="10"/>
        <v/>
      </c>
    </row>
    <row r="178" spans="1:4" x14ac:dyDescent="0.2">
      <c r="A178" s="15">
        <f t="shared" si="11"/>
        <v>19.890000000000231</v>
      </c>
      <c r="B178" s="6">
        <f t="shared" si="8"/>
        <v>0.77880751766766021</v>
      </c>
      <c r="C178" s="7">
        <f t="shared" si="9"/>
        <v>-0.21999999999953701</v>
      </c>
      <c r="D178" s="8" t="str">
        <f t="shared" si="10"/>
        <v/>
      </c>
    </row>
    <row r="179" spans="1:4" x14ac:dyDescent="0.2">
      <c r="A179" s="15">
        <f t="shared" si="11"/>
        <v>19.900000000000233</v>
      </c>
      <c r="B179" s="6">
        <f t="shared" si="8"/>
        <v>0.78208538795098481</v>
      </c>
      <c r="C179" s="7">
        <f t="shared" si="9"/>
        <v>-0.19999999999953388</v>
      </c>
      <c r="D179" s="8" t="str">
        <f t="shared" si="10"/>
        <v/>
      </c>
    </row>
    <row r="180" spans="1:4" x14ac:dyDescent="0.2">
      <c r="A180" s="15">
        <f t="shared" si="11"/>
        <v>19.910000000000235</v>
      </c>
      <c r="B180" s="6">
        <f t="shared" si="8"/>
        <v>0.7850629662409242</v>
      </c>
      <c r="C180" s="7">
        <f t="shared" si="9"/>
        <v>-0.17999999999953076</v>
      </c>
      <c r="D180" s="8" t="str">
        <f t="shared" si="10"/>
        <v/>
      </c>
    </row>
    <row r="181" spans="1:4" x14ac:dyDescent="0.2">
      <c r="A181" s="15">
        <f t="shared" si="11"/>
        <v>19.920000000000236</v>
      </c>
      <c r="B181" s="6">
        <f t="shared" si="8"/>
        <v>0.78773672313714116</v>
      </c>
      <c r="C181" s="7">
        <f t="shared" si="9"/>
        <v>-0.15999999999952763</v>
      </c>
      <c r="D181" s="8" t="str">
        <f t="shared" si="10"/>
        <v/>
      </c>
    </row>
    <row r="182" spans="1:4" x14ac:dyDescent="0.2">
      <c r="A182" s="15">
        <f t="shared" si="11"/>
        <v>19.930000000000238</v>
      </c>
      <c r="B182" s="6">
        <f t="shared" si="8"/>
        <v>0.79010348166927513</v>
      </c>
      <c r="C182" s="7">
        <f t="shared" si="9"/>
        <v>-0.1399999999995245</v>
      </c>
      <c r="D182" s="8" t="str">
        <f t="shared" si="10"/>
        <v/>
      </c>
    </row>
    <row r="183" spans="1:4" x14ac:dyDescent="0.2">
      <c r="A183" s="15">
        <f t="shared" si="11"/>
        <v>19.940000000000239</v>
      </c>
      <c r="B183" s="6">
        <f t="shared" si="8"/>
        <v>0.79216042358735761</v>
      </c>
      <c r="C183" s="7">
        <f t="shared" si="9"/>
        <v>-0.11999999999952138</v>
      </c>
      <c r="D183" s="8" t="str">
        <f t="shared" si="10"/>
        <v/>
      </c>
    </row>
    <row r="184" spans="1:4" x14ac:dyDescent="0.2">
      <c r="A184" s="15">
        <f t="shared" si="11"/>
        <v>19.950000000000241</v>
      </c>
      <c r="B184" s="6">
        <f t="shared" si="8"/>
        <v>0.79390509495406181</v>
      </c>
      <c r="C184" s="7">
        <f t="shared" si="9"/>
        <v>-9.9999999999518252E-2</v>
      </c>
      <c r="D184" s="8" t="str">
        <f t="shared" si="10"/>
        <v/>
      </c>
    </row>
    <row r="185" spans="1:4" x14ac:dyDescent="0.2">
      <c r="A185" s="15">
        <f t="shared" si="11"/>
        <v>19.960000000000242</v>
      </c>
      <c r="B185" s="6">
        <f t="shared" si="8"/>
        <v>0.79533541102324867</v>
      </c>
      <c r="C185" s="7">
        <f t="shared" si="9"/>
        <v>-7.9999999999515126E-2</v>
      </c>
      <c r="D185" s="8" t="str">
        <f t="shared" si="10"/>
        <v/>
      </c>
    </row>
    <row r="186" spans="1:4" x14ac:dyDescent="0.2">
      <c r="A186" s="15">
        <f t="shared" si="11"/>
        <v>19.970000000000244</v>
      </c>
      <c r="B186" s="6">
        <f t="shared" si="8"/>
        <v>0.79644966039123721</v>
      </c>
      <c r="C186" s="7">
        <f t="shared" si="9"/>
        <v>-5.9999999999511999E-2</v>
      </c>
      <c r="D186" s="8" t="str">
        <f t="shared" si="10"/>
        <v/>
      </c>
    </row>
    <row r="187" spans="1:4" x14ac:dyDescent="0.2">
      <c r="A187" s="15">
        <f t="shared" si="11"/>
        <v>19.980000000000246</v>
      </c>
      <c r="B187" s="6">
        <f t="shared" si="8"/>
        <v>0.79724650840922573</v>
      </c>
      <c r="C187" s="7">
        <f t="shared" si="9"/>
        <v>-3.9999999999508873E-2</v>
      </c>
      <c r="D187" s="8" t="str">
        <f t="shared" si="10"/>
        <v/>
      </c>
    </row>
    <row r="188" spans="1:4" x14ac:dyDescent="0.2">
      <c r="A188" s="15">
        <f t="shared" si="11"/>
        <v>19.990000000000247</v>
      </c>
      <c r="B188" s="6">
        <f t="shared" si="8"/>
        <v>0.79772499984734013</v>
      </c>
      <c r="C188" s="7">
        <f t="shared" si="9"/>
        <v>-1.9999999999505746E-2</v>
      </c>
      <c r="D188" s="8" t="str">
        <f t="shared" si="10"/>
        <v/>
      </c>
    </row>
    <row r="189" spans="1:4" x14ac:dyDescent="0.2">
      <c r="A189" s="15">
        <f t="shared" si="11"/>
        <v>20.000000000000249</v>
      </c>
      <c r="B189" s="6">
        <f t="shared" si="8"/>
        <v>0.79788456080286541</v>
      </c>
      <c r="C189" s="7">
        <f t="shared" si="9"/>
        <v>4.9737991503207013E-13</v>
      </c>
      <c r="D189" s="8" t="str">
        <f t="shared" si="10"/>
        <v/>
      </c>
    </row>
    <row r="190" spans="1:4" x14ac:dyDescent="0.2">
      <c r="A190" s="15">
        <f t="shared" si="11"/>
        <v>20.01000000000025</v>
      </c>
      <c r="B190" s="6">
        <f t="shared" si="8"/>
        <v>0.79772499984732426</v>
      </c>
      <c r="C190" s="7">
        <f t="shared" si="9"/>
        <v>2.0000000000500506E-2</v>
      </c>
      <c r="D190" s="8" t="str">
        <f t="shared" si="10"/>
        <v/>
      </c>
    </row>
    <row r="191" spans="1:4" x14ac:dyDescent="0.2">
      <c r="A191" s="15">
        <f t="shared" si="11"/>
        <v>20.020000000000252</v>
      </c>
      <c r="B191" s="6">
        <f t="shared" si="8"/>
        <v>0.79724650840919398</v>
      </c>
      <c r="C191" s="7">
        <f t="shared" si="9"/>
        <v>4.0000000000503633E-2</v>
      </c>
      <c r="D191" s="8" t="str">
        <f t="shared" si="10"/>
        <v/>
      </c>
    </row>
    <row r="192" spans="1:4" x14ac:dyDescent="0.2">
      <c r="A192" s="15">
        <f t="shared" si="11"/>
        <v>20.030000000000253</v>
      </c>
      <c r="B192" s="6">
        <f t="shared" si="8"/>
        <v>0.79644966039118958</v>
      </c>
      <c r="C192" s="7">
        <f t="shared" si="9"/>
        <v>6.0000000000506759E-2</v>
      </c>
      <c r="D192" s="8" t="str">
        <f t="shared" si="10"/>
        <v/>
      </c>
    </row>
    <row r="193" spans="1:4" x14ac:dyDescent="0.2">
      <c r="A193" s="15">
        <f t="shared" si="11"/>
        <v>20.040000000000255</v>
      </c>
      <c r="B193" s="6">
        <f t="shared" si="8"/>
        <v>0.79533541102318528</v>
      </c>
      <c r="C193" s="7">
        <f t="shared" si="9"/>
        <v>8.0000000000509885E-2</v>
      </c>
      <c r="D193" s="8" t="str">
        <f t="shared" si="10"/>
        <v/>
      </c>
    </row>
    <row r="194" spans="1:4" x14ac:dyDescent="0.2">
      <c r="A194" s="15">
        <f t="shared" si="11"/>
        <v>20.050000000000257</v>
      </c>
      <c r="B194" s="6">
        <f t="shared" si="8"/>
        <v>0.79390509495398287</v>
      </c>
      <c r="C194" s="7">
        <f t="shared" si="9"/>
        <v>0.10000000000051301</v>
      </c>
      <c r="D194" s="8" t="str">
        <f t="shared" si="10"/>
        <v/>
      </c>
    </row>
    <row r="195" spans="1:4" x14ac:dyDescent="0.2">
      <c r="A195" s="15">
        <f t="shared" si="11"/>
        <v>20.060000000000258</v>
      </c>
      <c r="B195" s="6">
        <f t="shared" si="8"/>
        <v>0.79216042358726313</v>
      </c>
      <c r="C195" s="7">
        <f t="shared" si="9"/>
        <v>0.12000000000051614</v>
      </c>
      <c r="D195" s="8" t="str">
        <f t="shared" si="10"/>
        <v/>
      </c>
    </row>
    <row r="196" spans="1:4" x14ac:dyDescent="0.2">
      <c r="A196" s="15">
        <f t="shared" si="11"/>
        <v>20.07000000000026</v>
      </c>
      <c r="B196" s="6">
        <f t="shared" si="8"/>
        <v>0.79010348166916511</v>
      </c>
      <c r="C196" s="7">
        <f t="shared" si="9"/>
        <v>0.14000000000051926</v>
      </c>
      <c r="D196" s="8" t="str">
        <f t="shared" si="10"/>
        <v/>
      </c>
    </row>
    <row r="197" spans="1:4" x14ac:dyDescent="0.2">
      <c r="A197" s="15">
        <f t="shared" si="11"/>
        <v>20.080000000000261</v>
      </c>
      <c r="B197" s="6">
        <f t="shared" si="8"/>
        <v>0.78773672313701582</v>
      </c>
      <c r="C197" s="7">
        <f t="shared" si="9"/>
        <v>0.16000000000052239</v>
      </c>
      <c r="D197" s="8" t="str">
        <f t="shared" si="10"/>
        <v/>
      </c>
    </row>
    <row r="198" spans="1:4" x14ac:dyDescent="0.2">
      <c r="A198" s="15">
        <f t="shared" si="11"/>
        <v>20.090000000000263</v>
      </c>
      <c r="B198" s="6">
        <f t="shared" si="8"/>
        <v>0.78506296624078353</v>
      </c>
      <c r="C198" s="7">
        <f t="shared" si="9"/>
        <v>0.18000000000052552</v>
      </c>
      <c r="D198" s="8" t="str">
        <f t="shared" si="10"/>
        <v/>
      </c>
    </row>
    <row r="199" spans="1:4" x14ac:dyDescent="0.2">
      <c r="A199" s="15">
        <f t="shared" si="11"/>
        <v>20.100000000000264</v>
      </c>
      <c r="B199" s="6">
        <f t="shared" si="8"/>
        <v>0.78208538795082916</v>
      </c>
      <c r="C199" s="7">
        <f t="shared" si="9"/>
        <v>0.20000000000052864</v>
      </c>
      <c r="D199" s="8" t="str">
        <f t="shared" si="10"/>
        <v/>
      </c>
    </row>
    <row r="200" spans="1:4" x14ac:dyDescent="0.2">
      <c r="A200" s="15">
        <f t="shared" si="11"/>
        <v>20.110000000000266</v>
      </c>
      <c r="B200" s="6">
        <f t="shared" si="8"/>
        <v>0.77880751766748979</v>
      </c>
      <c r="C200" s="7">
        <f t="shared" si="9"/>
        <v>0.22000000000053177</v>
      </c>
      <c r="D200" s="8" t="str">
        <f t="shared" si="10"/>
        <v/>
      </c>
    </row>
    <row r="201" spans="1:4" x14ac:dyDescent="0.2">
      <c r="A201" s="15">
        <f t="shared" si="11"/>
        <v>20.120000000000267</v>
      </c>
      <c r="B201" s="6">
        <f t="shared" si="8"/>
        <v>0.77523323024992874</v>
      </c>
      <c r="C201" s="7">
        <f t="shared" si="9"/>
        <v>0.2400000000005349</v>
      </c>
      <c r="D201" s="8" t="str">
        <f t="shared" si="10"/>
        <v/>
      </c>
    </row>
    <row r="202" spans="1:4" x14ac:dyDescent="0.2">
      <c r="A202" s="15">
        <f t="shared" si="11"/>
        <v>20.130000000000269</v>
      </c>
      <c r="B202" s="6">
        <f t="shared" si="8"/>
        <v>0.77136673838352432</v>
      </c>
      <c r="C202" s="7">
        <f t="shared" si="9"/>
        <v>0.26000000000053802</v>
      </c>
      <c r="D202" s="8" t="str">
        <f t="shared" si="10"/>
        <v/>
      </c>
    </row>
    <row r="203" spans="1:4" x14ac:dyDescent="0.2">
      <c r="A203" s="15">
        <f t="shared" si="11"/>
        <v>20.140000000000271</v>
      </c>
      <c r="B203" s="6">
        <f t="shared" si="8"/>
        <v>0.76721258430684081</v>
      </c>
      <c r="C203" s="7">
        <f t="shared" si="9"/>
        <v>0.28000000000054115</v>
      </c>
      <c r="D203" s="8" t="str">
        <f t="shared" si="10"/>
        <v/>
      </c>
    </row>
    <row r="204" spans="1:4" x14ac:dyDescent="0.2">
      <c r="A204" s="15">
        <f t="shared" si="11"/>
        <v>20.150000000000272</v>
      </c>
      <c r="B204" s="6">
        <f t="shared" si="8"/>
        <v>0.76277563092092371</v>
      </c>
      <c r="C204" s="7">
        <f t="shared" si="9"/>
        <v>0.30000000000054428</v>
      </c>
      <c r="D204" s="8" t="str">
        <f t="shared" si="10"/>
        <v/>
      </c>
    </row>
    <row r="205" spans="1:4" x14ac:dyDescent="0.2">
      <c r="A205" s="15">
        <f t="shared" si="11"/>
        <v>20.160000000000274</v>
      </c>
      <c r="B205" s="6">
        <f t="shared" si="8"/>
        <v>0.75806105230527054</v>
      </c>
      <c r="C205" s="7">
        <f t="shared" si="9"/>
        <v>0.3200000000005474</v>
      </c>
      <c r="D205" s="8" t="str">
        <f t="shared" si="10"/>
        <v/>
      </c>
    </row>
    <row r="206" spans="1:4" x14ac:dyDescent="0.2">
      <c r="A206" s="15">
        <f t="shared" si="11"/>
        <v>20.170000000000275</v>
      </c>
      <c r="B206" s="6">
        <f t="shared" si="8"/>
        <v>0.75307432366636695</v>
      </c>
      <c r="C206" s="7">
        <f t="shared" si="9"/>
        <v>0.34000000000055053</v>
      </c>
      <c r="D206" s="8" t="str">
        <f t="shared" si="10"/>
        <v/>
      </c>
    </row>
    <row r="207" spans="1:4" x14ac:dyDescent="0.2">
      <c r="A207" s="15">
        <f t="shared" si="11"/>
        <v>20.180000000000277</v>
      </c>
      <c r="B207" s="6">
        <f t="shared" si="8"/>
        <v>0.74782121074610775</v>
      </c>
      <c r="C207" s="7">
        <f t="shared" si="9"/>
        <v>0.36000000000055365</v>
      </c>
      <c r="D207" s="8" t="str">
        <f t="shared" si="10"/>
        <v/>
      </c>
    </row>
    <row r="208" spans="1:4" x14ac:dyDescent="0.2">
      <c r="A208" s="15">
        <f t="shared" si="11"/>
        <v>20.190000000000278</v>
      </c>
      <c r="B208" s="6">
        <f t="shared" si="8"/>
        <v>0.74230775871877497</v>
      </c>
      <c r="C208" s="7">
        <f t="shared" si="9"/>
        <v>0.38000000000055678</v>
      </c>
      <c r="D208" s="8" t="str">
        <f t="shared" si="10"/>
        <v/>
      </c>
    </row>
    <row r="209" spans="1:4" x14ac:dyDescent="0.2">
      <c r="A209" s="15">
        <f t="shared" si="11"/>
        <v>20.20000000000028</v>
      </c>
      <c r="B209" s="6">
        <f t="shared" si="8"/>
        <v>0.73654028060648169</v>
      </c>
      <c r="C209" s="7">
        <f t="shared" si="9"/>
        <v>0.40000000000055991</v>
      </c>
      <c r="D209" s="8" t="str">
        <f t="shared" si="10"/>
        <v/>
      </c>
    </row>
    <row r="210" spans="1:4" x14ac:dyDescent="0.2">
      <c r="A210" s="15">
        <f t="shared" si="11"/>
        <v>20.210000000000282</v>
      </c>
      <c r="B210" s="6">
        <f t="shared" si="8"/>
        <v>0.73052534524413504</v>
      </c>
      <c r="C210" s="7">
        <f t="shared" si="9"/>
        <v>0.42000000000056303</v>
      </c>
      <c r="D210" s="8" t="str">
        <f t="shared" si="10"/>
        <v/>
      </c>
    </row>
    <row r="211" spans="1:4" x14ac:dyDescent="0.2">
      <c r="A211" s="15">
        <f t="shared" si="11"/>
        <v>20.220000000000283</v>
      </c>
      <c r="B211" s="6">
        <f t="shared" si="8"/>
        <v>0.72426976482600403</v>
      </c>
      <c r="C211" s="7">
        <f t="shared" si="9"/>
        <v>0.44000000000056616</v>
      </c>
      <c r="D211" s="8" t="str">
        <f t="shared" si="10"/>
        <v/>
      </c>
    </row>
    <row r="212" spans="1:4" x14ac:dyDescent="0.2">
      <c r="A212" s="15">
        <f t="shared" si="11"/>
        <v>20.230000000000285</v>
      </c>
      <c r="B212" s="6">
        <f t="shared" si="8"/>
        <v>0.71778058206690121</v>
      </c>
      <c r="C212" s="7">
        <f t="shared" si="9"/>
        <v>0.46000000000056929</v>
      </c>
      <c r="D212" s="8" t="str">
        <f t="shared" si="10"/>
        <v/>
      </c>
    </row>
    <row r="213" spans="1:4" x14ac:dyDescent="0.2">
      <c r="A213" s="15">
        <f t="shared" si="11"/>
        <v>20.240000000000286</v>
      </c>
      <c r="B213" s="6">
        <f t="shared" si="8"/>
        <v>0.71106505701179878</v>
      </c>
      <c r="C213" s="7">
        <f t="shared" si="9"/>
        <v>0.48000000000057241</v>
      </c>
      <c r="D213" s="8" t="str">
        <f t="shared" si="10"/>
        <v/>
      </c>
    </row>
    <row r="214" spans="1:4" x14ac:dyDescent="0.2">
      <c r="A214" s="15">
        <f t="shared" si="11"/>
        <v>20.250000000000288</v>
      </c>
      <c r="B214" s="6">
        <f t="shared" si="8"/>
        <v>0.70413065352839632</v>
      </c>
      <c r="C214" s="7">
        <f t="shared" si="9"/>
        <v>0.50000000000057554</v>
      </c>
      <c r="D214" s="8" t="str">
        <f t="shared" si="10"/>
        <v/>
      </c>
    </row>
    <row r="215" spans="1:4" x14ac:dyDescent="0.2">
      <c r="A215" s="15">
        <f t="shared" si="11"/>
        <v>20.260000000000289</v>
      </c>
      <c r="B215" s="6">
        <f t="shared" si="8"/>
        <v>0.69698502551773933</v>
      </c>
      <c r="C215" s="7">
        <f t="shared" si="9"/>
        <v>0.52000000000057867</v>
      </c>
      <c r="D215" s="8" t="str">
        <f t="shared" si="10"/>
        <v/>
      </c>
    </row>
    <row r="216" spans="1:4" x14ac:dyDescent="0.2">
      <c r="A216" s="15">
        <f t="shared" si="11"/>
        <v>20.270000000000291</v>
      </c>
      <c r="B216" s="6">
        <f t="shared" si="8"/>
        <v>0.68963600287845006</v>
      </c>
      <c r="C216" s="7">
        <f t="shared" si="9"/>
        <v>0.54000000000058179</v>
      </c>
      <c r="D216" s="8" t="str">
        <f t="shared" si="10"/>
        <v/>
      </c>
    </row>
    <row r="217" spans="1:4" x14ac:dyDescent="0.2">
      <c r="A217" s="15">
        <f t="shared" si="11"/>
        <v>20.280000000000292</v>
      </c>
      <c r="B217" s="6">
        <f t="shared" si="8"/>
        <v>0.68209157726048175</v>
      </c>
      <c r="C217" s="7">
        <f t="shared" si="9"/>
        <v>0.56000000000058492</v>
      </c>
      <c r="D217" s="8" t="str">
        <f t="shared" si="10"/>
        <v/>
      </c>
    </row>
    <row r="218" spans="1:4" x14ac:dyDescent="0.2">
      <c r="A218" s="15">
        <f t="shared" si="11"/>
        <v>20.290000000000294</v>
      </c>
      <c r="B218" s="6">
        <f t="shared" si="8"/>
        <v>0.67435988764453114</v>
      </c>
      <c r="C218" s="7">
        <f t="shared" si="9"/>
        <v>0.58000000000058805</v>
      </c>
      <c r="D218" s="8" t="str">
        <f t="shared" si="10"/>
        <v/>
      </c>
    </row>
    <row r="219" spans="1:4" x14ac:dyDescent="0.2">
      <c r="A219" s="15">
        <f t="shared" si="11"/>
        <v>20.300000000000296</v>
      </c>
      <c r="B219" s="6">
        <f t="shared" si="8"/>
        <v>0.66644920578336297</v>
      </c>
      <c r="C219" s="7">
        <f t="shared" si="9"/>
        <v>0.60000000000059117</v>
      </c>
      <c r="D219" s="8" t="str">
        <f t="shared" si="10"/>
        <v/>
      </c>
    </row>
    <row r="220" spans="1:4" x14ac:dyDescent="0.2">
      <c r="A220" s="15">
        <f t="shared" si="11"/>
        <v>20.310000000000297</v>
      </c>
      <c r="B220" s="6">
        <f t="shared" si="8"/>
        <v>0.65836792154128698</v>
      </c>
      <c r="C220" s="7">
        <f t="shared" si="9"/>
        <v>0.6200000000005943</v>
      </c>
      <c r="D220" s="8" t="str">
        <f t="shared" si="10"/>
        <v/>
      </c>
    </row>
    <row r="221" spans="1:4" x14ac:dyDescent="0.2">
      <c r="A221" s="15">
        <f t="shared" si="11"/>
        <v>20.320000000000299</v>
      </c>
      <c r="B221" s="6">
        <f t="shared" ref="B221:B284" si="12">_xlfn.NORM.DIST(A221,$B$4,$B$5,0)</f>
        <v>0.65012452816791577</v>
      </c>
      <c r="C221" s="7">
        <f t="shared" ref="C221:C284" si="13">(A221-$B$4)/$B$5</f>
        <v>0.64000000000059742</v>
      </c>
      <c r="D221" s="8" t="str">
        <f t="shared" ref="D221:D284" si="14">IF(A221&lt;=$B$6,B221,"")</f>
        <v/>
      </c>
    </row>
    <row r="222" spans="1:4" x14ac:dyDescent="0.2">
      <c r="A222" s="15">
        <f t="shared" si="11"/>
        <v>20.3300000000003</v>
      </c>
      <c r="B222" s="6">
        <f t="shared" si="12"/>
        <v>0.64172760754209057</v>
      </c>
      <c r="C222" s="7">
        <f t="shared" si="13"/>
        <v>0.66000000000060055</v>
      </c>
      <c r="D222" s="8" t="str">
        <f t="shared" si="14"/>
        <v/>
      </c>
    </row>
    <row r="223" spans="1:4" x14ac:dyDescent="0.2">
      <c r="A223" s="15">
        <f t="shared" ref="A223:A286" si="15">A222+0.01</f>
        <v>20.340000000000302</v>
      </c>
      <c r="B223" s="6">
        <f t="shared" si="12"/>
        <v>0.63318581542152574</v>
      </c>
      <c r="C223" s="7">
        <f t="shared" si="13"/>
        <v>0.68000000000060368</v>
      </c>
      <c r="D223" s="8" t="str">
        <f t="shared" si="14"/>
        <v/>
      </c>
    </row>
    <row r="224" spans="1:4" x14ac:dyDescent="0.2">
      <c r="A224" s="15">
        <f t="shared" si="15"/>
        <v>20.350000000000303</v>
      </c>
      <c r="B224" s="6">
        <f t="shared" si="12"/>
        <v>0.62450786673325731</v>
      </c>
      <c r="C224" s="7">
        <f t="shared" si="13"/>
        <v>0.7000000000006068</v>
      </c>
      <c r="D224" s="8" t="str">
        <f t="shared" si="14"/>
        <v/>
      </c>
    </row>
    <row r="225" spans="1:4" x14ac:dyDescent="0.2">
      <c r="A225" s="15">
        <f t="shared" si="15"/>
        <v>20.360000000000305</v>
      </c>
      <c r="B225" s="6">
        <f t="shared" si="12"/>
        <v>0.61570252093943545</v>
      </c>
      <c r="C225" s="7">
        <f t="shared" si="13"/>
        <v>0.72000000000060993</v>
      </c>
      <c r="D225" s="8" t="str">
        <f t="shared" si="14"/>
        <v/>
      </c>
    </row>
    <row r="226" spans="1:4" x14ac:dyDescent="0.2">
      <c r="A226" s="15">
        <f t="shared" si="15"/>
        <v>20.370000000000307</v>
      </c>
      <c r="B226" s="6">
        <f t="shared" si="12"/>
        <v>0.60677856751232495</v>
      </c>
      <c r="C226" s="7">
        <f t="shared" si="13"/>
        <v>0.74000000000061306</v>
      </c>
      <c r="D226" s="8" t="str">
        <f t="shared" si="14"/>
        <v/>
      </c>
    </row>
    <row r="227" spans="1:4" x14ac:dyDescent="0.2">
      <c r="A227" s="15">
        <f t="shared" si="15"/>
        <v>20.380000000000308</v>
      </c>
      <c r="B227" s="6">
        <f t="shared" si="12"/>
        <v>0.59774481155162562</v>
      </c>
      <c r="C227" s="7">
        <f t="shared" si="13"/>
        <v>0.76000000000061618</v>
      </c>
      <c r="D227" s="8" t="str">
        <f t="shared" si="14"/>
        <v/>
      </c>
    </row>
    <row r="228" spans="1:4" x14ac:dyDescent="0.2">
      <c r="A228" s="15">
        <f t="shared" si="15"/>
        <v>20.39000000000031</v>
      </c>
      <c r="B228" s="6">
        <f t="shared" si="12"/>
        <v>0.58861005957636592</v>
      </c>
      <c r="C228" s="7">
        <f t="shared" si="13"/>
        <v>0.78000000000061931</v>
      </c>
      <c r="D228" s="8" t="str">
        <f t="shared" si="14"/>
        <v/>
      </c>
    </row>
    <row r="229" spans="1:4" x14ac:dyDescent="0.2">
      <c r="A229" s="15">
        <f t="shared" si="15"/>
        <v>20.400000000000311</v>
      </c>
      <c r="B229" s="6">
        <f t="shared" si="12"/>
        <v>0.57938310552267702</v>
      </c>
      <c r="C229" s="7">
        <f t="shared" si="13"/>
        <v>0.80000000000062244</v>
      </c>
      <c r="D229" s="8" t="str">
        <f t="shared" si="14"/>
        <v/>
      </c>
    </row>
    <row r="230" spans="1:4" x14ac:dyDescent="0.2">
      <c r="A230" s="15">
        <f t="shared" si="15"/>
        <v>20.410000000000313</v>
      </c>
      <c r="B230" s="6">
        <f t="shared" si="12"/>
        <v>0.57007271697772199</v>
      </c>
      <c r="C230" s="7">
        <f t="shared" si="13"/>
        <v>0.82000000000062556</v>
      </c>
      <c r="D230" s="8" t="str">
        <f t="shared" si="14"/>
        <v/>
      </c>
    </row>
    <row r="231" spans="1:4" x14ac:dyDescent="0.2">
      <c r="A231" s="15">
        <f t="shared" si="15"/>
        <v>20.420000000000314</v>
      </c>
      <c r="B231" s="6">
        <f t="shared" si="12"/>
        <v>0.56068762167894504</v>
      </c>
      <c r="C231" s="7">
        <f t="shared" si="13"/>
        <v>0.84000000000062869</v>
      </c>
      <c r="D231" s="8" t="str">
        <f t="shared" si="14"/>
        <v/>
      </c>
    </row>
    <row r="232" spans="1:4" x14ac:dyDescent="0.2">
      <c r="A232" s="15">
        <f t="shared" si="15"/>
        <v>20.430000000000316</v>
      </c>
      <c r="B232" s="6">
        <f t="shared" si="12"/>
        <v>0.55123649430661392</v>
      </c>
      <c r="C232" s="7">
        <f t="shared" si="13"/>
        <v>0.86000000000063181</v>
      </c>
      <c r="D232" s="8" t="str">
        <f t="shared" si="14"/>
        <v/>
      </c>
    </row>
    <row r="233" spans="1:4" x14ac:dyDescent="0.2">
      <c r="A233" s="15">
        <f t="shared" si="15"/>
        <v>20.440000000000317</v>
      </c>
      <c r="B233" s="6">
        <f t="shared" si="12"/>
        <v>0.54172794359637333</v>
      </c>
      <c r="C233" s="7">
        <f t="shared" si="13"/>
        <v>0.88000000000063494</v>
      </c>
      <c r="D233" s="8" t="str">
        <f t="shared" si="14"/>
        <v/>
      </c>
    </row>
    <row r="234" spans="1:4" x14ac:dyDescent="0.2">
      <c r="A234" s="15">
        <f t="shared" si="15"/>
        <v>20.450000000000319</v>
      </c>
      <c r="B234" s="6">
        <f t="shared" si="12"/>
        <v>0.5321704997972041</v>
      </c>
      <c r="C234" s="7">
        <f t="shared" si="13"/>
        <v>0.90000000000063807</v>
      </c>
      <c r="D234" s="8" t="str">
        <f t="shared" si="14"/>
        <v/>
      </c>
    </row>
    <row r="235" spans="1:4" x14ac:dyDescent="0.2">
      <c r="A235" s="15">
        <f t="shared" si="15"/>
        <v>20.460000000000321</v>
      </c>
      <c r="B235" s="6">
        <f t="shared" si="12"/>
        <v>0.522572602498798</v>
      </c>
      <c r="C235" s="7">
        <f t="shared" si="13"/>
        <v>0.92000000000064119</v>
      </c>
      <c r="D235" s="8" t="str">
        <f t="shared" si="14"/>
        <v/>
      </c>
    </row>
    <row r="236" spans="1:4" x14ac:dyDescent="0.2">
      <c r="A236" s="15">
        <f t="shared" si="15"/>
        <v>20.470000000000322</v>
      </c>
      <c r="B236" s="6">
        <f t="shared" si="12"/>
        <v>0.51294258885093003</v>
      </c>
      <c r="C236" s="7">
        <f t="shared" si="13"/>
        <v>0.94000000000064432</v>
      </c>
      <c r="D236" s="8" t="str">
        <f t="shared" si="14"/>
        <v/>
      </c>
    </row>
    <row r="237" spans="1:4" x14ac:dyDescent="0.2">
      <c r="A237" s="15">
        <f t="shared" si="15"/>
        <v>20.480000000000324</v>
      </c>
      <c r="B237" s="6">
        <f t="shared" si="12"/>
        <v>0.50328868219592138</v>
      </c>
      <c r="C237" s="7">
        <f t="shared" si="13"/>
        <v>0.96000000000064745</v>
      </c>
      <c r="D237" s="8" t="str">
        <f t="shared" si="14"/>
        <v/>
      </c>
    </row>
    <row r="238" spans="1:4" x14ac:dyDescent="0.2">
      <c r="A238" s="15">
        <f t="shared" si="15"/>
        <v>20.490000000000325</v>
      </c>
      <c r="B238" s="6">
        <f t="shared" si="12"/>
        <v>0.49361898113377073</v>
      </c>
      <c r="C238" s="7">
        <f t="shared" si="13"/>
        <v>0.98000000000065057</v>
      </c>
      <c r="D238" s="8" t="str">
        <f t="shared" si="14"/>
        <v/>
      </c>
    </row>
    <row r="239" spans="1:4" x14ac:dyDescent="0.2">
      <c r="A239" s="15">
        <f t="shared" si="15"/>
        <v>20.500000000000327</v>
      </c>
      <c r="B239" s="6">
        <f t="shared" si="12"/>
        <v>0.48394144903797043</v>
      </c>
      <c r="C239" s="7">
        <f t="shared" si="13"/>
        <v>1.0000000000006537</v>
      </c>
      <c r="D239" s="8" t="str">
        <f t="shared" si="14"/>
        <v/>
      </c>
    </row>
    <row r="240" spans="1:4" x14ac:dyDescent="0.2">
      <c r="A240" s="15">
        <f t="shared" si="15"/>
        <v>20.510000000000328</v>
      </c>
      <c r="B240" s="6">
        <f t="shared" si="12"/>
        <v>0.47426390403844143</v>
      </c>
      <c r="C240" s="7">
        <f t="shared" si="13"/>
        <v>1.0200000000006568</v>
      </c>
      <c r="D240" s="8" t="str">
        <f t="shared" si="14"/>
        <v/>
      </c>
    </row>
    <row r="241" spans="1:4" x14ac:dyDescent="0.2">
      <c r="A241" s="15">
        <f t="shared" si="15"/>
        <v>20.52000000000033</v>
      </c>
      <c r="B241" s="6">
        <f t="shared" si="12"/>
        <v>0.4645940094864135</v>
      </c>
      <c r="C241" s="7">
        <f t="shared" si="13"/>
        <v>1.04000000000066</v>
      </c>
      <c r="D241" s="8" t="str">
        <f t="shared" si="14"/>
        <v/>
      </c>
    </row>
    <row r="242" spans="1:4" x14ac:dyDescent="0.2">
      <c r="A242" s="15">
        <f t="shared" si="15"/>
        <v>20.530000000000332</v>
      </c>
      <c r="B242" s="6">
        <f t="shared" si="12"/>
        <v>0.45493926491445202</v>
      </c>
      <c r="C242" s="7">
        <f t="shared" si="13"/>
        <v>1.0600000000006631</v>
      </c>
      <c r="D242" s="8" t="str">
        <f t="shared" si="14"/>
        <v/>
      </c>
    </row>
    <row r="243" spans="1:4" x14ac:dyDescent="0.2">
      <c r="A243" s="15">
        <f t="shared" si="15"/>
        <v>20.540000000000333</v>
      </c>
      <c r="B243" s="6">
        <f t="shared" si="12"/>
        <v>0.44530699750320185</v>
      </c>
      <c r="C243" s="7">
        <f t="shared" si="13"/>
        <v>1.0800000000006662</v>
      </c>
      <c r="D243" s="8" t="str">
        <f t="shared" si="14"/>
        <v/>
      </c>
    </row>
    <row r="244" spans="1:4" x14ac:dyDescent="0.2">
      <c r="A244" s="15">
        <f t="shared" si="15"/>
        <v>20.550000000000335</v>
      </c>
      <c r="B244" s="6">
        <f t="shared" si="12"/>
        <v>0.43570435406478031</v>
      </c>
      <c r="C244" s="7">
        <f t="shared" si="13"/>
        <v>1.1000000000006693</v>
      </c>
      <c r="D244" s="8" t="str">
        <f t="shared" si="14"/>
        <v/>
      </c>
    </row>
    <row r="245" spans="1:4" x14ac:dyDescent="0.2">
      <c r="A245" s="15">
        <f t="shared" si="15"/>
        <v>20.560000000000336</v>
      </c>
      <c r="B245" s="6">
        <f t="shared" si="12"/>
        <v>0.42613829355111482</v>
      </c>
      <c r="C245" s="7">
        <f t="shared" si="13"/>
        <v>1.1200000000006725</v>
      </c>
      <c r="D245" s="8" t="str">
        <f t="shared" si="14"/>
        <v/>
      </c>
    </row>
    <row r="246" spans="1:4" x14ac:dyDescent="0.2">
      <c r="A246" s="15">
        <f t="shared" si="15"/>
        <v>20.570000000000338</v>
      </c>
      <c r="B246" s="6">
        <f t="shared" si="12"/>
        <v>0.41661558009389588</v>
      </c>
      <c r="C246" s="7">
        <f t="shared" si="13"/>
        <v>1.1400000000006756</v>
      </c>
      <c r="D246" s="8" t="str">
        <f t="shared" si="14"/>
        <v/>
      </c>
    </row>
    <row r="247" spans="1:4" x14ac:dyDescent="0.2">
      <c r="A247" s="15">
        <f t="shared" si="15"/>
        <v>20.580000000000339</v>
      </c>
      <c r="B247" s="6">
        <f t="shared" si="12"/>
        <v>0.4071427765811983</v>
      </c>
      <c r="C247" s="7">
        <f t="shared" si="13"/>
        <v>1.1600000000006787</v>
      </c>
      <c r="D247" s="8" t="str">
        <f t="shared" si="14"/>
        <v/>
      </c>
    </row>
    <row r="248" spans="1:4" x14ac:dyDescent="0.2">
      <c r="A248" s="15">
        <f t="shared" si="15"/>
        <v>20.590000000000341</v>
      </c>
      <c r="B248" s="6">
        <f t="shared" si="12"/>
        <v>0.3977262387742318</v>
      </c>
      <c r="C248" s="7">
        <f t="shared" si="13"/>
        <v>1.1800000000006818</v>
      </c>
      <c r="D248" s="8" t="str">
        <f t="shared" si="14"/>
        <v/>
      </c>
    </row>
    <row r="249" spans="1:4" x14ac:dyDescent="0.2">
      <c r="A249" s="15">
        <f t="shared" si="15"/>
        <v>20.600000000000342</v>
      </c>
      <c r="B249" s="6">
        <f t="shared" si="12"/>
        <v>0.38837210996610666</v>
      </c>
      <c r="C249" s="7">
        <f t="shared" si="13"/>
        <v>1.200000000000685</v>
      </c>
      <c r="D249" s="8" t="str">
        <f t="shared" si="14"/>
        <v/>
      </c>
    </row>
    <row r="250" spans="1:4" x14ac:dyDescent="0.2">
      <c r="A250" s="15">
        <f t="shared" si="15"/>
        <v>20.610000000000344</v>
      </c>
      <c r="B250" s="6">
        <f t="shared" si="12"/>
        <v>0.37908631618296224</v>
      </c>
      <c r="C250" s="7">
        <f t="shared" si="13"/>
        <v>1.2200000000006881</v>
      </c>
      <c r="D250" s="8" t="str">
        <f t="shared" si="14"/>
        <v/>
      </c>
    </row>
    <row r="251" spans="1:4" x14ac:dyDescent="0.2">
      <c r="A251" s="15">
        <f t="shared" si="15"/>
        <v>20.620000000000346</v>
      </c>
      <c r="B251" s="6">
        <f t="shared" si="12"/>
        <v>0.36987456192629353</v>
      </c>
      <c r="C251" s="7">
        <f t="shared" si="13"/>
        <v>1.2400000000006912</v>
      </c>
      <c r="D251" s="8" t="str">
        <f t="shared" si="14"/>
        <v/>
      </c>
    </row>
    <row r="252" spans="1:4" x14ac:dyDescent="0.2">
      <c r="A252" s="15">
        <f t="shared" si="15"/>
        <v>20.630000000000347</v>
      </c>
      <c r="B252" s="6">
        <f t="shared" si="12"/>
        <v>0.36074232645384507</v>
      </c>
      <c r="C252" s="7">
        <f t="shared" si="13"/>
        <v>1.2600000000006943</v>
      </c>
      <c r="D252" s="8" t="str">
        <f t="shared" si="14"/>
        <v/>
      </c>
    </row>
    <row r="253" spans="1:4" x14ac:dyDescent="0.2">
      <c r="A253" s="15">
        <f t="shared" si="15"/>
        <v>20.640000000000349</v>
      </c>
      <c r="B253" s="6">
        <f t="shared" si="12"/>
        <v>0.35169486059501076</v>
      </c>
      <c r="C253" s="7">
        <f t="shared" si="13"/>
        <v>1.2800000000006975</v>
      </c>
      <c r="D253" s="8" t="str">
        <f t="shared" si="14"/>
        <v/>
      </c>
    </row>
    <row r="254" spans="1:4" x14ac:dyDescent="0.2">
      <c r="A254" s="15">
        <f t="shared" si="15"/>
        <v>20.65000000000035</v>
      </c>
      <c r="B254" s="6">
        <f t="shared" si="12"/>
        <v>0.34273718409530257</v>
      </c>
      <c r="C254" s="7">
        <f t="shared" si="13"/>
        <v>1.3000000000007006</v>
      </c>
      <c r="D254" s="8" t="str">
        <f t="shared" si="14"/>
        <v/>
      </c>
    </row>
    <row r="255" spans="1:4" x14ac:dyDescent="0.2">
      <c r="A255" s="15">
        <f t="shared" si="15"/>
        <v>20.660000000000352</v>
      </c>
      <c r="B255" s="6">
        <f t="shared" si="12"/>
        <v>0.33387408348311748</v>
      </c>
      <c r="C255" s="7">
        <f t="shared" si="13"/>
        <v>1.3200000000007037</v>
      </c>
      <c r="D255" s="8" t="str">
        <f t="shared" si="14"/>
        <v/>
      </c>
    </row>
    <row r="256" spans="1:4" x14ac:dyDescent="0.2">
      <c r="A256" s="15">
        <f t="shared" si="15"/>
        <v>20.670000000000353</v>
      </c>
      <c r="B256" s="6">
        <f t="shared" si="12"/>
        <v>0.32511011045076038</v>
      </c>
      <c r="C256" s="7">
        <f t="shared" si="13"/>
        <v>1.3400000000007068</v>
      </c>
      <c r="D256" s="8" t="str">
        <f t="shared" si="14"/>
        <v/>
      </c>
    </row>
    <row r="257" spans="1:4" x14ac:dyDescent="0.2">
      <c r="A257" s="15">
        <f t="shared" si="15"/>
        <v>20.680000000000355</v>
      </c>
      <c r="B257" s="6">
        <f t="shared" si="12"/>
        <v>0.31644958074046059</v>
      </c>
      <c r="C257" s="7">
        <f t="shared" si="13"/>
        <v>1.36000000000071</v>
      </c>
      <c r="D257" s="8" t="str">
        <f t="shared" si="14"/>
        <v/>
      </c>
    </row>
    <row r="258" spans="1:4" x14ac:dyDescent="0.2">
      <c r="A258" s="15">
        <f t="shared" si="15"/>
        <v>20.690000000000357</v>
      </c>
      <c r="B258" s="6">
        <f t="shared" si="12"/>
        <v>0.30789657352496441</v>
      </c>
      <c r="C258" s="7">
        <f t="shared" si="13"/>
        <v>1.3800000000007131</v>
      </c>
      <c r="D258" s="8" t="str">
        <f t="shared" si="14"/>
        <v/>
      </c>
    </row>
    <row r="259" spans="1:4" x14ac:dyDescent="0.2">
      <c r="A259" s="15">
        <f t="shared" si="15"/>
        <v>20.700000000000358</v>
      </c>
      <c r="B259" s="6">
        <f t="shared" si="12"/>
        <v>0.29945493127118944</v>
      </c>
      <c r="C259" s="7">
        <f t="shared" si="13"/>
        <v>1.4000000000007162</v>
      </c>
      <c r="D259" s="8" t="str">
        <f t="shared" si="14"/>
        <v/>
      </c>
    </row>
    <row r="260" spans="1:4" x14ac:dyDescent="0.2">
      <c r="A260" s="15">
        <f t="shared" si="15"/>
        <v>20.71000000000036</v>
      </c>
      <c r="B260" s="6">
        <f t="shared" si="12"/>
        <v>0.29112826007439785</v>
      </c>
      <c r="C260" s="7">
        <f t="shared" si="13"/>
        <v>1.4200000000007194</v>
      </c>
      <c r="D260" s="8" t="str">
        <f t="shared" si="14"/>
        <v/>
      </c>
    </row>
    <row r="261" spans="1:4" x14ac:dyDescent="0.2">
      <c r="A261" s="15">
        <f t="shared" si="15"/>
        <v>20.720000000000361</v>
      </c>
      <c r="B261" s="6">
        <f t="shared" si="12"/>
        <v>0.28291993044938324</v>
      </c>
      <c r="C261" s="7">
        <f t="shared" si="13"/>
        <v>1.4400000000007225</v>
      </c>
      <c r="D261" s="8" t="str">
        <f t="shared" si="14"/>
        <v/>
      </c>
    </row>
    <row r="262" spans="1:4" x14ac:dyDescent="0.2">
      <c r="A262" s="15">
        <f t="shared" si="15"/>
        <v>20.730000000000363</v>
      </c>
      <c r="B262" s="6">
        <f t="shared" si="12"/>
        <v>0.27483307856427236</v>
      </c>
      <c r="C262" s="7">
        <f t="shared" si="13"/>
        <v>1.4600000000007256</v>
      </c>
      <c r="D262" s="8" t="str">
        <f t="shared" si="14"/>
        <v/>
      </c>
    </row>
    <row r="263" spans="1:4" x14ac:dyDescent="0.2">
      <c r="A263" s="15">
        <f t="shared" si="15"/>
        <v>20.740000000000364</v>
      </c>
      <c r="B263" s="6">
        <f t="shared" si="12"/>
        <v>0.26687060790171679</v>
      </c>
      <c r="C263" s="7">
        <f t="shared" si="13"/>
        <v>1.4800000000007287</v>
      </c>
      <c r="D263" s="8" t="str">
        <f t="shared" si="14"/>
        <v/>
      </c>
    </row>
    <row r="264" spans="1:4" x14ac:dyDescent="0.2">
      <c r="A264" s="15">
        <f t="shared" si="15"/>
        <v>20.750000000000366</v>
      </c>
      <c r="B264" s="6">
        <f t="shared" si="12"/>
        <v>0.2590351913314991</v>
      </c>
      <c r="C264" s="7">
        <f t="shared" si="13"/>
        <v>1.5000000000007319</v>
      </c>
      <c r="D264" s="8" t="str">
        <f t="shared" si="14"/>
        <v/>
      </c>
    </row>
    <row r="265" spans="1:4" x14ac:dyDescent="0.2">
      <c r="A265" s="15">
        <f t="shared" si="15"/>
        <v>20.760000000000367</v>
      </c>
      <c r="B265" s="6">
        <f t="shared" si="12"/>
        <v>0.25132927357789553</v>
      </c>
      <c r="C265" s="7">
        <f t="shared" si="13"/>
        <v>1.520000000000735</v>
      </c>
      <c r="D265" s="8" t="str">
        <f t="shared" si="14"/>
        <v/>
      </c>
    </row>
    <row r="266" spans="1:4" x14ac:dyDescent="0.2">
      <c r="A266" s="15">
        <f t="shared" si="15"/>
        <v>20.770000000000369</v>
      </c>
      <c r="B266" s="6">
        <f t="shared" si="12"/>
        <v>0.24375507406452651</v>
      </c>
      <c r="C266" s="7">
        <f t="shared" si="13"/>
        <v>1.5400000000007381</v>
      </c>
      <c r="D266" s="8" t="str">
        <f t="shared" si="14"/>
        <v/>
      </c>
    </row>
    <row r="267" spans="1:4" x14ac:dyDescent="0.2">
      <c r="A267" s="15">
        <f t="shared" si="15"/>
        <v>20.780000000000371</v>
      </c>
      <c r="B267" s="6">
        <f t="shared" si="12"/>
        <v>0.2363145901188913</v>
      </c>
      <c r="C267" s="7">
        <f t="shared" si="13"/>
        <v>1.5600000000007412</v>
      </c>
      <c r="D267" s="8" t="str">
        <f t="shared" si="14"/>
        <v/>
      </c>
    </row>
    <row r="268" spans="1:4" x14ac:dyDescent="0.2">
      <c r="A268" s="15">
        <f t="shared" si="15"/>
        <v>20.790000000000372</v>
      </c>
      <c r="B268" s="6">
        <f t="shared" si="12"/>
        <v>0.2290096005183154</v>
      </c>
      <c r="C268" s="7">
        <f t="shared" si="13"/>
        <v>1.5800000000007444</v>
      </c>
      <c r="D268" s="8" t="str">
        <f t="shared" si="14"/>
        <v/>
      </c>
    </row>
    <row r="269" spans="1:4" x14ac:dyDescent="0.2">
      <c r="A269" s="15">
        <f t="shared" si="15"/>
        <v>20.800000000000374</v>
      </c>
      <c r="B269" s="6">
        <f t="shared" si="12"/>
        <v>0.22184166935864583</v>
      </c>
      <c r="C269" s="7">
        <f t="shared" si="13"/>
        <v>1.6000000000007475</v>
      </c>
      <c r="D269" s="8" t="str">
        <f t="shared" si="14"/>
        <v/>
      </c>
    </row>
    <row r="270" spans="1:4" x14ac:dyDescent="0.2">
      <c r="A270" s="15">
        <f t="shared" si="15"/>
        <v>20.810000000000375</v>
      </c>
      <c r="B270" s="6">
        <f t="shared" si="12"/>
        <v>0.21481215022670644</v>
      </c>
      <c r="C270" s="7">
        <f t="shared" si="13"/>
        <v>1.6200000000007506</v>
      </c>
      <c r="D270" s="8" t="str">
        <f t="shared" si="14"/>
        <v/>
      </c>
    </row>
    <row r="271" spans="1:4" x14ac:dyDescent="0.2">
      <c r="A271" s="15">
        <f t="shared" si="15"/>
        <v>20.820000000000377</v>
      </c>
      <c r="B271" s="6">
        <f t="shared" si="12"/>
        <v>0.20792219065727141</v>
      </c>
      <c r="C271" s="7">
        <f t="shared" si="13"/>
        <v>1.6400000000007537</v>
      </c>
      <c r="D271" s="8" t="str">
        <f t="shared" si="14"/>
        <v/>
      </c>
    </row>
    <row r="272" spans="1:4" x14ac:dyDescent="0.2">
      <c r="A272" s="15">
        <f t="shared" si="15"/>
        <v>20.830000000000378</v>
      </c>
      <c r="B272" s="6">
        <f t="shared" si="12"/>
        <v>0.20117273685512838</v>
      </c>
      <c r="C272" s="7">
        <f t="shared" si="13"/>
        <v>1.6600000000007569</v>
      </c>
      <c r="D272" s="8" t="str">
        <f t="shared" si="14"/>
        <v/>
      </c>
    </row>
    <row r="273" spans="1:4" x14ac:dyDescent="0.2">
      <c r="A273" s="15">
        <f t="shared" si="15"/>
        <v>20.84000000000038</v>
      </c>
      <c r="B273" s="6">
        <f t="shared" si="12"/>
        <v>0.19456453866268658</v>
      </c>
      <c r="C273" s="7">
        <f t="shared" si="13"/>
        <v>1.68000000000076</v>
      </c>
      <c r="D273" s="8" t="str">
        <f t="shared" si="14"/>
        <v/>
      </c>
    </row>
    <row r="274" spans="1:4" x14ac:dyDescent="0.2">
      <c r="A274" s="15">
        <f t="shared" si="15"/>
        <v>20.850000000000382</v>
      </c>
      <c r="B274" s="6">
        <f t="shared" si="12"/>
        <v>0.18809815475352984</v>
      </c>
      <c r="C274" s="7">
        <f t="shared" si="13"/>
        <v>1.7000000000007631</v>
      </c>
      <c r="D274" s="8" t="str">
        <f t="shared" si="14"/>
        <v/>
      </c>
    </row>
    <row r="275" spans="1:4" x14ac:dyDescent="0.2">
      <c r="A275" s="15">
        <f t="shared" si="15"/>
        <v>20.860000000000383</v>
      </c>
      <c r="B275" s="6">
        <f t="shared" si="12"/>
        <v>0.18177395803232616</v>
      </c>
      <c r="C275" s="7">
        <f t="shared" si="13"/>
        <v>1.7200000000007662</v>
      </c>
      <c r="D275" s="8" t="str">
        <f t="shared" si="14"/>
        <v/>
      </c>
    </row>
    <row r="276" spans="1:4" x14ac:dyDescent="0.2">
      <c r="A276" s="15">
        <f t="shared" si="15"/>
        <v>20.870000000000385</v>
      </c>
      <c r="B276" s="6">
        <f t="shared" si="12"/>
        <v>0.17559214122157618</v>
      </c>
      <c r="C276" s="7">
        <f t="shared" si="13"/>
        <v>1.7400000000007694</v>
      </c>
      <c r="D276" s="8" t="str">
        <f t="shared" si="14"/>
        <v/>
      </c>
    </row>
    <row r="277" spans="1:4" x14ac:dyDescent="0.2">
      <c r="A277" s="15">
        <f t="shared" si="15"/>
        <v>20.880000000000386</v>
      </c>
      <c r="B277" s="6">
        <f t="shared" si="12"/>
        <v>0.16955272261581394</v>
      </c>
      <c r="C277" s="7">
        <f t="shared" si="13"/>
        <v>1.7600000000007725</v>
      </c>
      <c r="D277" s="8" t="str">
        <f t="shared" si="14"/>
        <v/>
      </c>
    </row>
    <row r="278" spans="1:4" x14ac:dyDescent="0.2">
      <c r="A278" s="15">
        <f t="shared" si="15"/>
        <v>20.890000000000388</v>
      </c>
      <c r="B278" s="6">
        <f t="shared" si="12"/>
        <v>0.16365555198405965</v>
      </c>
      <c r="C278" s="7">
        <f t="shared" si="13"/>
        <v>1.7800000000007756</v>
      </c>
      <c r="D278" s="8" t="str">
        <f t="shared" si="14"/>
        <v/>
      </c>
    </row>
    <row r="279" spans="1:4" x14ac:dyDescent="0.2">
      <c r="A279" s="15">
        <f t="shared" si="15"/>
        <v>20.900000000000389</v>
      </c>
      <c r="B279" s="6">
        <f t="shared" si="12"/>
        <v>0.157900316601567</v>
      </c>
      <c r="C279" s="7">
        <f t="shared" si="13"/>
        <v>1.8000000000007788</v>
      </c>
      <c r="D279" s="8" t="str">
        <f t="shared" si="14"/>
        <v/>
      </c>
    </row>
    <row r="280" spans="1:4" x14ac:dyDescent="0.2">
      <c r="A280" s="15">
        <f t="shared" si="15"/>
        <v>20.910000000000391</v>
      </c>
      <c r="B280" s="6">
        <f t="shared" si="12"/>
        <v>0.15228654739219794</v>
      </c>
      <c r="C280" s="7">
        <f t="shared" si="13"/>
        <v>1.8200000000007819</v>
      </c>
      <c r="D280" s="8" t="str">
        <f t="shared" si="14"/>
        <v/>
      </c>
    </row>
    <row r="281" spans="1:4" x14ac:dyDescent="0.2">
      <c r="A281" s="15">
        <f t="shared" si="15"/>
        <v>20.920000000000393</v>
      </c>
      <c r="B281" s="6">
        <f t="shared" si="12"/>
        <v>0.1468136251631017</v>
      </c>
      <c r="C281" s="7">
        <f t="shared" si="13"/>
        <v>1.840000000000785</v>
      </c>
      <c r="D281" s="8" t="str">
        <f t="shared" si="14"/>
        <v/>
      </c>
    </row>
    <row r="282" spans="1:4" x14ac:dyDescent="0.2">
      <c r="A282" s="15">
        <f t="shared" si="15"/>
        <v>20.930000000000394</v>
      </c>
      <c r="B282" s="6">
        <f t="shared" si="12"/>
        <v>0.14148078691375937</v>
      </c>
      <c r="C282" s="7">
        <f t="shared" si="13"/>
        <v>1.8600000000007881</v>
      </c>
      <c r="D282" s="8" t="str">
        <f t="shared" si="14"/>
        <v/>
      </c>
    </row>
    <row r="283" spans="1:4" x14ac:dyDescent="0.2">
      <c r="A283" s="15">
        <f t="shared" si="15"/>
        <v>20.940000000000396</v>
      </c>
      <c r="B283" s="6">
        <f t="shared" si="12"/>
        <v>0.1362871322018864</v>
      </c>
      <c r="C283" s="7">
        <f t="shared" si="13"/>
        <v>1.8800000000007913</v>
      </c>
      <c r="D283" s="8" t="str">
        <f t="shared" si="14"/>
        <v/>
      </c>
    </row>
    <row r="284" spans="1:4" x14ac:dyDescent="0.2">
      <c r="A284" s="15">
        <f t="shared" si="15"/>
        <v>20.950000000000397</v>
      </c>
      <c r="B284" s="6">
        <f t="shared" si="12"/>
        <v>0.1312316295491551</v>
      </c>
      <c r="C284" s="7">
        <f t="shared" si="13"/>
        <v>1.9000000000007944</v>
      </c>
      <c r="D284" s="8" t="str">
        <f t="shared" si="14"/>
        <v/>
      </c>
    </row>
    <row r="285" spans="1:4" x14ac:dyDescent="0.2">
      <c r="A285" s="15">
        <f t="shared" si="15"/>
        <v>20.960000000000399</v>
      </c>
      <c r="B285" s="6">
        <f t="shared" ref="B285:B348" si="16">_xlfn.NORM.DIST(A285,$B$4,$B$5,0)</f>
        <v>0.12631312287020388</v>
      </c>
      <c r="C285" s="7">
        <f t="shared" ref="C285:C348" si="17">(A285-$B$4)/$B$5</f>
        <v>1.9200000000007975</v>
      </c>
      <c r="D285" s="8" t="str">
        <f t="shared" ref="D285:D348" si="18">IF(A285&lt;=$B$6,B285,"")</f>
        <v/>
      </c>
    </row>
    <row r="286" spans="1:4" x14ac:dyDescent="0.2">
      <c r="A286" s="15">
        <f t="shared" si="15"/>
        <v>20.9700000000004</v>
      </c>
      <c r="B286" s="6">
        <f t="shared" si="16"/>
        <v>0.12153033790894079</v>
      </c>
      <c r="C286" s="7">
        <f t="shared" si="17"/>
        <v>1.9400000000008006</v>
      </c>
      <c r="D286" s="8" t="str">
        <f t="shared" si="18"/>
        <v/>
      </c>
    </row>
    <row r="287" spans="1:4" x14ac:dyDescent="0.2">
      <c r="A287" s="15">
        <f t="shared" ref="A287:A349" si="19">A286+0.01</f>
        <v>20.980000000000402</v>
      </c>
      <c r="B287" s="6">
        <f t="shared" si="16"/>
        <v>0.11688188866671878</v>
      </c>
      <c r="C287" s="7">
        <f t="shared" si="17"/>
        <v>1.9600000000008038</v>
      </c>
      <c r="D287" s="8" t="str">
        <f t="shared" si="18"/>
        <v/>
      </c>
    </row>
    <row r="288" spans="1:4" x14ac:dyDescent="0.2">
      <c r="A288" s="15">
        <f t="shared" si="19"/>
        <v>20.990000000000403</v>
      </c>
      <c r="B288" s="6">
        <f t="shared" si="16"/>
        <v>0.11236628380755659</v>
      </c>
      <c r="C288" s="7">
        <f t="shared" si="17"/>
        <v>1.9800000000008069</v>
      </c>
      <c r="D288" s="8" t="str">
        <f t="shared" si="18"/>
        <v/>
      </c>
    </row>
    <row r="289" spans="1:4" x14ac:dyDescent="0.2">
      <c r="A289" s="15">
        <f t="shared" si="19"/>
        <v>21.000000000000405</v>
      </c>
      <c r="B289" s="6">
        <f t="shared" si="16"/>
        <v>0.10798193302620117</v>
      </c>
      <c r="C289" s="7">
        <f t="shared" si="17"/>
        <v>2.00000000000081</v>
      </c>
      <c r="D289" s="8" t="str">
        <f t="shared" si="18"/>
        <v/>
      </c>
    </row>
    <row r="290" spans="1:4" x14ac:dyDescent="0.2">
      <c r="A290" s="15">
        <f t="shared" si="19"/>
        <v>21.010000000000407</v>
      </c>
      <c r="B290" s="6">
        <f t="shared" si="16"/>
        <v>0.10372715336547074</v>
      </c>
      <c r="C290" s="7">
        <f t="shared" si="17"/>
        <v>2.0200000000008131</v>
      </c>
      <c r="D290" s="8" t="str">
        <f t="shared" si="18"/>
        <v/>
      </c>
    </row>
    <row r="291" spans="1:4" x14ac:dyDescent="0.2">
      <c r="A291" s="15">
        <f t="shared" si="19"/>
        <v>21.020000000000408</v>
      </c>
      <c r="B291" s="6">
        <f t="shared" si="16"/>
        <v>9.9600175469975669E-2</v>
      </c>
      <c r="C291" s="7">
        <f t="shared" si="17"/>
        <v>2.0400000000008163</v>
      </c>
      <c r="D291" s="8" t="str">
        <f t="shared" si="18"/>
        <v/>
      </c>
    </row>
    <row r="292" spans="1:4" x14ac:dyDescent="0.2">
      <c r="A292" s="15">
        <f t="shared" si="19"/>
        <v>21.03000000000041</v>
      </c>
      <c r="B292" s="6">
        <f t="shared" si="16"/>
        <v>9.5599149763992697E-2</v>
      </c>
      <c r="C292" s="7">
        <f t="shared" si="17"/>
        <v>2.0600000000008194</v>
      </c>
      <c r="D292" s="8" t="str">
        <f t="shared" si="18"/>
        <v/>
      </c>
    </row>
    <row r="293" spans="1:4" x14ac:dyDescent="0.2">
      <c r="A293" s="15">
        <f t="shared" si="19"/>
        <v>21.040000000000411</v>
      </c>
      <c r="B293" s="6">
        <f t="shared" si="16"/>
        <v>9.1722152541952873E-2</v>
      </c>
      <c r="C293" s="7">
        <f t="shared" si="17"/>
        <v>2.0800000000008225</v>
      </c>
      <c r="D293" s="8" t="str">
        <f t="shared" si="18"/>
        <v/>
      </c>
    </row>
    <row r="294" spans="1:4" x14ac:dyDescent="0.2">
      <c r="A294" s="15">
        <f t="shared" si="19"/>
        <v>21.050000000000413</v>
      </c>
      <c r="B294" s="6">
        <f t="shared" si="16"/>
        <v>8.7967191960701879E-2</v>
      </c>
      <c r="C294" s="7">
        <f t="shared" si="17"/>
        <v>2.1000000000008257</v>
      </c>
      <c r="D294" s="8" t="str">
        <f t="shared" si="18"/>
        <v/>
      </c>
    </row>
    <row r="295" spans="1:4" x14ac:dyDescent="0.2">
      <c r="A295" s="15">
        <f t="shared" si="19"/>
        <v>21.060000000000414</v>
      </c>
      <c r="B295" s="6">
        <f t="shared" si="16"/>
        <v>8.4332213923392463E-2</v>
      </c>
      <c r="C295" s="7">
        <f t="shared" si="17"/>
        <v>2.1200000000008288</v>
      </c>
      <c r="D295" s="8" t="str">
        <f t="shared" si="18"/>
        <v/>
      </c>
    </row>
    <row r="296" spans="1:4" x14ac:dyDescent="0.2">
      <c r="A296" s="15">
        <f t="shared" si="19"/>
        <v>21.070000000000416</v>
      </c>
      <c r="B296" s="6">
        <f t="shared" si="16"/>
        <v>8.0815107845576731E-2</v>
      </c>
      <c r="C296" s="7">
        <f t="shared" si="17"/>
        <v>2.1400000000008319</v>
      </c>
      <c r="D296" s="8" t="str">
        <f t="shared" si="18"/>
        <v/>
      </c>
    </row>
    <row r="297" spans="1:4" x14ac:dyDescent="0.2">
      <c r="A297" s="15">
        <f t="shared" si="19"/>
        <v>21.080000000000418</v>
      </c>
      <c r="B297" s="6">
        <f t="shared" si="16"/>
        <v>7.7413712294771606E-2</v>
      </c>
      <c r="C297" s="7">
        <f t="shared" si="17"/>
        <v>2.160000000000835</v>
      </c>
      <c r="D297" s="8" t="str">
        <f t="shared" si="18"/>
        <v/>
      </c>
    </row>
    <row r="298" spans="1:4" x14ac:dyDescent="0.2">
      <c r="A298" s="15">
        <f t="shared" si="19"/>
        <v>21.090000000000419</v>
      </c>
      <c r="B298" s="6">
        <f t="shared" si="16"/>
        <v>7.4125820495477515E-2</v>
      </c>
      <c r="C298" s="7">
        <f t="shared" si="17"/>
        <v>2.1800000000008382</v>
      </c>
      <c r="D298" s="8" t="str">
        <f t="shared" si="18"/>
        <v/>
      </c>
    </row>
    <row r="299" spans="1:4" x14ac:dyDescent="0.2">
      <c r="A299" s="15">
        <f t="shared" si="19"/>
        <v>21.100000000000421</v>
      </c>
      <c r="B299" s="6">
        <f t="shared" si="16"/>
        <v>7.0949185692331551E-2</v>
      </c>
      <c r="C299" s="7">
        <f t="shared" si="17"/>
        <v>2.2000000000008413</v>
      </c>
      <c r="D299" s="8" t="str">
        <f t="shared" si="18"/>
        <v/>
      </c>
    </row>
    <row r="300" spans="1:4" x14ac:dyDescent="0.2">
      <c r="A300" s="15">
        <f t="shared" si="19"/>
        <v>21.110000000000422</v>
      </c>
      <c r="B300" s="6">
        <f t="shared" si="16"/>
        <v>6.7881526364771155E-2</v>
      </c>
      <c r="C300" s="7">
        <f t="shared" si="17"/>
        <v>2.2200000000008444</v>
      </c>
      <c r="D300" s="8" t="str">
        <f t="shared" si="18"/>
        <v/>
      </c>
    </row>
    <row r="301" spans="1:4" x14ac:dyDescent="0.2">
      <c r="A301" s="15">
        <f t="shared" si="19"/>
        <v>21.120000000000424</v>
      </c>
      <c r="B301" s="6">
        <f t="shared" si="16"/>
        <v>6.4920531287271668E-2</v>
      </c>
      <c r="C301" s="7">
        <f t="shared" si="17"/>
        <v>2.2400000000008475</v>
      </c>
      <c r="D301" s="8" t="str">
        <f t="shared" si="18"/>
        <v/>
      </c>
    </row>
    <row r="302" spans="1:4" x14ac:dyDescent="0.2">
      <c r="A302" s="15">
        <f t="shared" si="19"/>
        <v>21.130000000000425</v>
      </c>
      <c r="B302" s="6">
        <f t="shared" si="16"/>
        <v>6.2063864429897198E-2</v>
      </c>
      <c r="C302" s="7">
        <f t="shared" si="17"/>
        <v>2.2600000000008507</v>
      </c>
      <c r="D302" s="8" t="str">
        <f t="shared" si="18"/>
        <v/>
      </c>
    </row>
    <row r="303" spans="1:4" x14ac:dyDescent="0.2">
      <c r="A303" s="15">
        <f t="shared" si="19"/>
        <v>21.140000000000427</v>
      </c>
      <c r="B303" s="6">
        <f t="shared" si="16"/>
        <v>5.9309169694567086E-2</v>
      </c>
      <c r="C303" s="7">
        <f t="shared" si="17"/>
        <v>2.2800000000008538</v>
      </c>
      <c r="D303" s="8" t="str">
        <f t="shared" si="18"/>
        <v/>
      </c>
    </row>
    <row r="304" spans="1:4" x14ac:dyDescent="0.2">
      <c r="A304" s="15">
        <f t="shared" si="19"/>
        <v>21.150000000000428</v>
      </c>
      <c r="B304" s="6">
        <f t="shared" si="16"/>
        <v>5.6654075483090691E-2</v>
      </c>
      <c r="C304" s="7">
        <f t="shared" si="17"/>
        <v>2.3000000000008569</v>
      </c>
      <c r="D304" s="8" t="str">
        <f t="shared" si="18"/>
        <v/>
      </c>
    </row>
    <row r="305" spans="1:4" x14ac:dyDescent="0.2">
      <c r="A305" s="15">
        <f t="shared" si="19"/>
        <v>21.16000000000043</v>
      </c>
      <c r="B305" s="6">
        <f t="shared" si="16"/>
        <v>5.4096199093655643E-2</v>
      </c>
      <c r="C305" s="7">
        <f t="shared" si="17"/>
        <v>2.32000000000086</v>
      </c>
      <c r="D305" s="8" t="str">
        <f t="shared" si="18"/>
        <v/>
      </c>
    </row>
    <row r="306" spans="1:4" x14ac:dyDescent="0.2">
      <c r="A306" s="15">
        <f t="shared" si="19"/>
        <v>21.170000000000432</v>
      </c>
      <c r="B306" s="6">
        <f t="shared" si="16"/>
        <v>5.1633150943071075E-2</v>
      </c>
      <c r="C306" s="7">
        <f t="shared" si="17"/>
        <v>2.3400000000008632</v>
      </c>
      <c r="D306" s="8" t="str">
        <f t="shared" si="18"/>
        <v/>
      </c>
    </row>
    <row r="307" spans="1:4" x14ac:dyDescent="0.2">
      <c r="A307" s="15">
        <f t="shared" si="19"/>
        <v>21.180000000000433</v>
      </c>
      <c r="B307" s="6">
        <f t="shared" si="16"/>
        <v>4.9262538612664296E-2</v>
      </c>
      <c r="C307" s="7">
        <f t="shared" si="17"/>
        <v>2.3600000000008663</v>
      </c>
      <c r="D307" s="8" t="str">
        <f t="shared" si="18"/>
        <v/>
      </c>
    </row>
    <row r="308" spans="1:4" x14ac:dyDescent="0.2">
      <c r="A308" s="15">
        <f t="shared" si="19"/>
        <v>21.190000000000435</v>
      </c>
      <c r="B308" s="6">
        <f t="shared" si="16"/>
        <v>4.6981970716305506E-2</v>
      </c>
      <c r="C308" s="7">
        <f t="shared" si="17"/>
        <v>2.3800000000008694</v>
      </c>
      <c r="D308" s="8" t="str">
        <f t="shared" si="18"/>
        <v/>
      </c>
    </row>
    <row r="309" spans="1:4" x14ac:dyDescent="0.2">
      <c r="A309" s="15">
        <f t="shared" si="19"/>
        <v>21.200000000000436</v>
      </c>
      <c r="B309" s="6">
        <f t="shared" si="16"/>
        <v>4.4789060589591999E-2</v>
      </c>
      <c r="C309" s="7">
        <f t="shared" si="17"/>
        <v>2.4000000000008725</v>
      </c>
      <c r="D309" s="8" t="str">
        <f t="shared" si="18"/>
        <v/>
      </c>
    </row>
    <row r="310" spans="1:4" x14ac:dyDescent="0.2">
      <c r="A310" s="15">
        <f t="shared" si="19"/>
        <v>21.210000000000438</v>
      </c>
      <c r="B310" s="6">
        <f t="shared" si="16"/>
        <v>4.2681429799755116E-2</v>
      </c>
      <c r="C310" s="7">
        <f t="shared" si="17"/>
        <v>2.4200000000008757</v>
      </c>
      <c r="D310" s="8" t="str">
        <f t="shared" si="18"/>
        <v/>
      </c>
    </row>
    <row r="311" spans="1:4" x14ac:dyDescent="0.2">
      <c r="A311" s="15">
        <f t="shared" si="19"/>
        <v>21.220000000000439</v>
      </c>
      <c r="B311" s="6">
        <f t="shared" si="16"/>
        <v>4.0656711476364481E-2</v>
      </c>
      <c r="C311" s="7">
        <f t="shared" si="17"/>
        <v>2.4400000000008788</v>
      </c>
      <c r="D311" s="8" t="str">
        <f t="shared" si="18"/>
        <v/>
      </c>
    </row>
    <row r="312" spans="1:4" x14ac:dyDescent="0.2">
      <c r="A312" s="15">
        <f t="shared" si="19"/>
        <v>21.230000000000441</v>
      </c>
      <c r="B312" s="6">
        <f t="shared" si="16"/>
        <v>3.8712553463389927E-2</v>
      </c>
      <c r="C312" s="7">
        <f t="shared" si="17"/>
        <v>2.4600000000008819</v>
      </c>
      <c r="D312" s="8" t="str">
        <f t="shared" si="18"/>
        <v/>
      </c>
    </row>
    <row r="313" spans="1:4" x14ac:dyDescent="0.2">
      <c r="A313" s="15">
        <f t="shared" si="19"/>
        <v>21.240000000000443</v>
      </c>
      <c r="B313" s="6">
        <f t="shared" si="16"/>
        <v>3.6846621293643231E-2</v>
      </c>
      <c r="C313" s="7">
        <f t="shared" si="17"/>
        <v>2.4800000000008851</v>
      </c>
      <c r="D313" s="8" t="str">
        <f t="shared" si="18"/>
        <v/>
      </c>
    </row>
    <row r="314" spans="1:4" x14ac:dyDescent="0.2">
      <c r="A314" s="15">
        <f t="shared" si="19"/>
        <v>21.250000000000444</v>
      </c>
      <c r="B314" s="6">
        <f t="shared" si="16"/>
        <v>3.505660098705924E-2</v>
      </c>
      <c r="C314" s="7">
        <f t="shared" si="17"/>
        <v>2.5000000000008882</v>
      </c>
      <c r="D314" s="8" t="str">
        <f t="shared" si="18"/>
        <v/>
      </c>
    </row>
    <row r="315" spans="1:4" x14ac:dyDescent="0.2">
      <c r="A315" s="15">
        <f t="shared" si="19"/>
        <v>21.260000000000446</v>
      </c>
      <c r="B315" s="6">
        <f t="shared" si="16"/>
        <v>3.3340201674687236E-2</v>
      </c>
      <c r="C315" s="7">
        <f t="shared" si="17"/>
        <v>2.5200000000008913</v>
      </c>
      <c r="D315" s="8" t="str">
        <f t="shared" si="18"/>
        <v/>
      </c>
    </row>
    <row r="316" spans="1:4" x14ac:dyDescent="0.2">
      <c r="A316" s="15">
        <f t="shared" si="19"/>
        <v>21.270000000000447</v>
      </c>
      <c r="B316" s="6">
        <f t="shared" si="16"/>
        <v>3.1695158050649624E-2</v>
      </c>
      <c r="C316" s="7">
        <f t="shared" si="17"/>
        <v>2.5400000000008944</v>
      </c>
      <c r="D316" s="8" t="str">
        <f t="shared" si="18"/>
        <v/>
      </c>
    </row>
    <row r="317" spans="1:4" x14ac:dyDescent="0.2">
      <c r="A317" s="15">
        <f t="shared" si="19"/>
        <v>21.280000000000449</v>
      </c>
      <c r="B317" s="6">
        <f t="shared" si="16"/>
        <v>3.0119232654685694E-2</v>
      </c>
      <c r="C317" s="7">
        <f t="shared" si="17"/>
        <v>2.5600000000008976</v>
      </c>
      <c r="D317" s="8" t="str">
        <f t="shared" si="18"/>
        <v/>
      </c>
    </row>
    <row r="318" spans="1:4" x14ac:dyDescent="0.2">
      <c r="A318" s="15">
        <f t="shared" si="19"/>
        <v>21.29000000000045</v>
      </c>
      <c r="B318" s="6">
        <f t="shared" si="16"/>
        <v>2.8610217988232906E-2</v>
      </c>
      <c r="C318" s="7">
        <f t="shared" si="17"/>
        <v>2.5800000000009007</v>
      </c>
      <c r="D318" s="8" t="str">
        <f t="shared" si="18"/>
        <v/>
      </c>
    </row>
    <row r="319" spans="1:4" x14ac:dyDescent="0.2">
      <c r="A319" s="15">
        <f t="shared" si="19"/>
        <v>21.300000000000452</v>
      </c>
      <c r="B319" s="6">
        <f t="shared" si="16"/>
        <v>2.7165938467307398E-2</v>
      </c>
      <c r="C319" s="7">
        <f t="shared" si="17"/>
        <v>2.6000000000009038</v>
      </c>
      <c r="D319" s="8" t="str">
        <f t="shared" si="18"/>
        <v/>
      </c>
    </row>
    <row r="320" spans="1:4" x14ac:dyDescent="0.2">
      <c r="A320" s="15">
        <f t="shared" si="19"/>
        <v>21.310000000000453</v>
      </c>
      <c r="B320" s="6">
        <f t="shared" si="16"/>
        <v>2.5784252215729345E-2</v>
      </c>
      <c r="C320" s="7">
        <f t="shared" si="17"/>
        <v>2.6200000000009069</v>
      </c>
      <c r="D320" s="8" t="str">
        <f t="shared" si="18"/>
        <v/>
      </c>
    </row>
    <row r="321" spans="1:4" x14ac:dyDescent="0.2">
      <c r="A321" s="15">
        <f t="shared" si="19"/>
        <v>21.320000000000455</v>
      </c>
      <c r="B321" s="6">
        <f t="shared" si="16"/>
        <v>2.4463052702497178E-2</v>
      </c>
      <c r="C321" s="7">
        <f t="shared" si="17"/>
        <v>2.6400000000009101</v>
      </c>
      <c r="D321" s="8" t="str">
        <f t="shared" si="18"/>
        <v/>
      </c>
    </row>
    <row r="322" spans="1:4" x14ac:dyDescent="0.2">
      <c r="A322" s="15">
        <f t="shared" si="19"/>
        <v>21.330000000000457</v>
      </c>
      <c r="B322" s="6">
        <f t="shared" si="16"/>
        <v>2.3200270227348774E-2</v>
      </c>
      <c r="C322" s="7">
        <f t="shared" si="17"/>
        <v>2.6600000000009132</v>
      </c>
      <c r="D322" s="8" t="str">
        <f t="shared" si="18"/>
        <v/>
      </c>
    </row>
    <row r="323" spans="1:4" x14ac:dyDescent="0.2">
      <c r="A323" s="15">
        <f t="shared" si="19"/>
        <v>21.340000000000458</v>
      </c>
      <c r="B323" s="6">
        <f t="shared" si="16"/>
        <v>2.1993873258757148E-2</v>
      </c>
      <c r="C323" s="7">
        <f t="shared" si="17"/>
        <v>2.6800000000009163</v>
      </c>
      <c r="D323" s="8" t="str">
        <f t="shared" si="18"/>
        <v/>
      </c>
    </row>
    <row r="324" spans="1:4" x14ac:dyDescent="0.2">
      <c r="A324" s="15">
        <f t="shared" si="19"/>
        <v>21.35000000000046</v>
      </c>
      <c r="B324" s="6">
        <f t="shared" si="16"/>
        <v>2.084186962879345E-2</v>
      </c>
      <c r="C324" s="7">
        <f t="shared" si="17"/>
        <v>2.7000000000009194</v>
      </c>
      <c r="D324" s="8" t="str">
        <f t="shared" si="18"/>
        <v/>
      </c>
    </row>
    <row r="325" spans="1:4" x14ac:dyDescent="0.2">
      <c r="A325" s="15">
        <f t="shared" si="19"/>
        <v>21.360000000000461</v>
      </c>
      <c r="B325" s="6">
        <f t="shared" si="16"/>
        <v>1.9742307589452734E-2</v>
      </c>
      <c r="C325" s="7">
        <f t="shared" si="17"/>
        <v>2.7200000000009226</v>
      </c>
      <c r="D325" s="8" t="str">
        <f t="shared" si="18"/>
        <v/>
      </c>
    </row>
    <row r="326" spans="1:4" x14ac:dyDescent="0.2">
      <c r="A326" s="15">
        <f t="shared" si="19"/>
        <v>21.370000000000463</v>
      </c>
      <c r="B326" s="6">
        <f t="shared" si="16"/>
        <v>1.8693276735177164E-2</v>
      </c>
      <c r="C326" s="7">
        <f t="shared" si="17"/>
        <v>2.7400000000009257</v>
      </c>
      <c r="D326" s="8" t="str">
        <f t="shared" si="18"/>
        <v/>
      </c>
    </row>
    <row r="327" spans="1:4" x14ac:dyDescent="0.2">
      <c r="A327" s="15">
        <f t="shared" si="19"/>
        <v>21.380000000000464</v>
      </c>
      <c r="B327" s="6">
        <f t="shared" si="16"/>
        <v>1.7692908796429097E-2</v>
      </c>
      <c r="C327" s="7">
        <f t="shared" si="17"/>
        <v>2.7600000000009288</v>
      </c>
      <c r="D327" s="8" t="str">
        <f t="shared" si="18"/>
        <v/>
      </c>
    </row>
    <row r="328" spans="1:4" x14ac:dyDescent="0.2">
      <c r="A328" s="15">
        <f t="shared" si="19"/>
        <v>21.390000000000466</v>
      </c>
      <c r="B328" s="6">
        <f t="shared" si="16"/>
        <v>1.6739378309262691E-2</v>
      </c>
      <c r="C328" s="7">
        <f t="shared" si="17"/>
        <v>2.7800000000009319</v>
      </c>
      <c r="D328" s="8" t="str">
        <f t="shared" si="18"/>
        <v/>
      </c>
    </row>
    <row r="329" spans="1:4" x14ac:dyDescent="0.2">
      <c r="A329" s="15">
        <f t="shared" si="19"/>
        <v>21.400000000000468</v>
      </c>
      <c r="B329" s="6">
        <f t="shared" si="16"/>
        <v>1.5830903165918477E-2</v>
      </c>
      <c r="C329" s="7">
        <f t="shared" si="17"/>
        <v>2.8000000000009351</v>
      </c>
      <c r="D329" s="8" t="str">
        <f t="shared" si="18"/>
        <v/>
      </c>
    </row>
    <row r="330" spans="1:4" x14ac:dyDescent="0.2">
      <c r="A330" s="15">
        <f t="shared" si="19"/>
        <v>21.410000000000469</v>
      </c>
      <c r="B330" s="6">
        <f t="shared" si="16"/>
        <v>1.4965745051521522E-2</v>
      </c>
      <c r="C330" s="7">
        <f t="shared" si="17"/>
        <v>2.8200000000009382</v>
      </c>
      <c r="D330" s="8" t="str">
        <f t="shared" si="18"/>
        <v/>
      </c>
    </row>
    <row r="331" spans="1:4" x14ac:dyDescent="0.2">
      <c r="A331" s="15">
        <f t="shared" si="19"/>
        <v>21.420000000000471</v>
      </c>
      <c r="B331" s="6">
        <f t="shared" si="16"/>
        <v>1.4142209772001089E-2</v>
      </c>
      <c r="C331" s="7">
        <f t="shared" si="17"/>
        <v>2.8400000000009413</v>
      </c>
      <c r="D331" s="8" t="str">
        <f t="shared" si="18"/>
        <v/>
      </c>
    </row>
    <row r="332" spans="1:4" x14ac:dyDescent="0.2">
      <c r="A332" s="15">
        <f t="shared" si="19"/>
        <v>21.430000000000472</v>
      </c>
      <c r="B332" s="6">
        <f t="shared" si="16"/>
        <v>1.3358647478369149E-2</v>
      </c>
      <c r="C332" s="7">
        <f t="shared" si="17"/>
        <v>2.8600000000009445</v>
      </c>
      <c r="D332" s="8" t="str">
        <f t="shared" si="18"/>
        <v/>
      </c>
    </row>
    <row r="333" spans="1:4" x14ac:dyDescent="0.2">
      <c r="A333" s="15">
        <f t="shared" si="19"/>
        <v>21.440000000000474</v>
      </c>
      <c r="B333" s="6">
        <f t="shared" si="16"/>
        <v>1.2613452792497429E-2</v>
      </c>
      <c r="C333" s="7">
        <f t="shared" si="17"/>
        <v>2.8800000000009476</v>
      </c>
      <c r="D333" s="8" t="str">
        <f t="shared" si="18"/>
        <v/>
      </c>
    </row>
    <row r="334" spans="1:4" x14ac:dyDescent="0.2">
      <c r="A334" s="15">
        <f t="shared" si="19"/>
        <v>21.450000000000475</v>
      </c>
      <c r="B334" s="6">
        <f t="shared" si="16"/>
        <v>1.1905064839518887E-2</v>
      </c>
      <c r="C334" s="7">
        <f t="shared" si="17"/>
        <v>2.9000000000009507</v>
      </c>
      <c r="D334" s="8" t="str">
        <f t="shared" si="18"/>
        <v/>
      </c>
    </row>
    <row r="335" spans="1:4" x14ac:dyDescent="0.2">
      <c r="A335" s="15">
        <f t="shared" si="19"/>
        <v>21.460000000000477</v>
      </c>
      <c r="B335" s="6">
        <f t="shared" si="16"/>
        <v>1.1231967191950652E-2</v>
      </c>
      <c r="C335" s="7">
        <f t="shared" si="17"/>
        <v>2.9200000000009538</v>
      </c>
      <c r="D335" s="8" t="str">
        <f t="shared" si="18"/>
        <v/>
      </c>
    </row>
    <row r="336" spans="1:4" x14ac:dyDescent="0.2">
      <c r="A336" s="15">
        <f t="shared" si="19"/>
        <v>21.470000000000478</v>
      </c>
      <c r="B336" s="6">
        <f t="shared" si="16"/>
        <v>1.0592687730592234E-2</v>
      </c>
      <c r="C336" s="7">
        <f t="shared" si="17"/>
        <v>2.940000000000957</v>
      </c>
      <c r="D336" s="8" t="str">
        <f t="shared" si="18"/>
        <v/>
      </c>
    </row>
    <row r="337" spans="1:4" x14ac:dyDescent="0.2">
      <c r="A337" s="15">
        <f t="shared" si="19"/>
        <v>21.48000000000048</v>
      </c>
      <c r="B337" s="6">
        <f t="shared" si="16"/>
        <v>9.9857984271963709E-3</v>
      </c>
      <c r="C337" s="7">
        <f t="shared" si="17"/>
        <v>2.9600000000009601</v>
      </c>
      <c r="D337" s="8" t="str">
        <f t="shared" si="18"/>
        <v/>
      </c>
    </row>
    <row r="338" spans="1:4" x14ac:dyDescent="0.2">
      <c r="A338" s="15">
        <f t="shared" si="19"/>
        <v>21.490000000000482</v>
      </c>
      <c r="B338" s="6">
        <f t="shared" si="16"/>
        <v>9.4099150538409469E-3</v>
      </c>
      <c r="C338" s="7">
        <f t="shared" si="17"/>
        <v>2.9800000000009632</v>
      </c>
      <c r="D338" s="8" t="str">
        <f t="shared" si="18"/>
        <v/>
      </c>
    </row>
    <row r="339" spans="1:4" x14ac:dyDescent="0.2">
      <c r="A339" s="15">
        <f t="shared" si="19"/>
        <v>21.500000000000483</v>
      </c>
      <c r="B339" s="6">
        <f t="shared" si="16"/>
        <v>8.8636968238503186E-3</v>
      </c>
      <c r="C339" s="7">
        <f t="shared" si="17"/>
        <v>3.0000000000009663</v>
      </c>
      <c r="D339" s="8" t="str">
        <f t="shared" si="18"/>
        <v/>
      </c>
    </row>
    <row r="340" spans="1:4" x14ac:dyDescent="0.2">
      <c r="A340" s="15">
        <f t="shared" si="19"/>
        <v>21.510000000000485</v>
      </c>
      <c r="B340" s="6">
        <f t="shared" si="16"/>
        <v>8.3458459690234927E-3</v>
      </c>
      <c r="C340" s="7">
        <f t="shared" si="17"/>
        <v>3.0200000000009695</v>
      </c>
      <c r="D340" s="8" t="str">
        <f t="shared" si="18"/>
        <v/>
      </c>
    </row>
    <row r="341" spans="1:4" x14ac:dyDescent="0.2">
      <c r="A341" s="15">
        <f t="shared" si="19"/>
        <v>21.520000000000486</v>
      </c>
      <c r="B341" s="6">
        <f t="shared" si="16"/>
        <v>7.8551072578263333E-3</v>
      </c>
      <c r="C341" s="7">
        <f t="shared" si="17"/>
        <v>3.0400000000009726</v>
      </c>
      <c r="D341" s="8" t="str">
        <f t="shared" si="18"/>
        <v/>
      </c>
    </row>
    <row r="342" spans="1:4" x14ac:dyDescent="0.2">
      <c r="A342" s="15">
        <f t="shared" si="19"/>
        <v>21.530000000000488</v>
      </c>
      <c r="B342" s="6">
        <f t="shared" si="16"/>
        <v>7.3902674590960024E-3</v>
      </c>
      <c r="C342" s="7">
        <f t="shared" si="17"/>
        <v>3.0600000000009757</v>
      </c>
      <c r="D342" s="8" t="str">
        <f t="shared" si="18"/>
        <v/>
      </c>
    </row>
    <row r="343" spans="1:4" x14ac:dyDescent="0.2">
      <c r="A343" s="15">
        <f t="shared" si="19"/>
        <v>21.540000000000489</v>
      </c>
      <c r="B343" s="6">
        <f t="shared" si="16"/>
        <v>6.9501547556889186E-3</v>
      </c>
      <c r="C343" s="7">
        <f t="shared" si="17"/>
        <v>3.0800000000009788</v>
      </c>
      <c r="D343" s="8" t="str">
        <f t="shared" si="18"/>
        <v/>
      </c>
    </row>
    <row r="344" spans="1:4" x14ac:dyDescent="0.2">
      <c r="A344" s="15">
        <f t="shared" si="19"/>
        <v>21.550000000000491</v>
      </c>
      <c r="B344" s="6">
        <f t="shared" si="16"/>
        <v>6.5336381123799496E-3</v>
      </c>
      <c r="C344" s="7">
        <f t="shared" si="17"/>
        <v>3.100000000000982</v>
      </c>
      <c r="D344" s="8" t="str">
        <f t="shared" si="18"/>
        <v/>
      </c>
    </row>
    <row r="345" spans="1:4" x14ac:dyDescent="0.2">
      <c r="A345" s="15">
        <f t="shared" si="19"/>
        <v>21.560000000000493</v>
      </c>
      <c r="B345" s="6">
        <f t="shared" si="16"/>
        <v>6.1396266021906129E-3</v>
      </c>
      <c r="C345" s="7">
        <f t="shared" si="17"/>
        <v>3.1200000000009851</v>
      </c>
      <c r="D345" s="8" t="str">
        <f t="shared" si="18"/>
        <v/>
      </c>
    </row>
    <row r="346" spans="1:4" x14ac:dyDescent="0.2">
      <c r="A346" s="15">
        <f t="shared" si="19"/>
        <v>21.570000000000494</v>
      </c>
      <c r="B346" s="6">
        <f t="shared" si="16"/>
        <v>5.7670686951889864E-3</v>
      </c>
      <c r="C346" s="7">
        <f t="shared" si="17"/>
        <v>3.1400000000009882</v>
      </c>
      <c r="D346" s="8" t="str">
        <f t="shared" si="18"/>
        <v/>
      </c>
    </row>
    <row r="347" spans="1:4" x14ac:dyDescent="0.2">
      <c r="A347" s="15">
        <f t="shared" si="19"/>
        <v>21.580000000000496</v>
      </c>
      <c r="B347" s="6">
        <f t="shared" si="16"/>
        <v>5.414951513664442E-3</v>
      </c>
      <c r="C347" s="7">
        <f t="shared" si="17"/>
        <v>3.1600000000009913</v>
      </c>
      <c r="D347" s="8" t="str">
        <f t="shared" si="18"/>
        <v/>
      </c>
    </row>
    <row r="348" spans="1:4" x14ac:dyDescent="0.2">
      <c r="A348" s="15">
        <f t="shared" si="19"/>
        <v>21.590000000000497</v>
      </c>
      <c r="B348" s="6">
        <f t="shared" si="16"/>
        <v>5.0823000574369732E-3</v>
      </c>
      <c r="C348" s="7">
        <f t="shared" si="17"/>
        <v>3.1800000000009945</v>
      </c>
      <c r="D348" s="8" t="str">
        <f t="shared" si="18"/>
        <v/>
      </c>
    </row>
    <row r="349" spans="1:4" x14ac:dyDescent="0.2">
      <c r="A349" s="15">
        <f t="shared" si="19"/>
        <v>21.600000000000499</v>
      </c>
      <c r="B349" s="6">
        <f t="shared" ref="B349" si="20">_xlfn.NORM.DIST(A349,$B$4,$B$5,0)</f>
        <v>4.7681764029144647E-3</v>
      </c>
      <c r="C349" s="7">
        <f t="shared" ref="C349" si="21">(A349-$B$4)/$B$5</f>
        <v>3.2000000000009976</v>
      </c>
      <c r="D349" s="8" t="str">
        <f t="shared" ref="D349" si="22">IF(A349&lt;=$B$6,B349,"")</f>
        <v/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9"/>
  <sheetViews>
    <sheetView workbookViewId="0">
      <selection activeCell="H11" sqref="H11"/>
    </sheetView>
  </sheetViews>
  <sheetFormatPr baseColWidth="10" defaultColWidth="8.83203125" defaultRowHeight="15" x14ac:dyDescent="0.2"/>
  <cols>
    <col min="1" max="1" width="25.33203125" customWidth="1"/>
    <col min="2" max="2" width="12" bestFit="1" customWidth="1"/>
    <col min="4" max="4" width="11.6640625" customWidth="1"/>
  </cols>
  <sheetData>
    <row r="1" spans="1:4" x14ac:dyDescent="0.2">
      <c r="A1" s="9" t="str">
        <f>"Ketchup Bottle lists that it contains "&amp;B4&amp;" oz."</f>
        <v>Ketchup Bottle lists that it contains 20 oz.</v>
      </c>
      <c r="B1" s="10"/>
      <c r="C1" s="10"/>
    </row>
    <row r="2" spans="1:4" x14ac:dyDescent="0.2">
      <c r="A2" s="12" t="str">
        <f>"Past Historical Data shows that the machine fills with a standard deviation of "&amp;B5&amp;" oz."</f>
        <v>Past Historical Data shows that the machine fills with a standard deviation of 0.5 oz.</v>
      </c>
      <c r="B2" s="13"/>
      <c r="C2" s="13"/>
    </row>
    <row r="4" spans="1:4" x14ac:dyDescent="0.2">
      <c r="A4" s="1" t="s">
        <v>0</v>
      </c>
      <c r="B4" s="2">
        <v>20</v>
      </c>
      <c r="C4" t="s">
        <v>1</v>
      </c>
    </row>
    <row r="5" spans="1:4" x14ac:dyDescent="0.2">
      <c r="A5" s="3" t="s">
        <v>2</v>
      </c>
      <c r="B5" s="2">
        <v>0.5</v>
      </c>
      <c r="C5" t="s">
        <v>1</v>
      </c>
    </row>
    <row r="6" spans="1:4" x14ac:dyDescent="0.2">
      <c r="A6" s="4" t="s">
        <v>3</v>
      </c>
      <c r="B6" s="2">
        <v>19</v>
      </c>
      <c r="C6" t="s">
        <v>1</v>
      </c>
    </row>
    <row r="7" spans="1:4" x14ac:dyDescent="0.2">
      <c r="A7" s="4" t="str">
        <f>"P(x &gt;= "&amp;B6&amp;" "&amp;C6&amp;") ="</f>
        <v>P(x &gt;= 19 oz.) =</v>
      </c>
      <c r="B7" s="2">
        <f>D7</f>
        <v>0.97724986805182079</v>
      </c>
      <c r="D7">
        <f>1-_xlfn.NORM.DIST(B6,B4,B5,1)</f>
        <v>0.97724986805182079</v>
      </c>
    </row>
    <row r="28" spans="1:4" ht="30" x14ac:dyDescent="0.2">
      <c r="A28" s="5" t="s">
        <v>4</v>
      </c>
      <c r="B28" s="5" t="s">
        <v>5</v>
      </c>
      <c r="C28" s="5" t="s">
        <v>6</v>
      </c>
      <c r="D28" s="5" t="str">
        <f>A7&amp;ROUND(B7,4)</f>
        <v>P(x &gt;= 19 oz.) =0.9772</v>
      </c>
    </row>
    <row r="29" spans="1:4" x14ac:dyDescent="0.2">
      <c r="A29" s="15">
        <v>18.399999999999999</v>
      </c>
      <c r="B29" s="6">
        <f t="shared" ref="B29:B92" si="0">_xlfn.NORM.DIST(A29,$B$4,$B$5,0)</f>
        <v>4.7681764029296426E-3</v>
      </c>
      <c r="C29" s="7">
        <f t="shared" ref="C29:C92" si="1">(A29-$B$4)/$B$5</f>
        <v>-3.2000000000000028</v>
      </c>
      <c r="D29" s="8" t="str">
        <f>IF(A29&gt;=$B$6,B29,"")</f>
        <v/>
      </c>
    </row>
    <row r="30" spans="1:4" x14ac:dyDescent="0.2">
      <c r="A30" s="15">
        <f>A29+0.01</f>
        <v>18.41</v>
      </c>
      <c r="B30" s="6">
        <f t="shared" si="0"/>
        <v>5.0823000574530524E-3</v>
      </c>
      <c r="C30" s="7">
        <f t="shared" si="1"/>
        <v>-3.1799999999999997</v>
      </c>
      <c r="D30" s="8" t="str">
        <f t="shared" ref="D30:D93" si="2">IF(A30&gt;=$B$6,B30,"")</f>
        <v/>
      </c>
    </row>
    <row r="31" spans="1:4" x14ac:dyDescent="0.2">
      <c r="A31" s="15">
        <f t="shared" ref="A31:A94" si="3">A30+0.01</f>
        <v>18.420000000000002</v>
      </c>
      <c r="B31" s="6">
        <f t="shared" si="0"/>
        <v>5.4149515136814623E-3</v>
      </c>
      <c r="C31" s="7">
        <f t="shared" si="1"/>
        <v>-3.1599999999999966</v>
      </c>
      <c r="D31" s="8" t="str">
        <f t="shared" si="2"/>
        <v/>
      </c>
    </row>
    <row r="32" spans="1:4" x14ac:dyDescent="0.2">
      <c r="A32" s="15">
        <f t="shared" si="3"/>
        <v>18.430000000000003</v>
      </c>
      <c r="B32" s="6">
        <f t="shared" si="0"/>
        <v>5.7670686952069955E-3</v>
      </c>
      <c r="C32" s="7">
        <f t="shared" si="1"/>
        <v>-3.1399999999999935</v>
      </c>
      <c r="D32" s="8" t="str">
        <f t="shared" si="2"/>
        <v/>
      </c>
    </row>
    <row r="33" spans="1:4" x14ac:dyDescent="0.2">
      <c r="A33" s="15">
        <f t="shared" si="3"/>
        <v>18.440000000000005</v>
      </c>
      <c r="B33" s="6">
        <f t="shared" si="0"/>
        <v>6.1396266022096663E-3</v>
      </c>
      <c r="C33" s="7">
        <f t="shared" si="1"/>
        <v>-3.1199999999999903</v>
      </c>
      <c r="D33" s="8" t="str">
        <f t="shared" si="2"/>
        <v/>
      </c>
    </row>
    <row r="34" spans="1:4" x14ac:dyDescent="0.2">
      <c r="A34" s="15">
        <f t="shared" si="3"/>
        <v>18.450000000000006</v>
      </c>
      <c r="B34" s="6">
        <f t="shared" si="0"/>
        <v>6.5336381124000984E-3</v>
      </c>
      <c r="C34" s="7">
        <f t="shared" si="1"/>
        <v>-3.0999999999999872</v>
      </c>
      <c r="D34" s="8" t="str">
        <f t="shared" si="2"/>
        <v/>
      </c>
    </row>
    <row r="35" spans="1:4" x14ac:dyDescent="0.2">
      <c r="A35" s="15">
        <f t="shared" si="3"/>
        <v>18.460000000000008</v>
      </c>
      <c r="B35" s="6">
        <f t="shared" si="0"/>
        <v>6.9501547557102158E-3</v>
      </c>
      <c r="C35" s="7">
        <f t="shared" si="1"/>
        <v>-3.0799999999999841</v>
      </c>
      <c r="D35" s="8" t="str">
        <f t="shared" si="2"/>
        <v/>
      </c>
    </row>
    <row r="36" spans="1:4" x14ac:dyDescent="0.2">
      <c r="A36" s="15">
        <f t="shared" si="3"/>
        <v>18.47000000000001</v>
      </c>
      <c r="B36" s="6">
        <f t="shared" si="0"/>
        <v>7.3902674591185026E-3</v>
      </c>
      <c r="C36" s="7">
        <f t="shared" si="1"/>
        <v>-3.059999999999981</v>
      </c>
      <c r="D36" s="8" t="str">
        <f t="shared" si="2"/>
        <v/>
      </c>
    </row>
    <row r="37" spans="1:4" x14ac:dyDescent="0.2">
      <c r="A37" s="15">
        <f t="shared" si="3"/>
        <v>18.480000000000011</v>
      </c>
      <c r="B37" s="6">
        <f t="shared" si="0"/>
        <v>7.8551072578500886E-3</v>
      </c>
      <c r="C37" s="7">
        <f t="shared" si="1"/>
        <v>-3.0399999999999778</v>
      </c>
      <c r="D37" s="8" t="str">
        <f t="shared" si="2"/>
        <v/>
      </c>
    </row>
    <row r="38" spans="1:4" x14ac:dyDescent="0.2">
      <c r="A38" s="15">
        <f t="shared" si="3"/>
        <v>18.490000000000013</v>
      </c>
      <c r="B38" s="6">
        <f t="shared" si="0"/>
        <v>8.3458459690485612E-3</v>
      </c>
      <c r="C38" s="7">
        <f t="shared" si="1"/>
        <v>-3.0199999999999747</v>
      </c>
      <c r="D38" s="8" t="str">
        <f t="shared" si="2"/>
        <v/>
      </c>
    </row>
    <row r="39" spans="1:4" x14ac:dyDescent="0.2">
      <c r="A39" s="15">
        <f t="shared" si="3"/>
        <v>18.500000000000014</v>
      </c>
      <c r="B39" s="6">
        <f t="shared" si="0"/>
        <v>8.8636968238767697E-3</v>
      </c>
      <c r="C39" s="7">
        <f t="shared" si="1"/>
        <v>-2.9999999999999716</v>
      </c>
      <c r="D39" s="8" t="str">
        <f t="shared" si="2"/>
        <v/>
      </c>
    </row>
    <row r="40" spans="1:4" x14ac:dyDescent="0.2">
      <c r="A40" s="15">
        <f t="shared" si="3"/>
        <v>18.510000000000016</v>
      </c>
      <c r="B40" s="6">
        <f t="shared" si="0"/>
        <v>9.4099150538688447E-3</v>
      </c>
      <c r="C40" s="7">
        <f t="shared" si="1"/>
        <v>-2.9799999999999685</v>
      </c>
      <c r="D40" s="8" t="str">
        <f t="shared" si="2"/>
        <v/>
      </c>
    </row>
    <row r="41" spans="1:4" x14ac:dyDescent="0.2">
      <c r="A41" s="15">
        <f t="shared" si="3"/>
        <v>18.520000000000017</v>
      </c>
      <c r="B41" s="6">
        <f t="shared" si="0"/>
        <v>9.985798427225771E-3</v>
      </c>
      <c r="C41" s="7">
        <f t="shared" si="1"/>
        <v>-2.9599999999999653</v>
      </c>
      <c r="D41" s="8" t="str">
        <f t="shared" si="2"/>
        <v/>
      </c>
    </row>
    <row r="42" spans="1:4" x14ac:dyDescent="0.2">
      <c r="A42" s="15">
        <f t="shared" si="3"/>
        <v>18.530000000000019</v>
      </c>
      <c r="B42" s="6">
        <f t="shared" si="0"/>
        <v>1.0592687730623216E-2</v>
      </c>
      <c r="C42" s="7">
        <f t="shared" si="1"/>
        <v>-2.9399999999999622</v>
      </c>
      <c r="D42" s="8" t="str">
        <f t="shared" si="2"/>
        <v/>
      </c>
    </row>
    <row r="43" spans="1:4" x14ac:dyDescent="0.2">
      <c r="A43" s="15">
        <f t="shared" si="3"/>
        <v>18.54000000000002</v>
      </c>
      <c r="B43" s="6">
        <f t="shared" si="0"/>
        <v>1.1231967191983274E-2</v>
      </c>
      <c r="C43" s="7">
        <f t="shared" si="1"/>
        <v>-2.9199999999999591</v>
      </c>
      <c r="D43" s="8" t="str">
        <f t="shared" si="2"/>
        <v/>
      </c>
    </row>
    <row r="44" spans="1:4" x14ac:dyDescent="0.2">
      <c r="A44" s="15">
        <f t="shared" si="3"/>
        <v>18.550000000000022</v>
      </c>
      <c r="B44" s="6">
        <f t="shared" si="0"/>
        <v>1.1905064839553231E-2</v>
      </c>
      <c r="C44" s="7">
        <f t="shared" si="1"/>
        <v>-2.8999999999999559</v>
      </c>
      <c r="D44" s="8" t="str">
        <f t="shared" si="2"/>
        <v/>
      </c>
    </row>
    <row r="45" spans="1:4" x14ac:dyDescent="0.2">
      <c r="A45" s="15">
        <f t="shared" si="3"/>
        <v>18.560000000000024</v>
      </c>
      <c r="B45" s="6">
        <f t="shared" si="0"/>
        <v>1.2613452792533571E-2</v>
      </c>
      <c r="C45" s="7">
        <f t="shared" si="1"/>
        <v>-2.8799999999999528</v>
      </c>
      <c r="D45" s="8" t="str">
        <f t="shared" si="2"/>
        <v/>
      </c>
    </row>
    <row r="46" spans="1:4" x14ac:dyDescent="0.2">
      <c r="A46" s="15">
        <f t="shared" si="3"/>
        <v>18.570000000000025</v>
      </c>
      <c r="B46" s="6">
        <f t="shared" si="0"/>
        <v>1.335864747840715E-2</v>
      </c>
      <c r="C46" s="7">
        <f t="shared" si="1"/>
        <v>-2.8599999999999497</v>
      </c>
      <c r="D46" s="8" t="str">
        <f t="shared" si="2"/>
        <v/>
      </c>
    </row>
    <row r="47" spans="1:4" x14ac:dyDescent="0.2">
      <c r="A47" s="15">
        <f t="shared" si="3"/>
        <v>18.580000000000027</v>
      </c>
      <c r="B47" s="6">
        <f t="shared" si="0"/>
        <v>1.4142209772041045E-2</v>
      </c>
      <c r="C47" s="7">
        <f t="shared" si="1"/>
        <v>-2.8399999999999466</v>
      </c>
      <c r="D47" s="8" t="str">
        <f t="shared" si="2"/>
        <v/>
      </c>
    </row>
    <row r="48" spans="1:4" x14ac:dyDescent="0.2">
      <c r="A48" s="15">
        <f t="shared" si="3"/>
        <v>18.590000000000028</v>
      </c>
      <c r="B48" s="6">
        <f t="shared" si="0"/>
        <v>1.4965745051563506E-2</v>
      </c>
      <c r="C48" s="7">
        <f t="shared" si="1"/>
        <v>-2.8199999999999434</v>
      </c>
      <c r="D48" s="8" t="str">
        <f t="shared" si="2"/>
        <v/>
      </c>
    </row>
    <row r="49" spans="1:4" x14ac:dyDescent="0.2">
      <c r="A49" s="15">
        <f t="shared" si="3"/>
        <v>18.60000000000003</v>
      </c>
      <c r="B49" s="6">
        <f t="shared" si="0"/>
        <v>1.583090316596257E-2</v>
      </c>
      <c r="C49" s="7">
        <f t="shared" si="1"/>
        <v>-2.7999999999999403</v>
      </c>
      <c r="D49" s="8" t="str">
        <f t="shared" si="2"/>
        <v/>
      </c>
    </row>
    <row r="50" spans="1:4" x14ac:dyDescent="0.2">
      <c r="A50" s="15">
        <f t="shared" si="3"/>
        <v>18.610000000000031</v>
      </c>
      <c r="B50" s="6">
        <f t="shared" si="0"/>
        <v>1.673937830930898E-2</v>
      </c>
      <c r="C50" s="7">
        <f t="shared" si="1"/>
        <v>-2.7799999999999372</v>
      </c>
      <c r="D50" s="8" t="str">
        <f t="shared" si="2"/>
        <v/>
      </c>
    </row>
    <row r="51" spans="1:4" x14ac:dyDescent="0.2">
      <c r="A51" s="15">
        <f t="shared" si="3"/>
        <v>18.620000000000033</v>
      </c>
      <c r="B51" s="6">
        <f t="shared" si="0"/>
        <v>1.7692908796477669E-2</v>
      </c>
      <c r="C51" s="7">
        <f t="shared" si="1"/>
        <v>-2.7599999999999341</v>
      </c>
      <c r="D51" s="8" t="str">
        <f t="shared" si="2"/>
        <v/>
      </c>
    </row>
    <row r="52" spans="1:4" x14ac:dyDescent="0.2">
      <c r="A52" s="15">
        <f t="shared" si="3"/>
        <v>18.630000000000035</v>
      </c>
      <c r="B52" s="6">
        <f t="shared" si="0"/>
        <v>1.8693276735228109E-2</v>
      </c>
      <c r="C52" s="7">
        <f t="shared" si="1"/>
        <v>-2.7399999999999309</v>
      </c>
      <c r="D52" s="8" t="str">
        <f t="shared" si="2"/>
        <v/>
      </c>
    </row>
    <row r="53" spans="1:4" x14ac:dyDescent="0.2">
      <c r="A53" s="15">
        <f t="shared" si="3"/>
        <v>18.640000000000036</v>
      </c>
      <c r="B53" s="6">
        <f t="shared" si="0"/>
        <v>1.9742307589506153E-2</v>
      </c>
      <c r="C53" s="7">
        <f t="shared" si="1"/>
        <v>-2.7199999999999278</v>
      </c>
      <c r="D53" s="8" t="str">
        <f t="shared" si="2"/>
        <v/>
      </c>
    </row>
    <row r="54" spans="1:4" x14ac:dyDescent="0.2">
      <c r="A54" s="15">
        <f t="shared" si="3"/>
        <v>18.650000000000038</v>
      </c>
      <c r="B54" s="6">
        <f t="shared" si="0"/>
        <v>2.084186962884943E-2</v>
      </c>
      <c r="C54" s="7">
        <f t="shared" si="1"/>
        <v>-2.6999999999999247</v>
      </c>
      <c r="D54" s="8" t="str">
        <f t="shared" si="2"/>
        <v/>
      </c>
    </row>
    <row r="55" spans="1:4" x14ac:dyDescent="0.2">
      <c r="A55" s="15">
        <f t="shared" si="3"/>
        <v>18.660000000000039</v>
      </c>
      <c r="B55" s="6">
        <f t="shared" si="0"/>
        <v>2.1993873258815782E-2</v>
      </c>
      <c r="C55" s="7">
        <f t="shared" si="1"/>
        <v>-2.6799999999999216</v>
      </c>
      <c r="D55" s="8" t="str">
        <f t="shared" si="2"/>
        <v/>
      </c>
    </row>
    <row r="56" spans="1:4" x14ac:dyDescent="0.2">
      <c r="A56" s="15">
        <f t="shared" si="3"/>
        <v>18.670000000000041</v>
      </c>
      <c r="B56" s="6">
        <f t="shared" si="0"/>
        <v>2.3200270227410159E-2</v>
      </c>
      <c r="C56" s="7">
        <f t="shared" si="1"/>
        <v>-2.6599999999999184</v>
      </c>
      <c r="D56" s="8" t="str">
        <f t="shared" si="2"/>
        <v/>
      </c>
    </row>
    <row r="57" spans="1:4" x14ac:dyDescent="0.2">
      <c r="A57" s="15">
        <f t="shared" si="3"/>
        <v>18.680000000000042</v>
      </c>
      <c r="B57" s="6">
        <f t="shared" si="0"/>
        <v>2.4463052702561418E-2</v>
      </c>
      <c r="C57" s="7">
        <f t="shared" si="1"/>
        <v>-2.6399999999999153</v>
      </c>
      <c r="D57" s="8" t="str">
        <f t="shared" si="2"/>
        <v/>
      </c>
    </row>
    <row r="58" spans="1:4" x14ac:dyDescent="0.2">
      <c r="A58" s="15">
        <f t="shared" si="3"/>
        <v>18.690000000000044</v>
      </c>
      <c r="B58" s="6">
        <f t="shared" si="0"/>
        <v>2.5784252215796551E-2</v>
      </c>
      <c r="C58" s="7">
        <f t="shared" si="1"/>
        <v>-2.6199999999999122</v>
      </c>
      <c r="D58" s="8" t="str">
        <f t="shared" si="2"/>
        <v/>
      </c>
    </row>
    <row r="59" spans="1:4" x14ac:dyDescent="0.2">
      <c r="A59" s="15">
        <f t="shared" si="3"/>
        <v>18.700000000000045</v>
      </c>
      <c r="B59" s="6">
        <f t="shared" si="0"/>
        <v>2.7165938467377655E-2</v>
      </c>
      <c r="C59" s="7">
        <f t="shared" si="1"/>
        <v>-2.5999999999999091</v>
      </c>
      <c r="D59" s="8" t="str">
        <f t="shared" si="2"/>
        <v/>
      </c>
    </row>
    <row r="60" spans="1:4" x14ac:dyDescent="0.2">
      <c r="A60" s="15">
        <f t="shared" si="3"/>
        <v>18.710000000000047</v>
      </c>
      <c r="B60" s="6">
        <f t="shared" si="0"/>
        <v>2.8610217988306329E-2</v>
      </c>
      <c r="C60" s="7">
        <f t="shared" si="1"/>
        <v>-2.5799999999999059</v>
      </c>
      <c r="D60" s="8" t="str">
        <f t="shared" si="2"/>
        <v/>
      </c>
    </row>
    <row r="61" spans="1:4" x14ac:dyDescent="0.2">
      <c r="A61" s="15">
        <f t="shared" si="3"/>
        <v>18.720000000000049</v>
      </c>
      <c r="B61" s="6">
        <f t="shared" si="0"/>
        <v>3.0119232654762407E-2</v>
      </c>
      <c r="C61" s="7">
        <f t="shared" si="1"/>
        <v>-2.5599999999999028</v>
      </c>
      <c r="D61" s="8" t="str">
        <f t="shared" si="2"/>
        <v/>
      </c>
    </row>
    <row r="62" spans="1:4" x14ac:dyDescent="0.2">
      <c r="A62" s="15">
        <f t="shared" si="3"/>
        <v>18.73000000000005</v>
      </c>
      <c r="B62" s="6">
        <f t="shared" si="0"/>
        <v>3.1695158050729713E-2</v>
      </c>
      <c r="C62" s="7">
        <f t="shared" si="1"/>
        <v>-2.5399999999998997</v>
      </c>
      <c r="D62" s="8" t="str">
        <f t="shared" si="2"/>
        <v/>
      </c>
    </row>
    <row r="63" spans="1:4" x14ac:dyDescent="0.2">
      <c r="A63" s="15">
        <f t="shared" si="3"/>
        <v>18.740000000000052</v>
      </c>
      <c r="B63" s="6">
        <f t="shared" si="0"/>
        <v>3.3340201674770822E-2</v>
      </c>
      <c r="C63" s="7">
        <f t="shared" si="1"/>
        <v>-2.5199999999998965</v>
      </c>
      <c r="D63" s="8" t="str">
        <f t="shared" si="2"/>
        <v/>
      </c>
    </row>
    <row r="64" spans="1:4" x14ac:dyDescent="0.2">
      <c r="A64" s="15">
        <f t="shared" si="3"/>
        <v>18.750000000000053</v>
      </c>
      <c r="B64" s="6">
        <f t="shared" si="0"/>
        <v>3.505660098714642E-2</v>
      </c>
      <c r="C64" s="7">
        <f t="shared" si="1"/>
        <v>-2.4999999999998934</v>
      </c>
      <c r="D64" s="8" t="str">
        <f t="shared" si="2"/>
        <v/>
      </c>
    </row>
    <row r="65" spans="1:4" x14ac:dyDescent="0.2">
      <c r="A65" s="15">
        <f t="shared" si="3"/>
        <v>18.760000000000055</v>
      </c>
      <c r="B65" s="6">
        <f t="shared" si="0"/>
        <v>3.6846621293734123E-2</v>
      </c>
      <c r="C65" s="7">
        <f t="shared" si="1"/>
        <v>-2.4799999999998903</v>
      </c>
      <c r="D65" s="8" t="str">
        <f t="shared" si="2"/>
        <v/>
      </c>
    </row>
    <row r="66" spans="1:4" x14ac:dyDescent="0.2">
      <c r="A66" s="15">
        <f t="shared" si="3"/>
        <v>18.770000000000056</v>
      </c>
      <c r="B66" s="6">
        <f t="shared" si="0"/>
        <v>3.8712553463484671E-2</v>
      </c>
      <c r="C66" s="7">
        <f t="shared" si="1"/>
        <v>-2.4599999999998872</v>
      </c>
      <c r="D66" s="8" t="str">
        <f t="shared" si="2"/>
        <v/>
      </c>
    </row>
    <row r="67" spans="1:4" x14ac:dyDescent="0.2">
      <c r="A67" s="15">
        <f t="shared" si="3"/>
        <v>18.780000000000058</v>
      </c>
      <c r="B67" s="6">
        <f t="shared" si="0"/>
        <v>4.065671147646318E-2</v>
      </c>
      <c r="C67" s="7">
        <f t="shared" si="1"/>
        <v>-2.439999999999884</v>
      </c>
      <c r="D67" s="8" t="str">
        <f t="shared" si="2"/>
        <v/>
      </c>
    </row>
    <row r="68" spans="1:4" x14ac:dyDescent="0.2">
      <c r="A68" s="15">
        <f t="shared" si="3"/>
        <v>18.79000000000006</v>
      </c>
      <c r="B68" s="6">
        <f t="shared" si="0"/>
        <v>4.2681429799857867E-2</v>
      </c>
      <c r="C68" s="7">
        <f t="shared" si="1"/>
        <v>-2.4199999999998809</v>
      </c>
      <c r="D68" s="8" t="str">
        <f t="shared" si="2"/>
        <v/>
      </c>
    </row>
    <row r="69" spans="1:4" x14ac:dyDescent="0.2">
      <c r="A69" s="15">
        <f t="shared" si="3"/>
        <v>18.800000000000061</v>
      </c>
      <c r="B69" s="6">
        <f t="shared" si="0"/>
        <v>4.4789060589698927E-2</v>
      </c>
      <c r="C69" s="7">
        <f t="shared" si="1"/>
        <v>-2.3999999999998778</v>
      </c>
      <c r="D69" s="8" t="str">
        <f t="shared" si="2"/>
        <v/>
      </c>
    </row>
    <row r="70" spans="1:4" x14ac:dyDescent="0.2">
      <c r="A70" s="15">
        <f t="shared" si="3"/>
        <v>18.810000000000063</v>
      </c>
      <c r="B70" s="6">
        <f t="shared" si="0"/>
        <v>4.6981970716416729E-2</v>
      </c>
      <c r="C70" s="7">
        <f t="shared" si="1"/>
        <v>-2.3799999999998747</v>
      </c>
      <c r="D70" s="8" t="str">
        <f t="shared" si="2"/>
        <v/>
      </c>
    </row>
    <row r="71" spans="1:4" x14ac:dyDescent="0.2">
      <c r="A71" s="15">
        <f t="shared" si="3"/>
        <v>18.820000000000064</v>
      </c>
      <c r="B71" s="6">
        <f t="shared" si="0"/>
        <v>4.9262538612779933E-2</v>
      </c>
      <c r="C71" s="7">
        <f t="shared" si="1"/>
        <v>-2.3599999999998715</v>
      </c>
      <c r="D71" s="8" t="str">
        <f t="shared" si="2"/>
        <v/>
      </c>
    </row>
    <row r="72" spans="1:4" x14ac:dyDescent="0.2">
      <c r="A72" s="15">
        <f t="shared" si="3"/>
        <v>18.830000000000066</v>
      </c>
      <c r="B72" s="6">
        <f t="shared" si="0"/>
        <v>5.163315094319125E-2</v>
      </c>
      <c r="C72" s="7">
        <f t="shared" si="1"/>
        <v>-2.3399999999998684</v>
      </c>
      <c r="D72" s="8" t="str">
        <f t="shared" si="2"/>
        <v/>
      </c>
    </row>
    <row r="73" spans="1:4" x14ac:dyDescent="0.2">
      <c r="A73" s="15">
        <f t="shared" si="3"/>
        <v>18.840000000000067</v>
      </c>
      <c r="B73" s="6">
        <f t="shared" si="0"/>
        <v>5.4096199093780467E-2</v>
      </c>
      <c r="C73" s="7">
        <f t="shared" si="1"/>
        <v>-2.3199999999998653</v>
      </c>
      <c r="D73" s="8" t="str">
        <f t="shared" si="2"/>
        <v/>
      </c>
    </row>
    <row r="74" spans="1:4" x14ac:dyDescent="0.2">
      <c r="A74" s="15">
        <f t="shared" si="3"/>
        <v>18.850000000000069</v>
      </c>
      <c r="B74" s="6">
        <f t="shared" si="0"/>
        <v>5.6654075483220309E-2</v>
      </c>
      <c r="C74" s="7">
        <f t="shared" si="1"/>
        <v>-2.2999999999998622</v>
      </c>
      <c r="D74" s="8" t="str">
        <f t="shared" si="2"/>
        <v/>
      </c>
    </row>
    <row r="75" spans="1:4" x14ac:dyDescent="0.2">
      <c r="A75" s="15">
        <f t="shared" si="3"/>
        <v>18.86000000000007</v>
      </c>
      <c r="B75" s="6">
        <f t="shared" si="0"/>
        <v>5.9309169694701604E-2</v>
      </c>
      <c r="C75" s="7">
        <f t="shared" si="1"/>
        <v>-2.279999999999859</v>
      </c>
      <c r="D75" s="8" t="str">
        <f t="shared" si="2"/>
        <v/>
      </c>
    </row>
    <row r="76" spans="1:4" x14ac:dyDescent="0.2">
      <c r="A76" s="15">
        <f t="shared" si="3"/>
        <v>18.870000000000072</v>
      </c>
      <c r="B76" s="6">
        <f t="shared" si="0"/>
        <v>6.2063864430036718E-2</v>
      </c>
      <c r="C76" s="7">
        <f t="shared" si="1"/>
        <v>-2.2599999999998559</v>
      </c>
      <c r="D76" s="8" t="str">
        <f t="shared" si="2"/>
        <v/>
      </c>
    </row>
    <row r="77" spans="1:4" x14ac:dyDescent="0.2">
      <c r="A77" s="15">
        <f t="shared" si="3"/>
        <v>18.880000000000074</v>
      </c>
      <c r="B77" s="6">
        <f t="shared" si="0"/>
        <v>6.4920531287416317E-2</v>
      </c>
      <c r="C77" s="7">
        <f t="shared" si="1"/>
        <v>-2.2399999999998528</v>
      </c>
      <c r="D77" s="8" t="str">
        <f t="shared" si="2"/>
        <v/>
      </c>
    </row>
    <row r="78" spans="1:4" x14ac:dyDescent="0.2">
      <c r="A78" s="15">
        <f t="shared" si="3"/>
        <v>18.890000000000075</v>
      </c>
      <c r="B78" s="6">
        <f t="shared" si="0"/>
        <v>6.7881526364921035E-2</v>
      </c>
      <c r="C78" s="7">
        <f t="shared" si="1"/>
        <v>-2.2199999999998496</v>
      </c>
      <c r="D78" s="8" t="str">
        <f t="shared" si="2"/>
        <v/>
      </c>
    </row>
    <row r="79" spans="1:4" x14ac:dyDescent="0.2">
      <c r="A79" s="15">
        <f t="shared" si="3"/>
        <v>18.900000000000077</v>
      </c>
      <c r="B79" s="6">
        <f t="shared" si="0"/>
        <v>7.0949185692486816E-2</v>
      </c>
      <c r="C79" s="7">
        <f t="shared" si="1"/>
        <v>-2.1999999999998465</v>
      </c>
      <c r="D79" s="8" t="str">
        <f t="shared" si="2"/>
        <v/>
      </c>
    </row>
    <row r="80" spans="1:4" x14ac:dyDescent="0.2">
      <c r="A80" s="15">
        <f t="shared" si="3"/>
        <v>18.910000000000078</v>
      </c>
      <c r="B80" s="6">
        <f t="shared" si="0"/>
        <v>7.4125820495638262E-2</v>
      </c>
      <c r="C80" s="7">
        <f t="shared" si="1"/>
        <v>-2.1799999999998434</v>
      </c>
      <c r="D80" s="8" t="str">
        <f t="shared" si="2"/>
        <v/>
      </c>
    </row>
    <row r="81" spans="1:4" x14ac:dyDescent="0.2">
      <c r="A81" s="15">
        <f t="shared" si="3"/>
        <v>18.92000000000008</v>
      </c>
      <c r="B81" s="6">
        <f t="shared" si="0"/>
        <v>7.7413712294937931E-2</v>
      </c>
      <c r="C81" s="7">
        <f t="shared" si="1"/>
        <v>-2.1599999999998403</v>
      </c>
      <c r="D81" s="8" t="str">
        <f t="shared" si="2"/>
        <v/>
      </c>
    </row>
    <row r="82" spans="1:4" x14ac:dyDescent="0.2">
      <c r="A82" s="15">
        <f t="shared" si="3"/>
        <v>18.930000000000081</v>
      </c>
      <c r="B82" s="6">
        <f t="shared" si="0"/>
        <v>8.0815107845748788E-2</v>
      </c>
      <c r="C82" s="7">
        <f t="shared" si="1"/>
        <v>-2.1399999999998371</v>
      </c>
      <c r="D82" s="8" t="str">
        <f t="shared" si="2"/>
        <v/>
      </c>
    </row>
    <row r="83" spans="1:4" x14ac:dyDescent="0.2">
      <c r="A83" s="15">
        <f t="shared" si="3"/>
        <v>18.940000000000083</v>
      </c>
      <c r="B83" s="6">
        <f t="shared" si="0"/>
        <v>8.4332213923570321E-2</v>
      </c>
      <c r="C83" s="7">
        <f t="shared" si="1"/>
        <v>-2.119999999999834</v>
      </c>
      <c r="D83" s="8" t="str">
        <f t="shared" si="2"/>
        <v/>
      </c>
    </row>
    <row r="84" spans="1:4" x14ac:dyDescent="0.2">
      <c r="A84" s="15">
        <f t="shared" si="3"/>
        <v>18.950000000000085</v>
      </c>
      <c r="B84" s="6">
        <f t="shared" si="0"/>
        <v>8.7967191960885649E-2</v>
      </c>
      <c r="C84" s="7">
        <f t="shared" si="1"/>
        <v>-2.0999999999998309</v>
      </c>
      <c r="D84" s="8" t="str">
        <f t="shared" si="2"/>
        <v/>
      </c>
    </row>
    <row r="85" spans="1:4" x14ac:dyDescent="0.2">
      <c r="A85" s="15">
        <f t="shared" si="3"/>
        <v>18.960000000000086</v>
      </c>
      <c r="B85" s="6">
        <f t="shared" si="0"/>
        <v>9.1722152542142638E-2</v>
      </c>
      <c r="C85" s="7">
        <f t="shared" si="1"/>
        <v>-2.0799999999998278</v>
      </c>
      <c r="D85" s="8" t="str">
        <f t="shared" si="2"/>
        <v/>
      </c>
    </row>
    <row r="86" spans="1:4" x14ac:dyDescent="0.2">
      <c r="A86" s="15">
        <f t="shared" si="3"/>
        <v>18.970000000000088</v>
      </c>
      <c r="B86" s="6">
        <f t="shared" si="0"/>
        <v>9.5599149764188582E-2</v>
      </c>
      <c r="C86" s="7">
        <f t="shared" si="1"/>
        <v>-2.0599999999998246</v>
      </c>
      <c r="D86" s="8" t="str">
        <f t="shared" si="2"/>
        <v/>
      </c>
    </row>
    <row r="87" spans="1:4" x14ac:dyDescent="0.2">
      <c r="A87" s="15">
        <f t="shared" si="3"/>
        <v>18.980000000000089</v>
      </c>
      <c r="B87" s="6">
        <f t="shared" si="0"/>
        <v>9.9600175470177812E-2</v>
      </c>
      <c r="C87" s="7">
        <f t="shared" si="1"/>
        <v>-2.0399999999998215</v>
      </c>
      <c r="D87" s="8" t="str">
        <f t="shared" si="2"/>
        <v/>
      </c>
    </row>
    <row r="88" spans="1:4" x14ac:dyDescent="0.2">
      <c r="A88" s="15">
        <f t="shared" si="3"/>
        <v>18.990000000000091</v>
      </c>
      <c r="B88" s="6">
        <f t="shared" si="0"/>
        <v>0.10372715336567918</v>
      </c>
      <c r="C88" s="7">
        <f t="shared" si="1"/>
        <v>-2.0199999999998184</v>
      </c>
      <c r="D88" s="8" t="str">
        <f t="shared" si="2"/>
        <v/>
      </c>
    </row>
    <row r="89" spans="1:4" x14ac:dyDescent="0.2">
      <c r="A89" s="15">
        <f t="shared" si="3"/>
        <v>19.000000000000092</v>
      </c>
      <c r="B89" s="6">
        <f t="shared" si="0"/>
        <v>0.107981933026416</v>
      </c>
      <c r="C89" s="7">
        <f t="shared" si="1"/>
        <v>-1.9999999999998153</v>
      </c>
      <c r="D89" s="8">
        <f t="shared" si="2"/>
        <v>0.107981933026416</v>
      </c>
    </row>
    <row r="90" spans="1:4" x14ac:dyDescent="0.2">
      <c r="A90" s="15">
        <f t="shared" si="3"/>
        <v>19.010000000000094</v>
      </c>
      <c r="B90" s="6">
        <f t="shared" si="0"/>
        <v>0.11236628380777788</v>
      </c>
      <c r="C90" s="7">
        <f t="shared" si="1"/>
        <v>-1.9799999999998121</v>
      </c>
      <c r="D90" s="8">
        <f t="shared" si="2"/>
        <v>0.11236628380777788</v>
      </c>
    </row>
    <row r="91" spans="1:4" x14ac:dyDescent="0.2">
      <c r="A91" s="15">
        <f t="shared" si="3"/>
        <v>19.020000000000095</v>
      </c>
      <c r="B91" s="6">
        <f t="shared" si="0"/>
        <v>0.11688188866694668</v>
      </c>
      <c r="C91" s="7">
        <f t="shared" si="1"/>
        <v>-1.959999999999809</v>
      </c>
      <c r="D91" s="8">
        <f t="shared" si="2"/>
        <v>0.11688188866694668</v>
      </c>
    </row>
    <row r="92" spans="1:4" x14ac:dyDescent="0.2">
      <c r="A92" s="15">
        <f t="shared" si="3"/>
        <v>19.030000000000097</v>
      </c>
      <c r="B92" s="6">
        <f t="shared" si="0"/>
        <v>0.12153033790917533</v>
      </c>
      <c r="C92" s="7">
        <f t="shared" si="1"/>
        <v>-1.9399999999998059</v>
      </c>
      <c r="D92" s="8">
        <f t="shared" si="2"/>
        <v>0.12153033790917533</v>
      </c>
    </row>
    <row r="93" spans="1:4" x14ac:dyDescent="0.2">
      <c r="A93" s="15">
        <f t="shared" si="3"/>
        <v>19.040000000000099</v>
      </c>
      <c r="B93" s="6">
        <f t="shared" ref="B93:B156" si="4">_xlfn.NORM.DIST(A93,$B$4,$B$5,0)</f>
        <v>0.1263131228704451</v>
      </c>
      <c r="C93" s="7">
        <f t="shared" ref="C93:C156" si="5">(A93-$B$4)/$B$5</f>
        <v>-1.9199999999998028</v>
      </c>
      <c r="D93" s="8">
        <f t="shared" si="2"/>
        <v>0.1263131228704451</v>
      </c>
    </row>
    <row r="94" spans="1:4" x14ac:dyDescent="0.2">
      <c r="A94" s="15">
        <f t="shared" si="3"/>
        <v>19.0500000000001</v>
      </c>
      <c r="B94" s="6">
        <f t="shared" si="4"/>
        <v>0.13123162954940315</v>
      </c>
      <c r="C94" s="7">
        <f t="shared" si="5"/>
        <v>-1.8999999999997996</v>
      </c>
      <c r="D94" s="8">
        <f t="shared" ref="D94:D157" si="6">IF(A94&gt;=$B$6,B94,"")</f>
        <v>0.13123162954940315</v>
      </c>
    </row>
    <row r="95" spans="1:4" x14ac:dyDescent="0.2">
      <c r="A95" s="15">
        <f t="shared" ref="A95:A158" si="7">A94+0.01</f>
        <v>19.060000000000102</v>
      </c>
      <c r="B95" s="6">
        <f t="shared" si="4"/>
        <v>0.13628713220214128</v>
      </c>
      <c r="C95" s="7">
        <f t="shared" si="5"/>
        <v>-1.8799999999997965</v>
      </c>
      <c r="D95" s="8">
        <f t="shared" si="6"/>
        <v>0.13628713220214128</v>
      </c>
    </row>
    <row r="96" spans="1:4" x14ac:dyDescent="0.2">
      <c r="A96" s="15">
        <f t="shared" si="7"/>
        <v>19.070000000000103</v>
      </c>
      <c r="B96" s="6">
        <f t="shared" si="4"/>
        <v>0.14148078691402116</v>
      </c>
      <c r="C96" s="7">
        <f t="shared" si="5"/>
        <v>-1.8599999999997934</v>
      </c>
      <c r="D96" s="8">
        <f t="shared" si="6"/>
        <v>0.14148078691402116</v>
      </c>
    </row>
    <row r="97" spans="1:4" x14ac:dyDescent="0.2">
      <c r="A97" s="15">
        <f t="shared" si="7"/>
        <v>19.080000000000105</v>
      </c>
      <c r="B97" s="6">
        <f t="shared" si="4"/>
        <v>0.14681362516337046</v>
      </c>
      <c r="C97" s="7">
        <f t="shared" si="5"/>
        <v>-1.8399999999997902</v>
      </c>
      <c r="D97" s="8">
        <f t="shared" si="6"/>
        <v>0.14681362516337046</v>
      </c>
    </row>
    <row r="98" spans="1:4" x14ac:dyDescent="0.2">
      <c r="A98" s="15">
        <f t="shared" si="7"/>
        <v>19.090000000000106</v>
      </c>
      <c r="B98" s="6">
        <f t="shared" si="4"/>
        <v>0.15228654739247363</v>
      </c>
      <c r="C98" s="7">
        <f t="shared" si="5"/>
        <v>-1.8199999999997871</v>
      </c>
      <c r="D98" s="8">
        <f t="shared" si="6"/>
        <v>0.15228654739247363</v>
      </c>
    </row>
    <row r="99" spans="1:4" x14ac:dyDescent="0.2">
      <c r="A99" s="15">
        <f t="shared" si="7"/>
        <v>19.100000000000108</v>
      </c>
      <c r="B99" s="6">
        <f t="shared" si="4"/>
        <v>0.15790031660184972</v>
      </c>
      <c r="C99" s="7">
        <f t="shared" si="5"/>
        <v>-1.799999999999784</v>
      </c>
      <c r="D99" s="8">
        <f t="shared" si="6"/>
        <v>0.15790031660184972</v>
      </c>
    </row>
    <row r="100" spans="1:4" x14ac:dyDescent="0.2">
      <c r="A100" s="15">
        <f t="shared" si="7"/>
        <v>19.11000000000011</v>
      </c>
      <c r="B100" s="6">
        <f t="shared" si="4"/>
        <v>0.16365555198434947</v>
      </c>
      <c r="C100" s="7">
        <f t="shared" si="5"/>
        <v>-1.7799999999997809</v>
      </c>
      <c r="D100" s="8">
        <f t="shared" si="6"/>
        <v>0.16365555198434947</v>
      </c>
    </row>
    <row r="101" spans="1:4" x14ac:dyDescent="0.2">
      <c r="A101" s="15">
        <f t="shared" si="7"/>
        <v>19.120000000000111</v>
      </c>
      <c r="B101" s="6">
        <f t="shared" si="4"/>
        <v>0.16955272261611076</v>
      </c>
      <c r="C101" s="7">
        <f t="shared" si="5"/>
        <v>-1.7599999999997777</v>
      </c>
      <c r="D101" s="8">
        <f t="shared" si="6"/>
        <v>0.16955272261611076</v>
      </c>
    </row>
    <row r="102" spans="1:4" x14ac:dyDescent="0.2">
      <c r="A102" s="15">
        <f t="shared" si="7"/>
        <v>19.130000000000113</v>
      </c>
      <c r="B102" s="6">
        <f t="shared" si="4"/>
        <v>0.17559214122188013</v>
      </c>
      <c r="C102" s="7">
        <f t="shared" si="5"/>
        <v>-1.7399999999997746</v>
      </c>
      <c r="D102" s="8">
        <f t="shared" si="6"/>
        <v>0.17559214122188013</v>
      </c>
    </row>
    <row r="103" spans="1:4" x14ac:dyDescent="0.2">
      <c r="A103" s="15">
        <f t="shared" si="7"/>
        <v>19.140000000000114</v>
      </c>
      <c r="B103" s="6">
        <f t="shared" si="4"/>
        <v>0.18177395803263716</v>
      </c>
      <c r="C103" s="7">
        <f t="shared" si="5"/>
        <v>-1.7199999999997715</v>
      </c>
      <c r="D103" s="8">
        <f t="shared" si="6"/>
        <v>0.18177395803263716</v>
      </c>
    </row>
    <row r="104" spans="1:4" x14ac:dyDescent="0.2">
      <c r="A104" s="15">
        <f t="shared" si="7"/>
        <v>19.150000000000116</v>
      </c>
      <c r="B104" s="6">
        <f t="shared" si="4"/>
        <v>0.18809815475384795</v>
      </c>
      <c r="C104" s="7">
        <f t="shared" si="5"/>
        <v>-1.6999999999997684</v>
      </c>
      <c r="D104" s="8">
        <f t="shared" si="6"/>
        <v>0.18809815475384795</v>
      </c>
    </row>
    <row r="105" spans="1:4" x14ac:dyDescent="0.2">
      <c r="A105" s="15">
        <f t="shared" si="7"/>
        <v>19.160000000000117</v>
      </c>
      <c r="B105" s="6">
        <f t="shared" si="4"/>
        <v>0.19456453866301171</v>
      </c>
      <c r="C105" s="7">
        <f t="shared" si="5"/>
        <v>-1.6799999999997652</v>
      </c>
      <c r="D105" s="8">
        <f t="shared" si="6"/>
        <v>0.19456453866301171</v>
      </c>
    </row>
    <row r="106" spans="1:4" x14ac:dyDescent="0.2">
      <c r="A106" s="15">
        <f t="shared" si="7"/>
        <v>19.170000000000119</v>
      </c>
      <c r="B106" s="6">
        <f t="shared" si="4"/>
        <v>0.20117273685546055</v>
      </c>
      <c r="C106" s="7">
        <f t="shared" si="5"/>
        <v>-1.6599999999997621</v>
      </c>
      <c r="D106" s="8">
        <f t="shared" si="6"/>
        <v>0.20117273685546055</v>
      </c>
    </row>
    <row r="107" spans="1:4" x14ac:dyDescent="0.2">
      <c r="A107" s="15">
        <f t="shared" si="7"/>
        <v>19.180000000000121</v>
      </c>
      <c r="B107" s="6">
        <f t="shared" si="4"/>
        <v>0.20792219065761058</v>
      </c>
      <c r="C107" s="7">
        <f t="shared" si="5"/>
        <v>-1.639999999999759</v>
      </c>
      <c r="D107" s="8">
        <f t="shared" si="6"/>
        <v>0.20792219065761058</v>
      </c>
    </row>
    <row r="108" spans="1:4" x14ac:dyDescent="0.2">
      <c r="A108" s="15">
        <f t="shared" si="7"/>
        <v>19.190000000000122</v>
      </c>
      <c r="B108" s="6">
        <f t="shared" si="4"/>
        <v>0.21481215022705258</v>
      </c>
      <c r="C108" s="7">
        <f t="shared" si="5"/>
        <v>-1.6199999999997559</v>
      </c>
      <c r="D108" s="8">
        <f t="shared" si="6"/>
        <v>0.21481215022705258</v>
      </c>
    </row>
    <row r="109" spans="1:4" x14ac:dyDescent="0.2">
      <c r="A109" s="15">
        <f t="shared" si="7"/>
        <v>19.200000000000124</v>
      </c>
      <c r="B109" s="6">
        <f t="shared" si="4"/>
        <v>0.22184166935899893</v>
      </c>
      <c r="C109" s="7">
        <f t="shared" si="5"/>
        <v>-1.5999999999997527</v>
      </c>
      <c r="D109" s="8">
        <f t="shared" si="6"/>
        <v>0.22184166935899893</v>
      </c>
    </row>
    <row r="110" spans="1:4" x14ac:dyDescent="0.2">
      <c r="A110" s="15">
        <f t="shared" si="7"/>
        <v>19.210000000000125</v>
      </c>
      <c r="B110" s="6">
        <f t="shared" si="4"/>
        <v>0.22900960051867536</v>
      </c>
      <c r="C110" s="7">
        <f t="shared" si="5"/>
        <v>-1.5799999999997496</v>
      </c>
      <c r="D110" s="8">
        <f t="shared" si="6"/>
        <v>0.22900960051867536</v>
      </c>
    </row>
    <row r="111" spans="1:4" x14ac:dyDescent="0.2">
      <c r="A111" s="15">
        <f t="shared" si="7"/>
        <v>19.220000000000127</v>
      </c>
      <c r="B111" s="6">
        <f t="shared" si="4"/>
        <v>0.23631459011925804</v>
      </c>
      <c r="C111" s="7">
        <f t="shared" si="5"/>
        <v>-1.5599999999997465</v>
      </c>
      <c r="D111" s="8">
        <f t="shared" si="6"/>
        <v>0.23631459011925804</v>
      </c>
    </row>
    <row r="112" spans="1:4" x14ac:dyDescent="0.2">
      <c r="A112" s="15">
        <f t="shared" si="7"/>
        <v>19.230000000000128</v>
      </c>
      <c r="B112" s="6">
        <f t="shared" si="4"/>
        <v>0.24375507406489988</v>
      </c>
      <c r="C112" s="7">
        <f t="shared" si="5"/>
        <v>-1.5399999999997434</v>
      </c>
      <c r="D112" s="8">
        <f t="shared" si="6"/>
        <v>0.24375507406489988</v>
      </c>
    </row>
    <row r="113" spans="1:4" x14ac:dyDescent="0.2">
      <c r="A113" s="15">
        <f t="shared" si="7"/>
        <v>19.24000000000013</v>
      </c>
      <c r="B113" s="6">
        <f t="shared" si="4"/>
        <v>0.2513292735782755</v>
      </c>
      <c r="C113" s="7">
        <f t="shared" si="5"/>
        <v>-1.5199999999997402</v>
      </c>
      <c r="D113" s="8">
        <f t="shared" si="6"/>
        <v>0.2513292735782755</v>
      </c>
    </row>
    <row r="114" spans="1:4" x14ac:dyDescent="0.2">
      <c r="A114" s="15">
        <f t="shared" si="7"/>
        <v>19.250000000000131</v>
      </c>
      <c r="B114" s="6">
        <f t="shared" si="4"/>
        <v>0.25903519133188563</v>
      </c>
      <c r="C114" s="7">
        <f t="shared" si="5"/>
        <v>-1.4999999999997371</v>
      </c>
      <c r="D114" s="8">
        <f t="shared" si="6"/>
        <v>0.25903519133188563</v>
      </c>
    </row>
    <row r="115" spans="1:4" x14ac:dyDescent="0.2">
      <c r="A115" s="15">
        <f t="shared" si="7"/>
        <v>19.260000000000133</v>
      </c>
      <c r="B115" s="6">
        <f t="shared" si="4"/>
        <v>0.2668706079021097</v>
      </c>
      <c r="C115" s="7">
        <f t="shared" si="5"/>
        <v>-1.479999999999734</v>
      </c>
      <c r="D115" s="8">
        <f t="shared" si="6"/>
        <v>0.2668706079021097</v>
      </c>
    </row>
    <row r="116" spans="1:4" x14ac:dyDescent="0.2">
      <c r="A116" s="15">
        <f t="shared" si="7"/>
        <v>19.270000000000135</v>
      </c>
      <c r="B116" s="6">
        <f t="shared" si="4"/>
        <v>0.27483307856467154</v>
      </c>
      <c r="C116" s="7">
        <f t="shared" si="5"/>
        <v>-1.4599999999997308</v>
      </c>
      <c r="D116" s="8">
        <f t="shared" si="6"/>
        <v>0.27483307856467154</v>
      </c>
    </row>
    <row r="117" spans="1:4" x14ac:dyDescent="0.2">
      <c r="A117" s="15">
        <f t="shared" si="7"/>
        <v>19.280000000000136</v>
      </c>
      <c r="B117" s="6">
        <f t="shared" si="4"/>
        <v>0.28291993044978853</v>
      </c>
      <c r="C117" s="7">
        <f t="shared" si="5"/>
        <v>-1.4399999999997277</v>
      </c>
      <c r="D117" s="8">
        <f t="shared" si="6"/>
        <v>0.28291993044978853</v>
      </c>
    </row>
    <row r="118" spans="1:4" x14ac:dyDescent="0.2">
      <c r="A118" s="15">
        <f t="shared" si="7"/>
        <v>19.290000000000138</v>
      </c>
      <c r="B118" s="6">
        <f t="shared" si="4"/>
        <v>0.29112826007480902</v>
      </c>
      <c r="C118" s="7">
        <f t="shared" si="5"/>
        <v>-1.4199999999997246</v>
      </c>
      <c r="D118" s="8">
        <f t="shared" si="6"/>
        <v>0.29112826007480902</v>
      </c>
    </row>
    <row r="119" spans="1:4" x14ac:dyDescent="0.2">
      <c r="A119" s="15">
        <f t="shared" si="7"/>
        <v>19.300000000000139</v>
      </c>
      <c r="B119" s="6">
        <f t="shared" si="4"/>
        <v>0.29945493127160649</v>
      </c>
      <c r="C119" s="7">
        <f t="shared" si="5"/>
        <v>-1.3999999999997215</v>
      </c>
      <c r="D119" s="8">
        <f t="shared" si="6"/>
        <v>0.29945493127160649</v>
      </c>
    </row>
    <row r="120" spans="1:4" x14ac:dyDescent="0.2">
      <c r="A120" s="15">
        <f t="shared" si="7"/>
        <v>19.310000000000141</v>
      </c>
      <c r="B120" s="6">
        <f t="shared" si="4"/>
        <v>0.30789657352538702</v>
      </c>
      <c r="C120" s="7">
        <f t="shared" si="5"/>
        <v>-1.3799999999997183</v>
      </c>
      <c r="D120" s="8">
        <f t="shared" si="6"/>
        <v>0.30789657352538702</v>
      </c>
    </row>
    <row r="121" spans="1:4" x14ac:dyDescent="0.2">
      <c r="A121" s="15">
        <f t="shared" si="7"/>
        <v>19.320000000000142</v>
      </c>
      <c r="B121" s="6">
        <f t="shared" si="4"/>
        <v>0.31644958074088864</v>
      </c>
      <c r="C121" s="7">
        <f t="shared" si="5"/>
        <v>-1.3599999999997152</v>
      </c>
      <c r="D121" s="8">
        <f t="shared" si="6"/>
        <v>0.31644958074088864</v>
      </c>
    </row>
    <row r="122" spans="1:4" x14ac:dyDescent="0.2">
      <c r="A122" s="15">
        <f t="shared" si="7"/>
        <v>19.330000000000144</v>
      </c>
      <c r="B122" s="6">
        <f t="shared" si="4"/>
        <v>0.32511011045119376</v>
      </c>
      <c r="C122" s="7">
        <f t="shared" si="5"/>
        <v>-1.3399999999997121</v>
      </c>
      <c r="D122" s="8">
        <f t="shared" si="6"/>
        <v>0.32511011045119376</v>
      </c>
    </row>
    <row r="123" spans="1:4" x14ac:dyDescent="0.2">
      <c r="A123" s="15">
        <f t="shared" si="7"/>
        <v>19.340000000000146</v>
      </c>
      <c r="B123" s="6">
        <f t="shared" si="4"/>
        <v>0.33387408348355591</v>
      </c>
      <c r="C123" s="7">
        <f t="shared" si="5"/>
        <v>-1.319999999999709</v>
      </c>
      <c r="D123" s="8">
        <f t="shared" si="6"/>
        <v>0.33387408348355591</v>
      </c>
    </row>
    <row r="124" spans="1:4" x14ac:dyDescent="0.2">
      <c r="A124" s="15">
        <f t="shared" si="7"/>
        <v>19.350000000000147</v>
      </c>
      <c r="B124" s="6">
        <f t="shared" si="4"/>
        <v>0.34273718409574577</v>
      </c>
      <c r="C124" s="7">
        <f t="shared" si="5"/>
        <v>-1.2999999999997058</v>
      </c>
      <c r="D124" s="8">
        <f t="shared" si="6"/>
        <v>0.34273718409574577</v>
      </c>
    </row>
    <row r="125" spans="1:4" x14ac:dyDescent="0.2">
      <c r="A125" s="15">
        <f t="shared" si="7"/>
        <v>19.360000000000149</v>
      </c>
      <c r="B125" s="6">
        <f t="shared" si="4"/>
        <v>0.35169486059545857</v>
      </c>
      <c r="C125" s="7">
        <f t="shared" si="5"/>
        <v>-1.2799999999997027</v>
      </c>
      <c r="D125" s="8">
        <f t="shared" si="6"/>
        <v>0.35169486059545857</v>
      </c>
    </row>
    <row r="126" spans="1:4" x14ac:dyDescent="0.2">
      <c r="A126" s="15">
        <f t="shared" si="7"/>
        <v>19.37000000000015</v>
      </c>
      <c r="B126" s="6">
        <f t="shared" si="4"/>
        <v>0.36074232645429721</v>
      </c>
      <c r="C126" s="7">
        <f t="shared" si="5"/>
        <v>-1.2599999999996996</v>
      </c>
      <c r="D126" s="8">
        <f t="shared" si="6"/>
        <v>0.36074232645429721</v>
      </c>
    </row>
    <row r="127" spans="1:4" x14ac:dyDescent="0.2">
      <c r="A127" s="15">
        <f t="shared" si="7"/>
        <v>19.380000000000152</v>
      </c>
      <c r="B127" s="6">
        <f t="shared" si="4"/>
        <v>0.36987456192674983</v>
      </c>
      <c r="C127" s="7">
        <f t="shared" si="5"/>
        <v>-1.2399999999996965</v>
      </c>
      <c r="D127" s="8">
        <f t="shared" si="6"/>
        <v>0.36987456192674983</v>
      </c>
    </row>
    <row r="128" spans="1:4" x14ac:dyDescent="0.2">
      <c r="A128" s="15">
        <f t="shared" si="7"/>
        <v>19.390000000000153</v>
      </c>
      <c r="B128" s="6">
        <f t="shared" si="4"/>
        <v>0.37908631618342231</v>
      </c>
      <c r="C128" s="7">
        <f t="shared" si="5"/>
        <v>-1.2199999999996933</v>
      </c>
      <c r="D128" s="8">
        <f t="shared" si="6"/>
        <v>0.37908631618342231</v>
      </c>
    </row>
    <row r="129" spans="1:4" x14ac:dyDescent="0.2">
      <c r="A129" s="15">
        <f t="shared" si="7"/>
        <v>19.400000000000155</v>
      </c>
      <c r="B129" s="6">
        <f t="shared" si="4"/>
        <v>0.38837210996657029</v>
      </c>
      <c r="C129" s="7">
        <f t="shared" si="5"/>
        <v>-1.1999999999996902</v>
      </c>
      <c r="D129" s="8">
        <f t="shared" si="6"/>
        <v>0.38837210996657029</v>
      </c>
    </row>
    <row r="130" spans="1:4" x14ac:dyDescent="0.2">
      <c r="A130" s="15">
        <f t="shared" si="7"/>
        <v>19.410000000000156</v>
      </c>
      <c r="B130" s="6">
        <f t="shared" si="4"/>
        <v>0.39772623877469865</v>
      </c>
      <c r="C130" s="7">
        <f t="shared" si="5"/>
        <v>-1.1799999999996871</v>
      </c>
      <c r="D130" s="8">
        <f t="shared" si="6"/>
        <v>0.39772623877469865</v>
      </c>
    </row>
    <row r="131" spans="1:4" x14ac:dyDescent="0.2">
      <c r="A131" s="15">
        <f t="shared" si="7"/>
        <v>19.420000000000158</v>
      </c>
      <c r="B131" s="6">
        <f t="shared" si="4"/>
        <v>0.40714277658166814</v>
      </c>
      <c r="C131" s="7">
        <f t="shared" si="5"/>
        <v>-1.159999999999684</v>
      </c>
      <c r="D131" s="8">
        <f t="shared" si="6"/>
        <v>0.40714277658166814</v>
      </c>
    </row>
    <row r="132" spans="1:4" x14ac:dyDescent="0.2">
      <c r="A132" s="15">
        <f t="shared" si="7"/>
        <v>19.43000000000016</v>
      </c>
      <c r="B132" s="6">
        <f t="shared" si="4"/>
        <v>0.41661558009436828</v>
      </c>
      <c r="C132" s="7">
        <f t="shared" si="5"/>
        <v>-1.1399999999996808</v>
      </c>
      <c r="D132" s="8">
        <f t="shared" si="6"/>
        <v>0.41661558009436828</v>
      </c>
    </row>
    <row r="133" spans="1:4" x14ac:dyDescent="0.2">
      <c r="A133" s="15">
        <f t="shared" si="7"/>
        <v>19.440000000000161</v>
      </c>
      <c r="B133" s="6">
        <f t="shared" si="4"/>
        <v>0.42613829355158955</v>
      </c>
      <c r="C133" s="7">
        <f t="shared" si="5"/>
        <v>-1.1199999999996777</v>
      </c>
      <c r="D133" s="8">
        <f t="shared" si="6"/>
        <v>0.42613829355158955</v>
      </c>
    </row>
    <row r="134" spans="1:4" x14ac:dyDescent="0.2">
      <c r="A134" s="15">
        <f t="shared" si="7"/>
        <v>19.450000000000163</v>
      </c>
      <c r="B134" s="6">
        <f t="shared" si="4"/>
        <v>0.43570435406525709</v>
      </c>
      <c r="C134" s="7">
        <f t="shared" si="5"/>
        <v>-1.0999999999996746</v>
      </c>
      <c r="D134" s="8">
        <f t="shared" si="6"/>
        <v>0.43570435406525709</v>
      </c>
    </row>
    <row r="135" spans="1:4" x14ac:dyDescent="0.2">
      <c r="A135" s="15">
        <f t="shared" si="7"/>
        <v>19.460000000000164</v>
      </c>
      <c r="B135" s="6">
        <f t="shared" si="4"/>
        <v>0.4453069975036803</v>
      </c>
      <c r="C135" s="7">
        <f t="shared" si="5"/>
        <v>-1.0799999999996714</v>
      </c>
      <c r="D135" s="8">
        <f t="shared" si="6"/>
        <v>0.4453069975036803</v>
      </c>
    </row>
    <row r="136" spans="1:4" x14ac:dyDescent="0.2">
      <c r="A136" s="15">
        <f t="shared" si="7"/>
        <v>19.470000000000166</v>
      </c>
      <c r="B136" s="6">
        <f t="shared" si="4"/>
        <v>0.4549392649149317</v>
      </c>
      <c r="C136" s="7">
        <f t="shared" si="5"/>
        <v>-1.0599999999996683</v>
      </c>
      <c r="D136" s="8">
        <f t="shared" si="6"/>
        <v>0.4549392649149317</v>
      </c>
    </row>
    <row r="137" spans="1:4" x14ac:dyDescent="0.2">
      <c r="A137" s="15">
        <f t="shared" si="7"/>
        <v>19.480000000000167</v>
      </c>
      <c r="B137" s="6">
        <f t="shared" si="4"/>
        <v>0.46459400948689422</v>
      </c>
      <c r="C137" s="7">
        <f t="shared" si="5"/>
        <v>-1.0399999999996652</v>
      </c>
      <c r="D137" s="8">
        <f t="shared" si="6"/>
        <v>0.46459400948689422</v>
      </c>
    </row>
    <row r="138" spans="1:4" x14ac:dyDescent="0.2">
      <c r="A138" s="15">
        <f t="shared" si="7"/>
        <v>19.490000000000169</v>
      </c>
      <c r="B138" s="6">
        <f t="shared" si="4"/>
        <v>0.47426390403892266</v>
      </c>
      <c r="C138" s="7">
        <f t="shared" si="5"/>
        <v>-1.0199999999996621</v>
      </c>
      <c r="D138" s="8">
        <f t="shared" si="6"/>
        <v>0.47426390403892266</v>
      </c>
    </row>
    <row r="139" spans="1:4" x14ac:dyDescent="0.2">
      <c r="A139" s="15">
        <f t="shared" si="7"/>
        <v>19.500000000000171</v>
      </c>
      <c r="B139" s="6">
        <f t="shared" si="4"/>
        <v>0.48394144903845177</v>
      </c>
      <c r="C139" s="7">
        <f t="shared" si="5"/>
        <v>-0.99999999999965894</v>
      </c>
      <c r="D139" s="8">
        <f t="shared" si="6"/>
        <v>0.48394144903845177</v>
      </c>
    </row>
    <row r="140" spans="1:4" x14ac:dyDescent="0.2">
      <c r="A140" s="15">
        <f t="shared" si="7"/>
        <v>19.510000000000172</v>
      </c>
      <c r="B140" s="6">
        <f t="shared" si="4"/>
        <v>0.49361898113425201</v>
      </c>
      <c r="C140" s="7">
        <f t="shared" si="5"/>
        <v>-0.97999999999965581</v>
      </c>
      <c r="D140" s="8">
        <f t="shared" si="6"/>
        <v>0.49361898113425201</v>
      </c>
    </row>
    <row r="141" spans="1:4" x14ac:dyDescent="0.2">
      <c r="A141" s="15">
        <f t="shared" si="7"/>
        <v>19.520000000000174</v>
      </c>
      <c r="B141" s="6">
        <f t="shared" si="4"/>
        <v>0.50328868219640199</v>
      </c>
      <c r="C141" s="7">
        <f t="shared" si="5"/>
        <v>-0.95999999999965269</v>
      </c>
      <c r="D141" s="8">
        <f t="shared" si="6"/>
        <v>0.50328868219640199</v>
      </c>
    </row>
    <row r="142" spans="1:4" x14ac:dyDescent="0.2">
      <c r="A142" s="15">
        <f t="shared" si="7"/>
        <v>19.530000000000175</v>
      </c>
      <c r="B142" s="6">
        <f t="shared" si="4"/>
        <v>0.51294258885140975</v>
      </c>
      <c r="C142" s="7">
        <f t="shared" si="5"/>
        <v>-0.93999999999964956</v>
      </c>
      <c r="D142" s="8">
        <f t="shared" si="6"/>
        <v>0.51294258885140975</v>
      </c>
    </row>
    <row r="143" spans="1:4" x14ac:dyDescent="0.2">
      <c r="A143" s="15">
        <f t="shared" si="7"/>
        <v>19.540000000000177</v>
      </c>
      <c r="B143" s="6">
        <f t="shared" si="4"/>
        <v>0.52257260249927628</v>
      </c>
      <c r="C143" s="7">
        <f t="shared" si="5"/>
        <v>-0.91999999999964643</v>
      </c>
      <c r="D143" s="8">
        <f t="shared" si="6"/>
        <v>0.52257260249927628</v>
      </c>
    </row>
    <row r="144" spans="1:4" x14ac:dyDescent="0.2">
      <c r="A144" s="15">
        <f t="shared" si="7"/>
        <v>19.550000000000178</v>
      </c>
      <c r="B144" s="6">
        <f t="shared" si="4"/>
        <v>0.5321704997976805</v>
      </c>
      <c r="C144" s="7">
        <f t="shared" si="5"/>
        <v>-0.89999999999964331</v>
      </c>
      <c r="D144" s="8">
        <f t="shared" si="6"/>
        <v>0.5321704997976805</v>
      </c>
    </row>
    <row r="145" spans="1:4" x14ac:dyDescent="0.2">
      <c r="A145" s="15">
        <f t="shared" si="7"/>
        <v>19.56000000000018</v>
      </c>
      <c r="B145" s="6">
        <f t="shared" si="4"/>
        <v>0.54172794359684762</v>
      </c>
      <c r="C145" s="7">
        <f t="shared" si="5"/>
        <v>-0.87999999999964018</v>
      </c>
      <c r="D145" s="8">
        <f t="shared" si="6"/>
        <v>0.54172794359684762</v>
      </c>
    </row>
    <row r="146" spans="1:4" x14ac:dyDescent="0.2">
      <c r="A146" s="15">
        <f t="shared" si="7"/>
        <v>19.570000000000181</v>
      </c>
      <c r="B146" s="6">
        <f t="shared" si="4"/>
        <v>0.55123649430708543</v>
      </c>
      <c r="C146" s="7">
        <f t="shared" si="5"/>
        <v>-0.85999999999963705</v>
      </c>
      <c r="D146" s="8">
        <f t="shared" si="6"/>
        <v>0.55123649430708543</v>
      </c>
    </row>
    <row r="147" spans="1:4" x14ac:dyDescent="0.2">
      <c r="A147" s="15">
        <f t="shared" si="7"/>
        <v>19.580000000000183</v>
      </c>
      <c r="B147" s="6">
        <f t="shared" si="4"/>
        <v>0.56068762167941355</v>
      </c>
      <c r="C147" s="7">
        <f t="shared" si="5"/>
        <v>-0.83999999999963393</v>
      </c>
      <c r="D147" s="8">
        <f t="shared" si="6"/>
        <v>0.56068762167941355</v>
      </c>
    </row>
    <row r="148" spans="1:4" x14ac:dyDescent="0.2">
      <c r="A148" s="15">
        <f t="shared" si="7"/>
        <v>19.590000000000185</v>
      </c>
      <c r="B148" s="6">
        <f t="shared" si="4"/>
        <v>0.57007271697818707</v>
      </c>
      <c r="C148" s="7">
        <f t="shared" si="5"/>
        <v>-0.8199999999996308</v>
      </c>
      <c r="D148" s="8">
        <f t="shared" si="6"/>
        <v>0.57007271697818707</v>
      </c>
    </row>
    <row r="149" spans="1:4" x14ac:dyDescent="0.2">
      <c r="A149" s="15">
        <f t="shared" si="7"/>
        <v>19.600000000000186</v>
      </c>
      <c r="B149" s="6">
        <f t="shared" si="4"/>
        <v>0.5793831055231381</v>
      </c>
      <c r="C149" s="7">
        <f t="shared" si="5"/>
        <v>-0.79999999999962768</v>
      </c>
      <c r="D149" s="8">
        <f t="shared" si="6"/>
        <v>0.5793831055231381</v>
      </c>
    </row>
    <row r="150" spans="1:4" x14ac:dyDescent="0.2">
      <c r="A150" s="15">
        <f t="shared" si="7"/>
        <v>19.610000000000188</v>
      </c>
      <c r="B150" s="6">
        <f t="shared" si="4"/>
        <v>0.58861005957682266</v>
      </c>
      <c r="C150" s="7">
        <f t="shared" si="5"/>
        <v>-0.77999999999962455</v>
      </c>
      <c r="D150" s="8">
        <f t="shared" si="6"/>
        <v>0.58861005957682266</v>
      </c>
    </row>
    <row r="151" spans="1:4" x14ac:dyDescent="0.2">
      <c r="A151" s="15">
        <f t="shared" si="7"/>
        <v>19.620000000000189</v>
      </c>
      <c r="B151" s="6">
        <f t="shared" si="4"/>
        <v>0.59774481155207748</v>
      </c>
      <c r="C151" s="7">
        <f t="shared" si="5"/>
        <v>-0.75999999999962142</v>
      </c>
      <c r="D151" s="8">
        <f t="shared" si="6"/>
        <v>0.59774481155207748</v>
      </c>
    </row>
    <row r="152" spans="1:4" x14ac:dyDescent="0.2">
      <c r="A152" s="15">
        <f t="shared" si="7"/>
        <v>19.630000000000191</v>
      </c>
      <c r="B152" s="6">
        <f t="shared" si="4"/>
        <v>0.60677856751277159</v>
      </c>
      <c r="C152" s="7">
        <f t="shared" si="5"/>
        <v>-0.7399999999996183</v>
      </c>
      <c r="D152" s="8">
        <f t="shared" si="6"/>
        <v>0.60677856751277159</v>
      </c>
    </row>
    <row r="153" spans="1:4" x14ac:dyDescent="0.2">
      <c r="A153" s="15">
        <f t="shared" si="7"/>
        <v>19.640000000000192</v>
      </c>
      <c r="B153" s="6">
        <f t="shared" si="4"/>
        <v>0.61570252093987643</v>
      </c>
      <c r="C153" s="7">
        <f t="shared" si="5"/>
        <v>-0.71999999999961517</v>
      </c>
      <c r="D153" s="8">
        <f t="shared" si="6"/>
        <v>0.61570252093987643</v>
      </c>
    </row>
    <row r="154" spans="1:4" x14ac:dyDescent="0.2">
      <c r="A154" s="15">
        <f t="shared" si="7"/>
        <v>19.650000000000194</v>
      </c>
      <c r="B154" s="6">
        <f t="shared" si="4"/>
        <v>0.62450786673369219</v>
      </c>
      <c r="C154" s="7">
        <f t="shared" si="5"/>
        <v>-0.69999999999961204</v>
      </c>
      <c r="D154" s="8">
        <f t="shared" si="6"/>
        <v>0.62450786673369219</v>
      </c>
    </row>
    <row r="155" spans="1:4" x14ac:dyDescent="0.2">
      <c r="A155" s="15">
        <f t="shared" si="7"/>
        <v>19.660000000000196</v>
      </c>
      <c r="B155" s="6">
        <f t="shared" si="4"/>
        <v>0.63318581542195407</v>
      </c>
      <c r="C155" s="7">
        <f t="shared" si="5"/>
        <v>-0.67999999999960892</v>
      </c>
      <c r="D155" s="8">
        <f t="shared" si="6"/>
        <v>0.63318581542195407</v>
      </c>
    </row>
    <row r="156" spans="1:4" x14ac:dyDescent="0.2">
      <c r="A156" s="15">
        <f t="shared" si="7"/>
        <v>19.670000000000197</v>
      </c>
      <c r="B156" s="6">
        <f t="shared" si="4"/>
        <v>0.64172760754251201</v>
      </c>
      <c r="C156" s="7">
        <f t="shared" si="5"/>
        <v>-0.65999999999960579</v>
      </c>
      <c r="D156" s="8">
        <f t="shared" si="6"/>
        <v>0.64172760754251201</v>
      </c>
    </row>
    <row r="157" spans="1:4" x14ac:dyDescent="0.2">
      <c r="A157" s="15">
        <f t="shared" si="7"/>
        <v>19.680000000000199</v>
      </c>
      <c r="B157" s="6">
        <f t="shared" ref="B157:B220" si="8">_xlfn.NORM.DIST(A157,$B$4,$B$5,0)</f>
        <v>0.65012452816832955</v>
      </c>
      <c r="C157" s="7">
        <f t="shared" ref="C157:C220" si="9">(A157-$B$4)/$B$5</f>
        <v>-0.63999999999960266</v>
      </c>
      <c r="D157" s="8">
        <f t="shared" si="6"/>
        <v>0.65012452816832955</v>
      </c>
    </row>
    <row r="158" spans="1:4" x14ac:dyDescent="0.2">
      <c r="A158" s="15">
        <f t="shared" si="7"/>
        <v>19.6900000000002</v>
      </c>
      <c r="B158" s="6">
        <f t="shared" si="8"/>
        <v>0.6583679215416931</v>
      </c>
      <c r="C158" s="7">
        <f t="shared" si="9"/>
        <v>-0.61999999999959954</v>
      </c>
      <c r="D158" s="8">
        <f t="shared" ref="D158:D221" si="10">IF(A158&gt;=$B$6,B158,"")</f>
        <v>0.6583679215416931</v>
      </c>
    </row>
    <row r="159" spans="1:4" x14ac:dyDescent="0.2">
      <c r="A159" s="15">
        <f t="shared" ref="A159:A222" si="11">A158+0.01</f>
        <v>19.700000000000202</v>
      </c>
      <c r="B159" s="6">
        <f t="shared" si="8"/>
        <v>0.66644920578376066</v>
      </c>
      <c r="C159" s="7">
        <f t="shared" si="9"/>
        <v>-0.59999999999959641</v>
      </c>
      <c r="D159" s="8">
        <f t="shared" si="10"/>
        <v>0.66644920578376066</v>
      </c>
    </row>
    <row r="160" spans="1:4" x14ac:dyDescent="0.2">
      <c r="A160" s="15">
        <f t="shared" si="11"/>
        <v>19.710000000000203</v>
      </c>
      <c r="B160" s="6">
        <f t="shared" si="8"/>
        <v>0.67435988764492028</v>
      </c>
      <c r="C160" s="7">
        <f t="shared" si="9"/>
        <v>-0.57999999999959329</v>
      </c>
      <c r="D160" s="8">
        <f t="shared" si="10"/>
        <v>0.67435988764492028</v>
      </c>
    </row>
    <row r="161" spans="1:4" x14ac:dyDescent="0.2">
      <c r="A161" s="15">
        <f t="shared" si="11"/>
        <v>19.720000000000205</v>
      </c>
      <c r="B161" s="6">
        <f t="shared" si="8"/>
        <v>0.68209157726086167</v>
      </c>
      <c r="C161" s="7">
        <f t="shared" si="9"/>
        <v>-0.55999999999959016</v>
      </c>
      <c r="D161" s="8">
        <f t="shared" si="10"/>
        <v>0.68209157726086167</v>
      </c>
    </row>
    <row r="162" spans="1:4" x14ac:dyDescent="0.2">
      <c r="A162" s="15">
        <f t="shared" si="11"/>
        <v>19.730000000000206</v>
      </c>
      <c r="B162" s="6">
        <f t="shared" si="8"/>
        <v>0.68963600287882054</v>
      </c>
      <c r="C162" s="7">
        <f t="shared" si="9"/>
        <v>-0.53999999999958703</v>
      </c>
      <c r="D162" s="8">
        <f t="shared" si="10"/>
        <v>0.68963600287882054</v>
      </c>
    </row>
    <row r="163" spans="1:4" x14ac:dyDescent="0.2">
      <c r="A163" s="15">
        <f t="shared" si="11"/>
        <v>19.740000000000208</v>
      </c>
      <c r="B163" s="6">
        <f t="shared" si="8"/>
        <v>0.69698502551809982</v>
      </c>
      <c r="C163" s="7">
        <f t="shared" si="9"/>
        <v>-0.51999999999958391</v>
      </c>
      <c r="D163" s="8">
        <f t="shared" si="10"/>
        <v>0.69698502551809982</v>
      </c>
    </row>
    <row r="164" spans="1:4" x14ac:dyDescent="0.2">
      <c r="A164" s="15">
        <f t="shared" si="11"/>
        <v>19.75000000000021</v>
      </c>
      <c r="B164" s="6">
        <f t="shared" si="8"/>
        <v>0.7041306535287466</v>
      </c>
      <c r="C164" s="7">
        <f t="shared" si="9"/>
        <v>-0.49999999999958078</v>
      </c>
      <c r="D164" s="8">
        <f t="shared" si="10"/>
        <v>0.7041306535287466</v>
      </c>
    </row>
    <row r="165" spans="1:4" x14ac:dyDescent="0.2">
      <c r="A165" s="15">
        <f t="shared" si="11"/>
        <v>19.760000000000211</v>
      </c>
      <c r="B165" s="6">
        <f t="shared" si="8"/>
        <v>0.7110650570121384</v>
      </c>
      <c r="C165" s="7">
        <f t="shared" si="9"/>
        <v>-0.47999999999957765</v>
      </c>
      <c r="D165" s="8">
        <f t="shared" si="10"/>
        <v>0.7110650570121384</v>
      </c>
    </row>
    <row r="166" spans="1:4" x14ac:dyDescent="0.2">
      <c r="A166" s="15">
        <f t="shared" si="11"/>
        <v>19.770000000000213</v>
      </c>
      <c r="B166" s="6">
        <f t="shared" si="8"/>
        <v>0.71778058206722972</v>
      </c>
      <c r="C166" s="7">
        <f t="shared" si="9"/>
        <v>-0.45999999999957453</v>
      </c>
      <c r="D166" s="8">
        <f t="shared" si="10"/>
        <v>0.71778058206722972</v>
      </c>
    </row>
    <row r="167" spans="1:4" x14ac:dyDescent="0.2">
      <c r="A167" s="15">
        <f t="shared" si="11"/>
        <v>19.780000000000214</v>
      </c>
      <c r="B167" s="6">
        <f t="shared" si="8"/>
        <v>0.72426976482632099</v>
      </c>
      <c r="C167" s="7">
        <f t="shared" si="9"/>
        <v>-0.4399999999995714</v>
      </c>
      <c r="D167" s="8">
        <f t="shared" si="10"/>
        <v>0.72426976482632099</v>
      </c>
    </row>
    <row r="168" spans="1:4" x14ac:dyDescent="0.2">
      <c r="A168" s="15">
        <f t="shared" si="11"/>
        <v>19.790000000000216</v>
      </c>
      <c r="B168" s="6">
        <f t="shared" si="8"/>
        <v>0.73052534524444024</v>
      </c>
      <c r="C168" s="7">
        <f t="shared" si="9"/>
        <v>-0.41999999999956827</v>
      </c>
      <c r="D168" s="8">
        <f t="shared" si="10"/>
        <v>0.73052534524444024</v>
      </c>
    </row>
    <row r="169" spans="1:4" x14ac:dyDescent="0.2">
      <c r="A169" s="15">
        <f t="shared" si="11"/>
        <v>19.800000000000217</v>
      </c>
      <c r="B169" s="6">
        <f t="shared" si="8"/>
        <v>0.73654028060677479</v>
      </c>
      <c r="C169" s="7">
        <f t="shared" si="9"/>
        <v>-0.39999999999956515</v>
      </c>
      <c r="D169" s="8">
        <f t="shared" si="10"/>
        <v>0.73654028060677479</v>
      </c>
    </row>
    <row r="170" spans="1:4" x14ac:dyDescent="0.2">
      <c r="A170" s="15">
        <f t="shared" si="11"/>
        <v>19.810000000000219</v>
      </c>
      <c r="B170" s="6">
        <f t="shared" si="8"/>
        <v>0.74230775871905563</v>
      </c>
      <c r="C170" s="7">
        <f t="shared" si="9"/>
        <v>-0.37999999999956202</v>
      </c>
      <c r="D170" s="8">
        <f t="shared" si="10"/>
        <v>0.74230775871905563</v>
      </c>
    </row>
    <row r="171" spans="1:4" x14ac:dyDescent="0.2">
      <c r="A171" s="15">
        <f t="shared" si="11"/>
        <v>19.820000000000221</v>
      </c>
      <c r="B171" s="6">
        <f t="shared" si="8"/>
        <v>0.74782121074637553</v>
      </c>
      <c r="C171" s="7">
        <f t="shared" si="9"/>
        <v>-0.3599999999995589</v>
      </c>
      <c r="D171" s="8">
        <f t="shared" si="10"/>
        <v>0.74782121074637553</v>
      </c>
    </row>
    <row r="172" spans="1:4" x14ac:dyDescent="0.2">
      <c r="A172" s="15">
        <f t="shared" si="11"/>
        <v>19.830000000000222</v>
      </c>
      <c r="B172" s="6">
        <f t="shared" si="8"/>
        <v>0.75307432366662164</v>
      </c>
      <c r="C172" s="7">
        <f t="shared" si="9"/>
        <v>-0.33999999999955577</v>
      </c>
      <c r="D172" s="8">
        <f t="shared" si="10"/>
        <v>0.75307432366662164</v>
      </c>
    </row>
    <row r="173" spans="1:4" x14ac:dyDescent="0.2">
      <c r="A173" s="15">
        <f t="shared" si="11"/>
        <v>19.840000000000224</v>
      </c>
      <c r="B173" s="6">
        <f t="shared" si="8"/>
        <v>0.75806105230551191</v>
      </c>
      <c r="C173" s="7">
        <f t="shared" si="9"/>
        <v>-0.31999999999955264</v>
      </c>
      <c r="D173" s="8">
        <f t="shared" si="10"/>
        <v>0.75806105230551191</v>
      </c>
    </row>
    <row r="174" spans="1:4" x14ac:dyDescent="0.2">
      <c r="A174" s="15">
        <f t="shared" si="11"/>
        <v>19.850000000000225</v>
      </c>
      <c r="B174" s="6">
        <f t="shared" si="8"/>
        <v>0.7627756309211513</v>
      </c>
      <c r="C174" s="7">
        <f t="shared" si="9"/>
        <v>-0.29999999999954952</v>
      </c>
      <c r="D174" s="8">
        <f t="shared" si="10"/>
        <v>0.7627756309211513</v>
      </c>
    </row>
    <row r="175" spans="1:4" x14ac:dyDescent="0.2">
      <c r="A175" s="15">
        <f t="shared" si="11"/>
        <v>19.860000000000227</v>
      </c>
      <c r="B175" s="6">
        <f t="shared" si="8"/>
        <v>0.76721258430705452</v>
      </c>
      <c r="C175" s="7">
        <f t="shared" si="9"/>
        <v>-0.27999999999954639</v>
      </c>
      <c r="D175" s="8">
        <f t="shared" si="10"/>
        <v>0.76721258430705452</v>
      </c>
    </row>
    <row r="176" spans="1:4" x14ac:dyDescent="0.2">
      <c r="A176" s="15">
        <f t="shared" si="11"/>
        <v>19.870000000000228</v>
      </c>
      <c r="B176" s="6">
        <f t="shared" si="8"/>
        <v>0.77136673838372383</v>
      </c>
      <c r="C176" s="7">
        <f t="shared" si="9"/>
        <v>-0.25999999999954326</v>
      </c>
      <c r="D176" s="8">
        <f t="shared" si="10"/>
        <v>0.77136673838372383</v>
      </c>
    </row>
    <row r="177" spans="1:4" x14ac:dyDescent="0.2">
      <c r="A177" s="15">
        <f t="shared" si="11"/>
        <v>19.88000000000023</v>
      </c>
      <c r="B177" s="6">
        <f t="shared" si="8"/>
        <v>0.77523323025011392</v>
      </c>
      <c r="C177" s="7">
        <f t="shared" si="9"/>
        <v>-0.23999999999954014</v>
      </c>
      <c r="D177" s="8">
        <f t="shared" si="10"/>
        <v>0.77523323025011392</v>
      </c>
    </row>
    <row r="178" spans="1:4" x14ac:dyDescent="0.2">
      <c r="A178" s="15">
        <f t="shared" si="11"/>
        <v>19.890000000000231</v>
      </c>
      <c r="B178" s="6">
        <f t="shared" si="8"/>
        <v>0.77880751766766021</v>
      </c>
      <c r="C178" s="7">
        <f t="shared" si="9"/>
        <v>-0.21999999999953701</v>
      </c>
      <c r="D178" s="8">
        <f t="shared" si="10"/>
        <v>0.77880751766766021</v>
      </c>
    </row>
    <row r="179" spans="1:4" x14ac:dyDescent="0.2">
      <c r="A179" s="15">
        <f t="shared" si="11"/>
        <v>19.900000000000233</v>
      </c>
      <c r="B179" s="6">
        <f t="shared" si="8"/>
        <v>0.78208538795098481</v>
      </c>
      <c r="C179" s="7">
        <f t="shared" si="9"/>
        <v>-0.19999999999953388</v>
      </c>
      <c r="D179" s="8">
        <f t="shared" si="10"/>
        <v>0.78208538795098481</v>
      </c>
    </row>
    <row r="180" spans="1:4" x14ac:dyDescent="0.2">
      <c r="A180" s="15">
        <f t="shared" si="11"/>
        <v>19.910000000000235</v>
      </c>
      <c r="B180" s="6">
        <f t="shared" si="8"/>
        <v>0.7850629662409242</v>
      </c>
      <c r="C180" s="7">
        <f t="shared" si="9"/>
        <v>-0.17999999999953076</v>
      </c>
      <c r="D180" s="8">
        <f t="shared" si="10"/>
        <v>0.7850629662409242</v>
      </c>
    </row>
    <row r="181" spans="1:4" x14ac:dyDescent="0.2">
      <c r="A181" s="15">
        <f t="shared" si="11"/>
        <v>19.920000000000236</v>
      </c>
      <c r="B181" s="6">
        <f t="shared" si="8"/>
        <v>0.78773672313714116</v>
      </c>
      <c r="C181" s="7">
        <f t="shared" si="9"/>
        <v>-0.15999999999952763</v>
      </c>
      <c r="D181" s="8">
        <f t="shared" si="10"/>
        <v>0.78773672313714116</v>
      </c>
    </row>
    <row r="182" spans="1:4" x14ac:dyDescent="0.2">
      <c r="A182" s="15">
        <f t="shared" si="11"/>
        <v>19.930000000000238</v>
      </c>
      <c r="B182" s="6">
        <f t="shared" si="8"/>
        <v>0.79010348166927513</v>
      </c>
      <c r="C182" s="7">
        <f t="shared" si="9"/>
        <v>-0.1399999999995245</v>
      </c>
      <c r="D182" s="8">
        <f t="shared" si="10"/>
        <v>0.79010348166927513</v>
      </c>
    </row>
    <row r="183" spans="1:4" x14ac:dyDescent="0.2">
      <c r="A183" s="15">
        <f t="shared" si="11"/>
        <v>19.940000000000239</v>
      </c>
      <c r="B183" s="6">
        <f t="shared" si="8"/>
        <v>0.79216042358735761</v>
      </c>
      <c r="C183" s="7">
        <f t="shared" si="9"/>
        <v>-0.11999999999952138</v>
      </c>
      <c r="D183" s="8">
        <f t="shared" si="10"/>
        <v>0.79216042358735761</v>
      </c>
    </row>
    <row r="184" spans="1:4" x14ac:dyDescent="0.2">
      <c r="A184" s="15">
        <f t="shared" si="11"/>
        <v>19.950000000000241</v>
      </c>
      <c r="B184" s="6">
        <f t="shared" si="8"/>
        <v>0.79390509495406181</v>
      </c>
      <c r="C184" s="7">
        <f t="shared" si="9"/>
        <v>-9.9999999999518252E-2</v>
      </c>
      <c r="D184" s="8">
        <f t="shared" si="10"/>
        <v>0.79390509495406181</v>
      </c>
    </row>
    <row r="185" spans="1:4" x14ac:dyDescent="0.2">
      <c r="A185" s="15">
        <f t="shared" si="11"/>
        <v>19.960000000000242</v>
      </c>
      <c r="B185" s="6">
        <f t="shared" si="8"/>
        <v>0.79533541102324867</v>
      </c>
      <c r="C185" s="7">
        <f t="shared" si="9"/>
        <v>-7.9999999999515126E-2</v>
      </c>
      <c r="D185" s="8">
        <f t="shared" si="10"/>
        <v>0.79533541102324867</v>
      </c>
    </row>
    <row r="186" spans="1:4" x14ac:dyDescent="0.2">
      <c r="A186" s="15">
        <f t="shared" si="11"/>
        <v>19.970000000000244</v>
      </c>
      <c r="B186" s="6">
        <f t="shared" si="8"/>
        <v>0.79644966039123721</v>
      </c>
      <c r="C186" s="7">
        <f t="shared" si="9"/>
        <v>-5.9999999999511999E-2</v>
      </c>
      <c r="D186" s="8">
        <f t="shared" si="10"/>
        <v>0.79644966039123721</v>
      </c>
    </row>
    <row r="187" spans="1:4" x14ac:dyDescent="0.2">
      <c r="A187" s="15">
        <f t="shared" si="11"/>
        <v>19.980000000000246</v>
      </c>
      <c r="B187" s="6">
        <f t="shared" si="8"/>
        <v>0.79724650840922573</v>
      </c>
      <c r="C187" s="7">
        <f t="shared" si="9"/>
        <v>-3.9999999999508873E-2</v>
      </c>
      <c r="D187" s="8">
        <f t="shared" si="10"/>
        <v>0.79724650840922573</v>
      </c>
    </row>
    <row r="188" spans="1:4" x14ac:dyDescent="0.2">
      <c r="A188" s="15">
        <f t="shared" si="11"/>
        <v>19.990000000000247</v>
      </c>
      <c r="B188" s="6">
        <f t="shared" si="8"/>
        <v>0.79772499984734013</v>
      </c>
      <c r="C188" s="7">
        <f t="shared" si="9"/>
        <v>-1.9999999999505746E-2</v>
      </c>
      <c r="D188" s="8">
        <f t="shared" si="10"/>
        <v>0.79772499984734013</v>
      </c>
    </row>
    <row r="189" spans="1:4" x14ac:dyDescent="0.2">
      <c r="A189" s="15">
        <f t="shared" si="11"/>
        <v>20.000000000000249</v>
      </c>
      <c r="B189" s="6">
        <f t="shared" si="8"/>
        <v>0.79788456080286541</v>
      </c>
      <c r="C189" s="7">
        <f t="shared" si="9"/>
        <v>4.9737991503207013E-13</v>
      </c>
      <c r="D189" s="8">
        <f t="shared" si="10"/>
        <v>0.79788456080286541</v>
      </c>
    </row>
    <row r="190" spans="1:4" x14ac:dyDescent="0.2">
      <c r="A190" s="15">
        <f t="shared" si="11"/>
        <v>20.01000000000025</v>
      </c>
      <c r="B190" s="6">
        <f t="shared" si="8"/>
        <v>0.79772499984732426</v>
      </c>
      <c r="C190" s="7">
        <f t="shared" si="9"/>
        <v>2.0000000000500506E-2</v>
      </c>
      <c r="D190" s="8">
        <f t="shared" si="10"/>
        <v>0.79772499984732426</v>
      </c>
    </row>
    <row r="191" spans="1:4" x14ac:dyDescent="0.2">
      <c r="A191" s="15">
        <f t="shared" si="11"/>
        <v>20.020000000000252</v>
      </c>
      <c r="B191" s="6">
        <f t="shared" si="8"/>
        <v>0.79724650840919398</v>
      </c>
      <c r="C191" s="7">
        <f t="shared" si="9"/>
        <v>4.0000000000503633E-2</v>
      </c>
      <c r="D191" s="8">
        <f t="shared" si="10"/>
        <v>0.79724650840919398</v>
      </c>
    </row>
    <row r="192" spans="1:4" x14ac:dyDescent="0.2">
      <c r="A192" s="15">
        <f t="shared" si="11"/>
        <v>20.030000000000253</v>
      </c>
      <c r="B192" s="6">
        <f t="shared" si="8"/>
        <v>0.79644966039118958</v>
      </c>
      <c r="C192" s="7">
        <f t="shared" si="9"/>
        <v>6.0000000000506759E-2</v>
      </c>
      <c r="D192" s="8">
        <f t="shared" si="10"/>
        <v>0.79644966039118958</v>
      </c>
    </row>
    <row r="193" spans="1:4" x14ac:dyDescent="0.2">
      <c r="A193" s="15">
        <f t="shared" si="11"/>
        <v>20.040000000000255</v>
      </c>
      <c r="B193" s="6">
        <f t="shared" si="8"/>
        <v>0.79533541102318528</v>
      </c>
      <c r="C193" s="7">
        <f t="shared" si="9"/>
        <v>8.0000000000509885E-2</v>
      </c>
      <c r="D193" s="8">
        <f t="shared" si="10"/>
        <v>0.79533541102318528</v>
      </c>
    </row>
    <row r="194" spans="1:4" x14ac:dyDescent="0.2">
      <c r="A194" s="15">
        <f t="shared" si="11"/>
        <v>20.050000000000257</v>
      </c>
      <c r="B194" s="6">
        <f t="shared" si="8"/>
        <v>0.79390509495398287</v>
      </c>
      <c r="C194" s="7">
        <f t="shared" si="9"/>
        <v>0.10000000000051301</v>
      </c>
      <c r="D194" s="8">
        <f t="shared" si="10"/>
        <v>0.79390509495398287</v>
      </c>
    </row>
    <row r="195" spans="1:4" x14ac:dyDescent="0.2">
      <c r="A195" s="15">
        <f t="shared" si="11"/>
        <v>20.060000000000258</v>
      </c>
      <c r="B195" s="6">
        <f t="shared" si="8"/>
        <v>0.79216042358726313</v>
      </c>
      <c r="C195" s="7">
        <f t="shared" si="9"/>
        <v>0.12000000000051614</v>
      </c>
      <c r="D195" s="8">
        <f t="shared" si="10"/>
        <v>0.79216042358726313</v>
      </c>
    </row>
    <row r="196" spans="1:4" x14ac:dyDescent="0.2">
      <c r="A196" s="15">
        <f t="shared" si="11"/>
        <v>20.07000000000026</v>
      </c>
      <c r="B196" s="6">
        <f t="shared" si="8"/>
        <v>0.79010348166916511</v>
      </c>
      <c r="C196" s="7">
        <f t="shared" si="9"/>
        <v>0.14000000000051926</v>
      </c>
      <c r="D196" s="8">
        <f t="shared" si="10"/>
        <v>0.79010348166916511</v>
      </c>
    </row>
    <row r="197" spans="1:4" x14ac:dyDescent="0.2">
      <c r="A197" s="15">
        <f t="shared" si="11"/>
        <v>20.080000000000261</v>
      </c>
      <c r="B197" s="6">
        <f t="shared" si="8"/>
        <v>0.78773672313701582</v>
      </c>
      <c r="C197" s="7">
        <f t="shared" si="9"/>
        <v>0.16000000000052239</v>
      </c>
      <c r="D197" s="8">
        <f t="shared" si="10"/>
        <v>0.78773672313701582</v>
      </c>
    </row>
    <row r="198" spans="1:4" x14ac:dyDescent="0.2">
      <c r="A198" s="15">
        <f t="shared" si="11"/>
        <v>20.090000000000263</v>
      </c>
      <c r="B198" s="6">
        <f t="shared" si="8"/>
        <v>0.78506296624078353</v>
      </c>
      <c r="C198" s="7">
        <f t="shared" si="9"/>
        <v>0.18000000000052552</v>
      </c>
      <c r="D198" s="8">
        <f t="shared" si="10"/>
        <v>0.78506296624078353</v>
      </c>
    </row>
    <row r="199" spans="1:4" x14ac:dyDescent="0.2">
      <c r="A199" s="15">
        <f t="shared" si="11"/>
        <v>20.100000000000264</v>
      </c>
      <c r="B199" s="6">
        <f t="shared" si="8"/>
        <v>0.78208538795082916</v>
      </c>
      <c r="C199" s="7">
        <f t="shared" si="9"/>
        <v>0.20000000000052864</v>
      </c>
      <c r="D199" s="8">
        <f t="shared" si="10"/>
        <v>0.78208538795082916</v>
      </c>
    </row>
    <row r="200" spans="1:4" x14ac:dyDescent="0.2">
      <c r="A200" s="15">
        <f t="shared" si="11"/>
        <v>20.110000000000266</v>
      </c>
      <c r="B200" s="6">
        <f t="shared" si="8"/>
        <v>0.77880751766748979</v>
      </c>
      <c r="C200" s="7">
        <f t="shared" si="9"/>
        <v>0.22000000000053177</v>
      </c>
      <c r="D200" s="8">
        <f t="shared" si="10"/>
        <v>0.77880751766748979</v>
      </c>
    </row>
    <row r="201" spans="1:4" x14ac:dyDescent="0.2">
      <c r="A201" s="15">
        <f t="shared" si="11"/>
        <v>20.120000000000267</v>
      </c>
      <c r="B201" s="6">
        <f t="shared" si="8"/>
        <v>0.77523323024992874</v>
      </c>
      <c r="C201" s="7">
        <f t="shared" si="9"/>
        <v>0.2400000000005349</v>
      </c>
      <c r="D201" s="8">
        <f t="shared" si="10"/>
        <v>0.77523323024992874</v>
      </c>
    </row>
    <row r="202" spans="1:4" x14ac:dyDescent="0.2">
      <c r="A202" s="15">
        <f t="shared" si="11"/>
        <v>20.130000000000269</v>
      </c>
      <c r="B202" s="6">
        <f t="shared" si="8"/>
        <v>0.77136673838352432</v>
      </c>
      <c r="C202" s="7">
        <f t="shared" si="9"/>
        <v>0.26000000000053802</v>
      </c>
      <c r="D202" s="8">
        <f t="shared" si="10"/>
        <v>0.77136673838352432</v>
      </c>
    </row>
    <row r="203" spans="1:4" x14ac:dyDescent="0.2">
      <c r="A203" s="15">
        <f t="shared" si="11"/>
        <v>20.140000000000271</v>
      </c>
      <c r="B203" s="6">
        <f t="shared" si="8"/>
        <v>0.76721258430684081</v>
      </c>
      <c r="C203" s="7">
        <f t="shared" si="9"/>
        <v>0.28000000000054115</v>
      </c>
      <c r="D203" s="8">
        <f t="shared" si="10"/>
        <v>0.76721258430684081</v>
      </c>
    </row>
    <row r="204" spans="1:4" x14ac:dyDescent="0.2">
      <c r="A204" s="15">
        <f t="shared" si="11"/>
        <v>20.150000000000272</v>
      </c>
      <c r="B204" s="6">
        <f t="shared" si="8"/>
        <v>0.76277563092092371</v>
      </c>
      <c r="C204" s="7">
        <f t="shared" si="9"/>
        <v>0.30000000000054428</v>
      </c>
      <c r="D204" s="8">
        <f t="shared" si="10"/>
        <v>0.76277563092092371</v>
      </c>
    </row>
    <row r="205" spans="1:4" x14ac:dyDescent="0.2">
      <c r="A205" s="15">
        <f t="shared" si="11"/>
        <v>20.160000000000274</v>
      </c>
      <c r="B205" s="6">
        <f t="shared" si="8"/>
        <v>0.75806105230527054</v>
      </c>
      <c r="C205" s="7">
        <f t="shared" si="9"/>
        <v>0.3200000000005474</v>
      </c>
      <c r="D205" s="8">
        <f t="shared" si="10"/>
        <v>0.75806105230527054</v>
      </c>
    </row>
    <row r="206" spans="1:4" x14ac:dyDescent="0.2">
      <c r="A206" s="15">
        <f t="shared" si="11"/>
        <v>20.170000000000275</v>
      </c>
      <c r="B206" s="6">
        <f t="shared" si="8"/>
        <v>0.75307432366636695</v>
      </c>
      <c r="C206" s="7">
        <f t="shared" si="9"/>
        <v>0.34000000000055053</v>
      </c>
      <c r="D206" s="8">
        <f t="shared" si="10"/>
        <v>0.75307432366636695</v>
      </c>
    </row>
    <row r="207" spans="1:4" x14ac:dyDescent="0.2">
      <c r="A207" s="15">
        <f t="shared" si="11"/>
        <v>20.180000000000277</v>
      </c>
      <c r="B207" s="6">
        <f t="shared" si="8"/>
        <v>0.74782121074610775</v>
      </c>
      <c r="C207" s="7">
        <f t="shared" si="9"/>
        <v>0.36000000000055365</v>
      </c>
      <c r="D207" s="8">
        <f t="shared" si="10"/>
        <v>0.74782121074610775</v>
      </c>
    </row>
    <row r="208" spans="1:4" x14ac:dyDescent="0.2">
      <c r="A208" s="15">
        <f t="shared" si="11"/>
        <v>20.190000000000278</v>
      </c>
      <c r="B208" s="6">
        <f t="shared" si="8"/>
        <v>0.74230775871877497</v>
      </c>
      <c r="C208" s="7">
        <f t="shared" si="9"/>
        <v>0.38000000000055678</v>
      </c>
      <c r="D208" s="8">
        <f t="shared" si="10"/>
        <v>0.74230775871877497</v>
      </c>
    </row>
    <row r="209" spans="1:4" x14ac:dyDescent="0.2">
      <c r="A209" s="15">
        <f t="shared" si="11"/>
        <v>20.20000000000028</v>
      </c>
      <c r="B209" s="6">
        <f t="shared" si="8"/>
        <v>0.73654028060648169</v>
      </c>
      <c r="C209" s="7">
        <f t="shared" si="9"/>
        <v>0.40000000000055991</v>
      </c>
      <c r="D209" s="8">
        <f t="shared" si="10"/>
        <v>0.73654028060648169</v>
      </c>
    </row>
    <row r="210" spans="1:4" x14ac:dyDescent="0.2">
      <c r="A210" s="15">
        <f t="shared" si="11"/>
        <v>20.210000000000282</v>
      </c>
      <c r="B210" s="6">
        <f t="shared" si="8"/>
        <v>0.73052534524413504</v>
      </c>
      <c r="C210" s="7">
        <f t="shared" si="9"/>
        <v>0.42000000000056303</v>
      </c>
      <c r="D210" s="8">
        <f t="shared" si="10"/>
        <v>0.73052534524413504</v>
      </c>
    </row>
    <row r="211" spans="1:4" x14ac:dyDescent="0.2">
      <c r="A211" s="15">
        <f t="shared" si="11"/>
        <v>20.220000000000283</v>
      </c>
      <c r="B211" s="6">
        <f t="shared" si="8"/>
        <v>0.72426976482600403</v>
      </c>
      <c r="C211" s="7">
        <f t="shared" si="9"/>
        <v>0.44000000000056616</v>
      </c>
      <c r="D211" s="8">
        <f t="shared" si="10"/>
        <v>0.72426976482600403</v>
      </c>
    </row>
    <row r="212" spans="1:4" x14ac:dyDescent="0.2">
      <c r="A212" s="15">
        <f t="shared" si="11"/>
        <v>20.230000000000285</v>
      </c>
      <c r="B212" s="6">
        <f t="shared" si="8"/>
        <v>0.71778058206690121</v>
      </c>
      <c r="C212" s="7">
        <f t="shared" si="9"/>
        <v>0.46000000000056929</v>
      </c>
      <c r="D212" s="8">
        <f t="shared" si="10"/>
        <v>0.71778058206690121</v>
      </c>
    </row>
    <row r="213" spans="1:4" x14ac:dyDescent="0.2">
      <c r="A213" s="15">
        <f t="shared" si="11"/>
        <v>20.240000000000286</v>
      </c>
      <c r="B213" s="6">
        <f t="shared" si="8"/>
        <v>0.71106505701179878</v>
      </c>
      <c r="C213" s="7">
        <f t="shared" si="9"/>
        <v>0.48000000000057241</v>
      </c>
      <c r="D213" s="8">
        <f t="shared" si="10"/>
        <v>0.71106505701179878</v>
      </c>
    </row>
    <row r="214" spans="1:4" x14ac:dyDescent="0.2">
      <c r="A214" s="15">
        <f t="shared" si="11"/>
        <v>20.250000000000288</v>
      </c>
      <c r="B214" s="6">
        <f t="shared" si="8"/>
        <v>0.70413065352839632</v>
      </c>
      <c r="C214" s="7">
        <f t="shared" si="9"/>
        <v>0.50000000000057554</v>
      </c>
      <c r="D214" s="8">
        <f t="shared" si="10"/>
        <v>0.70413065352839632</v>
      </c>
    </row>
    <row r="215" spans="1:4" x14ac:dyDescent="0.2">
      <c r="A215" s="15">
        <f t="shared" si="11"/>
        <v>20.260000000000289</v>
      </c>
      <c r="B215" s="6">
        <f t="shared" si="8"/>
        <v>0.69698502551773933</v>
      </c>
      <c r="C215" s="7">
        <f t="shared" si="9"/>
        <v>0.52000000000057867</v>
      </c>
      <c r="D215" s="8">
        <f t="shared" si="10"/>
        <v>0.69698502551773933</v>
      </c>
    </row>
    <row r="216" spans="1:4" x14ac:dyDescent="0.2">
      <c r="A216" s="15">
        <f t="shared" si="11"/>
        <v>20.270000000000291</v>
      </c>
      <c r="B216" s="6">
        <f t="shared" si="8"/>
        <v>0.68963600287845006</v>
      </c>
      <c r="C216" s="7">
        <f t="shared" si="9"/>
        <v>0.54000000000058179</v>
      </c>
      <c r="D216" s="8">
        <f t="shared" si="10"/>
        <v>0.68963600287845006</v>
      </c>
    </row>
    <row r="217" spans="1:4" x14ac:dyDescent="0.2">
      <c r="A217" s="15">
        <f t="shared" si="11"/>
        <v>20.280000000000292</v>
      </c>
      <c r="B217" s="6">
        <f t="shared" si="8"/>
        <v>0.68209157726048175</v>
      </c>
      <c r="C217" s="7">
        <f t="shared" si="9"/>
        <v>0.56000000000058492</v>
      </c>
      <c r="D217" s="8">
        <f t="shared" si="10"/>
        <v>0.68209157726048175</v>
      </c>
    </row>
    <row r="218" spans="1:4" x14ac:dyDescent="0.2">
      <c r="A218" s="15">
        <f t="shared" si="11"/>
        <v>20.290000000000294</v>
      </c>
      <c r="B218" s="6">
        <f t="shared" si="8"/>
        <v>0.67435988764453114</v>
      </c>
      <c r="C218" s="7">
        <f t="shared" si="9"/>
        <v>0.58000000000058805</v>
      </c>
      <c r="D218" s="8">
        <f t="shared" si="10"/>
        <v>0.67435988764453114</v>
      </c>
    </row>
    <row r="219" spans="1:4" x14ac:dyDescent="0.2">
      <c r="A219" s="15">
        <f t="shared" si="11"/>
        <v>20.300000000000296</v>
      </c>
      <c r="B219" s="6">
        <f t="shared" si="8"/>
        <v>0.66644920578336297</v>
      </c>
      <c r="C219" s="7">
        <f t="shared" si="9"/>
        <v>0.60000000000059117</v>
      </c>
      <c r="D219" s="8">
        <f t="shared" si="10"/>
        <v>0.66644920578336297</v>
      </c>
    </row>
    <row r="220" spans="1:4" x14ac:dyDescent="0.2">
      <c r="A220" s="15">
        <f t="shared" si="11"/>
        <v>20.310000000000297</v>
      </c>
      <c r="B220" s="6">
        <f t="shared" si="8"/>
        <v>0.65836792154128698</v>
      </c>
      <c r="C220" s="7">
        <f t="shared" si="9"/>
        <v>0.6200000000005943</v>
      </c>
      <c r="D220" s="8">
        <f t="shared" si="10"/>
        <v>0.65836792154128698</v>
      </c>
    </row>
    <row r="221" spans="1:4" x14ac:dyDescent="0.2">
      <c r="A221" s="15">
        <f t="shared" si="11"/>
        <v>20.320000000000299</v>
      </c>
      <c r="B221" s="6">
        <f t="shared" ref="B221:B284" si="12">_xlfn.NORM.DIST(A221,$B$4,$B$5,0)</f>
        <v>0.65012452816791577</v>
      </c>
      <c r="C221" s="7">
        <f t="shared" ref="C221:C284" si="13">(A221-$B$4)/$B$5</f>
        <v>0.64000000000059742</v>
      </c>
      <c r="D221" s="8">
        <f t="shared" si="10"/>
        <v>0.65012452816791577</v>
      </c>
    </row>
    <row r="222" spans="1:4" x14ac:dyDescent="0.2">
      <c r="A222" s="15">
        <f t="shared" si="11"/>
        <v>20.3300000000003</v>
      </c>
      <c r="B222" s="6">
        <f t="shared" si="12"/>
        <v>0.64172760754209057</v>
      </c>
      <c r="C222" s="7">
        <f t="shared" si="13"/>
        <v>0.66000000000060055</v>
      </c>
      <c r="D222" s="8">
        <f t="shared" ref="D222:D285" si="14">IF(A222&gt;=$B$6,B222,"")</f>
        <v>0.64172760754209057</v>
      </c>
    </row>
    <row r="223" spans="1:4" x14ac:dyDescent="0.2">
      <c r="A223" s="15">
        <f t="shared" ref="A223:A286" si="15">A222+0.01</f>
        <v>20.340000000000302</v>
      </c>
      <c r="B223" s="6">
        <f t="shared" si="12"/>
        <v>0.63318581542152574</v>
      </c>
      <c r="C223" s="7">
        <f t="shared" si="13"/>
        <v>0.68000000000060368</v>
      </c>
      <c r="D223" s="8">
        <f t="shared" si="14"/>
        <v>0.63318581542152574</v>
      </c>
    </row>
    <row r="224" spans="1:4" x14ac:dyDescent="0.2">
      <c r="A224" s="15">
        <f t="shared" si="15"/>
        <v>20.350000000000303</v>
      </c>
      <c r="B224" s="6">
        <f t="shared" si="12"/>
        <v>0.62450786673325731</v>
      </c>
      <c r="C224" s="7">
        <f t="shared" si="13"/>
        <v>0.7000000000006068</v>
      </c>
      <c r="D224" s="8">
        <f t="shared" si="14"/>
        <v>0.62450786673325731</v>
      </c>
    </row>
    <row r="225" spans="1:4" x14ac:dyDescent="0.2">
      <c r="A225" s="15">
        <f t="shared" si="15"/>
        <v>20.360000000000305</v>
      </c>
      <c r="B225" s="6">
        <f t="shared" si="12"/>
        <v>0.61570252093943545</v>
      </c>
      <c r="C225" s="7">
        <f t="shared" si="13"/>
        <v>0.72000000000060993</v>
      </c>
      <c r="D225" s="8">
        <f t="shared" si="14"/>
        <v>0.61570252093943545</v>
      </c>
    </row>
    <row r="226" spans="1:4" x14ac:dyDescent="0.2">
      <c r="A226" s="15">
        <f t="shared" si="15"/>
        <v>20.370000000000307</v>
      </c>
      <c r="B226" s="6">
        <f t="shared" si="12"/>
        <v>0.60677856751232495</v>
      </c>
      <c r="C226" s="7">
        <f t="shared" si="13"/>
        <v>0.74000000000061306</v>
      </c>
      <c r="D226" s="8">
        <f t="shared" si="14"/>
        <v>0.60677856751232495</v>
      </c>
    </row>
    <row r="227" spans="1:4" x14ac:dyDescent="0.2">
      <c r="A227" s="15">
        <f t="shared" si="15"/>
        <v>20.380000000000308</v>
      </c>
      <c r="B227" s="6">
        <f t="shared" si="12"/>
        <v>0.59774481155162562</v>
      </c>
      <c r="C227" s="7">
        <f t="shared" si="13"/>
        <v>0.76000000000061618</v>
      </c>
      <c r="D227" s="8">
        <f t="shared" si="14"/>
        <v>0.59774481155162562</v>
      </c>
    </row>
    <row r="228" spans="1:4" x14ac:dyDescent="0.2">
      <c r="A228" s="15">
        <f t="shared" si="15"/>
        <v>20.39000000000031</v>
      </c>
      <c r="B228" s="6">
        <f t="shared" si="12"/>
        <v>0.58861005957636592</v>
      </c>
      <c r="C228" s="7">
        <f t="shared" si="13"/>
        <v>0.78000000000061931</v>
      </c>
      <c r="D228" s="8">
        <f t="shared" si="14"/>
        <v>0.58861005957636592</v>
      </c>
    </row>
    <row r="229" spans="1:4" x14ac:dyDescent="0.2">
      <c r="A229" s="15">
        <f t="shared" si="15"/>
        <v>20.400000000000311</v>
      </c>
      <c r="B229" s="6">
        <f t="shared" si="12"/>
        <v>0.57938310552267702</v>
      </c>
      <c r="C229" s="7">
        <f t="shared" si="13"/>
        <v>0.80000000000062244</v>
      </c>
      <c r="D229" s="8">
        <f t="shared" si="14"/>
        <v>0.57938310552267702</v>
      </c>
    </row>
    <row r="230" spans="1:4" x14ac:dyDescent="0.2">
      <c r="A230" s="15">
        <f t="shared" si="15"/>
        <v>20.410000000000313</v>
      </c>
      <c r="B230" s="6">
        <f t="shared" si="12"/>
        <v>0.57007271697772199</v>
      </c>
      <c r="C230" s="7">
        <f t="shared" si="13"/>
        <v>0.82000000000062556</v>
      </c>
      <c r="D230" s="8">
        <f t="shared" si="14"/>
        <v>0.57007271697772199</v>
      </c>
    </row>
    <row r="231" spans="1:4" x14ac:dyDescent="0.2">
      <c r="A231" s="15">
        <f t="shared" si="15"/>
        <v>20.420000000000314</v>
      </c>
      <c r="B231" s="6">
        <f t="shared" si="12"/>
        <v>0.56068762167894504</v>
      </c>
      <c r="C231" s="7">
        <f t="shared" si="13"/>
        <v>0.84000000000062869</v>
      </c>
      <c r="D231" s="8">
        <f t="shared" si="14"/>
        <v>0.56068762167894504</v>
      </c>
    </row>
    <row r="232" spans="1:4" x14ac:dyDescent="0.2">
      <c r="A232" s="15">
        <f t="shared" si="15"/>
        <v>20.430000000000316</v>
      </c>
      <c r="B232" s="6">
        <f t="shared" si="12"/>
        <v>0.55123649430661392</v>
      </c>
      <c r="C232" s="7">
        <f t="shared" si="13"/>
        <v>0.86000000000063181</v>
      </c>
      <c r="D232" s="8">
        <f t="shared" si="14"/>
        <v>0.55123649430661392</v>
      </c>
    </row>
    <row r="233" spans="1:4" x14ac:dyDescent="0.2">
      <c r="A233" s="15">
        <f t="shared" si="15"/>
        <v>20.440000000000317</v>
      </c>
      <c r="B233" s="6">
        <f t="shared" si="12"/>
        <v>0.54172794359637333</v>
      </c>
      <c r="C233" s="7">
        <f t="shared" si="13"/>
        <v>0.88000000000063494</v>
      </c>
      <c r="D233" s="8">
        <f t="shared" si="14"/>
        <v>0.54172794359637333</v>
      </c>
    </row>
    <row r="234" spans="1:4" x14ac:dyDescent="0.2">
      <c r="A234" s="15">
        <f t="shared" si="15"/>
        <v>20.450000000000319</v>
      </c>
      <c r="B234" s="6">
        <f t="shared" si="12"/>
        <v>0.5321704997972041</v>
      </c>
      <c r="C234" s="7">
        <f t="shared" si="13"/>
        <v>0.90000000000063807</v>
      </c>
      <c r="D234" s="8">
        <f t="shared" si="14"/>
        <v>0.5321704997972041</v>
      </c>
    </row>
    <row r="235" spans="1:4" x14ac:dyDescent="0.2">
      <c r="A235" s="15">
        <f t="shared" si="15"/>
        <v>20.460000000000321</v>
      </c>
      <c r="B235" s="6">
        <f t="shared" si="12"/>
        <v>0.522572602498798</v>
      </c>
      <c r="C235" s="7">
        <f t="shared" si="13"/>
        <v>0.92000000000064119</v>
      </c>
      <c r="D235" s="8">
        <f t="shared" si="14"/>
        <v>0.522572602498798</v>
      </c>
    </row>
    <row r="236" spans="1:4" x14ac:dyDescent="0.2">
      <c r="A236" s="15">
        <f t="shared" si="15"/>
        <v>20.470000000000322</v>
      </c>
      <c r="B236" s="6">
        <f t="shared" si="12"/>
        <v>0.51294258885093003</v>
      </c>
      <c r="C236" s="7">
        <f t="shared" si="13"/>
        <v>0.94000000000064432</v>
      </c>
      <c r="D236" s="8">
        <f t="shared" si="14"/>
        <v>0.51294258885093003</v>
      </c>
    </row>
    <row r="237" spans="1:4" x14ac:dyDescent="0.2">
      <c r="A237" s="15">
        <f t="shared" si="15"/>
        <v>20.480000000000324</v>
      </c>
      <c r="B237" s="6">
        <f t="shared" si="12"/>
        <v>0.50328868219592138</v>
      </c>
      <c r="C237" s="7">
        <f t="shared" si="13"/>
        <v>0.96000000000064745</v>
      </c>
      <c r="D237" s="8">
        <f t="shared" si="14"/>
        <v>0.50328868219592138</v>
      </c>
    </row>
    <row r="238" spans="1:4" x14ac:dyDescent="0.2">
      <c r="A238" s="15">
        <f t="shared" si="15"/>
        <v>20.490000000000325</v>
      </c>
      <c r="B238" s="6">
        <f t="shared" si="12"/>
        <v>0.49361898113377073</v>
      </c>
      <c r="C238" s="7">
        <f t="shared" si="13"/>
        <v>0.98000000000065057</v>
      </c>
      <c r="D238" s="8">
        <f t="shared" si="14"/>
        <v>0.49361898113377073</v>
      </c>
    </row>
    <row r="239" spans="1:4" x14ac:dyDescent="0.2">
      <c r="A239" s="15">
        <f t="shared" si="15"/>
        <v>20.500000000000327</v>
      </c>
      <c r="B239" s="6">
        <f t="shared" si="12"/>
        <v>0.48394144903797043</v>
      </c>
      <c r="C239" s="7">
        <f t="shared" si="13"/>
        <v>1.0000000000006537</v>
      </c>
      <c r="D239" s="8">
        <f t="shared" si="14"/>
        <v>0.48394144903797043</v>
      </c>
    </row>
    <row r="240" spans="1:4" x14ac:dyDescent="0.2">
      <c r="A240" s="15">
        <f t="shared" si="15"/>
        <v>20.510000000000328</v>
      </c>
      <c r="B240" s="6">
        <f t="shared" si="12"/>
        <v>0.47426390403844143</v>
      </c>
      <c r="C240" s="7">
        <f t="shared" si="13"/>
        <v>1.0200000000006568</v>
      </c>
      <c r="D240" s="8">
        <f t="shared" si="14"/>
        <v>0.47426390403844143</v>
      </c>
    </row>
    <row r="241" spans="1:4" x14ac:dyDescent="0.2">
      <c r="A241" s="15">
        <f t="shared" si="15"/>
        <v>20.52000000000033</v>
      </c>
      <c r="B241" s="6">
        <f t="shared" si="12"/>
        <v>0.4645940094864135</v>
      </c>
      <c r="C241" s="7">
        <f t="shared" si="13"/>
        <v>1.04000000000066</v>
      </c>
      <c r="D241" s="8">
        <f t="shared" si="14"/>
        <v>0.4645940094864135</v>
      </c>
    </row>
    <row r="242" spans="1:4" x14ac:dyDescent="0.2">
      <c r="A242" s="15">
        <f t="shared" si="15"/>
        <v>20.530000000000332</v>
      </c>
      <c r="B242" s="6">
        <f t="shared" si="12"/>
        <v>0.45493926491445202</v>
      </c>
      <c r="C242" s="7">
        <f t="shared" si="13"/>
        <v>1.0600000000006631</v>
      </c>
      <c r="D242" s="8">
        <f t="shared" si="14"/>
        <v>0.45493926491445202</v>
      </c>
    </row>
    <row r="243" spans="1:4" x14ac:dyDescent="0.2">
      <c r="A243" s="15">
        <f t="shared" si="15"/>
        <v>20.540000000000333</v>
      </c>
      <c r="B243" s="6">
        <f t="shared" si="12"/>
        <v>0.44530699750320185</v>
      </c>
      <c r="C243" s="7">
        <f t="shared" si="13"/>
        <v>1.0800000000006662</v>
      </c>
      <c r="D243" s="8">
        <f t="shared" si="14"/>
        <v>0.44530699750320185</v>
      </c>
    </row>
    <row r="244" spans="1:4" x14ac:dyDescent="0.2">
      <c r="A244" s="15">
        <f t="shared" si="15"/>
        <v>20.550000000000335</v>
      </c>
      <c r="B244" s="6">
        <f t="shared" si="12"/>
        <v>0.43570435406478031</v>
      </c>
      <c r="C244" s="7">
        <f t="shared" si="13"/>
        <v>1.1000000000006693</v>
      </c>
      <c r="D244" s="8">
        <f t="shared" si="14"/>
        <v>0.43570435406478031</v>
      </c>
    </row>
    <row r="245" spans="1:4" x14ac:dyDescent="0.2">
      <c r="A245" s="15">
        <f t="shared" si="15"/>
        <v>20.560000000000336</v>
      </c>
      <c r="B245" s="6">
        <f t="shared" si="12"/>
        <v>0.42613829355111482</v>
      </c>
      <c r="C245" s="7">
        <f t="shared" si="13"/>
        <v>1.1200000000006725</v>
      </c>
      <c r="D245" s="8">
        <f t="shared" si="14"/>
        <v>0.42613829355111482</v>
      </c>
    </row>
    <row r="246" spans="1:4" x14ac:dyDescent="0.2">
      <c r="A246" s="15">
        <f t="shared" si="15"/>
        <v>20.570000000000338</v>
      </c>
      <c r="B246" s="6">
        <f t="shared" si="12"/>
        <v>0.41661558009389588</v>
      </c>
      <c r="C246" s="7">
        <f t="shared" si="13"/>
        <v>1.1400000000006756</v>
      </c>
      <c r="D246" s="8">
        <f t="shared" si="14"/>
        <v>0.41661558009389588</v>
      </c>
    </row>
    <row r="247" spans="1:4" x14ac:dyDescent="0.2">
      <c r="A247" s="15">
        <f t="shared" si="15"/>
        <v>20.580000000000339</v>
      </c>
      <c r="B247" s="6">
        <f t="shared" si="12"/>
        <v>0.4071427765811983</v>
      </c>
      <c r="C247" s="7">
        <f t="shared" si="13"/>
        <v>1.1600000000006787</v>
      </c>
      <c r="D247" s="8">
        <f t="shared" si="14"/>
        <v>0.4071427765811983</v>
      </c>
    </row>
    <row r="248" spans="1:4" x14ac:dyDescent="0.2">
      <c r="A248" s="15">
        <f t="shared" si="15"/>
        <v>20.590000000000341</v>
      </c>
      <c r="B248" s="6">
        <f t="shared" si="12"/>
        <v>0.3977262387742318</v>
      </c>
      <c r="C248" s="7">
        <f t="shared" si="13"/>
        <v>1.1800000000006818</v>
      </c>
      <c r="D248" s="8">
        <f t="shared" si="14"/>
        <v>0.3977262387742318</v>
      </c>
    </row>
    <row r="249" spans="1:4" x14ac:dyDescent="0.2">
      <c r="A249" s="15">
        <f t="shared" si="15"/>
        <v>20.600000000000342</v>
      </c>
      <c r="B249" s="6">
        <f t="shared" si="12"/>
        <v>0.38837210996610666</v>
      </c>
      <c r="C249" s="7">
        <f t="shared" si="13"/>
        <v>1.200000000000685</v>
      </c>
      <c r="D249" s="8">
        <f t="shared" si="14"/>
        <v>0.38837210996610666</v>
      </c>
    </row>
    <row r="250" spans="1:4" x14ac:dyDescent="0.2">
      <c r="A250" s="15">
        <f t="shared" si="15"/>
        <v>20.610000000000344</v>
      </c>
      <c r="B250" s="6">
        <f t="shared" si="12"/>
        <v>0.37908631618296224</v>
      </c>
      <c r="C250" s="7">
        <f t="shared" si="13"/>
        <v>1.2200000000006881</v>
      </c>
      <c r="D250" s="8">
        <f t="shared" si="14"/>
        <v>0.37908631618296224</v>
      </c>
    </row>
    <row r="251" spans="1:4" x14ac:dyDescent="0.2">
      <c r="A251" s="15">
        <f t="shared" si="15"/>
        <v>20.620000000000346</v>
      </c>
      <c r="B251" s="6">
        <f t="shared" si="12"/>
        <v>0.36987456192629353</v>
      </c>
      <c r="C251" s="7">
        <f t="shared" si="13"/>
        <v>1.2400000000006912</v>
      </c>
      <c r="D251" s="8">
        <f t="shared" si="14"/>
        <v>0.36987456192629353</v>
      </c>
    </row>
    <row r="252" spans="1:4" x14ac:dyDescent="0.2">
      <c r="A252" s="15">
        <f t="shared" si="15"/>
        <v>20.630000000000347</v>
      </c>
      <c r="B252" s="6">
        <f t="shared" si="12"/>
        <v>0.36074232645384507</v>
      </c>
      <c r="C252" s="7">
        <f t="shared" si="13"/>
        <v>1.2600000000006943</v>
      </c>
      <c r="D252" s="8">
        <f t="shared" si="14"/>
        <v>0.36074232645384507</v>
      </c>
    </row>
    <row r="253" spans="1:4" x14ac:dyDescent="0.2">
      <c r="A253" s="15">
        <f t="shared" si="15"/>
        <v>20.640000000000349</v>
      </c>
      <c r="B253" s="6">
        <f t="shared" si="12"/>
        <v>0.35169486059501076</v>
      </c>
      <c r="C253" s="7">
        <f t="shared" si="13"/>
        <v>1.2800000000006975</v>
      </c>
      <c r="D253" s="8">
        <f t="shared" si="14"/>
        <v>0.35169486059501076</v>
      </c>
    </row>
    <row r="254" spans="1:4" x14ac:dyDescent="0.2">
      <c r="A254" s="15">
        <f t="shared" si="15"/>
        <v>20.65000000000035</v>
      </c>
      <c r="B254" s="6">
        <f t="shared" si="12"/>
        <v>0.34273718409530257</v>
      </c>
      <c r="C254" s="7">
        <f t="shared" si="13"/>
        <v>1.3000000000007006</v>
      </c>
      <c r="D254" s="8">
        <f t="shared" si="14"/>
        <v>0.34273718409530257</v>
      </c>
    </row>
    <row r="255" spans="1:4" x14ac:dyDescent="0.2">
      <c r="A255" s="15">
        <f t="shared" si="15"/>
        <v>20.660000000000352</v>
      </c>
      <c r="B255" s="6">
        <f t="shared" si="12"/>
        <v>0.33387408348311748</v>
      </c>
      <c r="C255" s="7">
        <f t="shared" si="13"/>
        <v>1.3200000000007037</v>
      </c>
      <c r="D255" s="8">
        <f t="shared" si="14"/>
        <v>0.33387408348311748</v>
      </c>
    </row>
    <row r="256" spans="1:4" x14ac:dyDescent="0.2">
      <c r="A256" s="15">
        <f t="shared" si="15"/>
        <v>20.670000000000353</v>
      </c>
      <c r="B256" s="6">
        <f t="shared" si="12"/>
        <v>0.32511011045076038</v>
      </c>
      <c r="C256" s="7">
        <f t="shared" si="13"/>
        <v>1.3400000000007068</v>
      </c>
      <c r="D256" s="8">
        <f t="shared" si="14"/>
        <v>0.32511011045076038</v>
      </c>
    </row>
    <row r="257" spans="1:4" x14ac:dyDescent="0.2">
      <c r="A257" s="15">
        <f t="shared" si="15"/>
        <v>20.680000000000355</v>
      </c>
      <c r="B257" s="6">
        <f t="shared" si="12"/>
        <v>0.31644958074046059</v>
      </c>
      <c r="C257" s="7">
        <f t="shared" si="13"/>
        <v>1.36000000000071</v>
      </c>
      <c r="D257" s="8">
        <f t="shared" si="14"/>
        <v>0.31644958074046059</v>
      </c>
    </row>
    <row r="258" spans="1:4" x14ac:dyDescent="0.2">
      <c r="A258" s="15">
        <f t="shared" si="15"/>
        <v>20.690000000000357</v>
      </c>
      <c r="B258" s="6">
        <f t="shared" si="12"/>
        <v>0.30789657352496441</v>
      </c>
      <c r="C258" s="7">
        <f t="shared" si="13"/>
        <v>1.3800000000007131</v>
      </c>
      <c r="D258" s="8">
        <f t="shared" si="14"/>
        <v>0.30789657352496441</v>
      </c>
    </row>
    <row r="259" spans="1:4" x14ac:dyDescent="0.2">
      <c r="A259" s="15">
        <f t="shared" si="15"/>
        <v>20.700000000000358</v>
      </c>
      <c r="B259" s="6">
        <f t="shared" si="12"/>
        <v>0.29945493127118944</v>
      </c>
      <c r="C259" s="7">
        <f t="shared" si="13"/>
        <v>1.4000000000007162</v>
      </c>
      <c r="D259" s="8">
        <f t="shared" si="14"/>
        <v>0.29945493127118944</v>
      </c>
    </row>
    <row r="260" spans="1:4" x14ac:dyDescent="0.2">
      <c r="A260" s="15">
        <f t="shared" si="15"/>
        <v>20.71000000000036</v>
      </c>
      <c r="B260" s="6">
        <f t="shared" si="12"/>
        <v>0.29112826007439785</v>
      </c>
      <c r="C260" s="7">
        <f t="shared" si="13"/>
        <v>1.4200000000007194</v>
      </c>
      <c r="D260" s="8">
        <f t="shared" si="14"/>
        <v>0.29112826007439785</v>
      </c>
    </row>
    <row r="261" spans="1:4" x14ac:dyDescent="0.2">
      <c r="A261" s="15">
        <f t="shared" si="15"/>
        <v>20.720000000000361</v>
      </c>
      <c r="B261" s="6">
        <f t="shared" si="12"/>
        <v>0.28291993044938324</v>
      </c>
      <c r="C261" s="7">
        <f t="shared" si="13"/>
        <v>1.4400000000007225</v>
      </c>
      <c r="D261" s="8">
        <f t="shared" si="14"/>
        <v>0.28291993044938324</v>
      </c>
    </row>
    <row r="262" spans="1:4" x14ac:dyDescent="0.2">
      <c r="A262" s="15">
        <f t="shared" si="15"/>
        <v>20.730000000000363</v>
      </c>
      <c r="B262" s="6">
        <f t="shared" si="12"/>
        <v>0.27483307856427236</v>
      </c>
      <c r="C262" s="7">
        <f t="shared" si="13"/>
        <v>1.4600000000007256</v>
      </c>
      <c r="D262" s="8">
        <f t="shared" si="14"/>
        <v>0.27483307856427236</v>
      </c>
    </row>
    <row r="263" spans="1:4" x14ac:dyDescent="0.2">
      <c r="A263" s="15">
        <f t="shared" si="15"/>
        <v>20.740000000000364</v>
      </c>
      <c r="B263" s="6">
        <f t="shared" si="12"/>
        <v>0.26687060790171679</v>
      </c>
      <c r="C263" s="7">
        <f t="shared" si="13"/>
        <v>1.4800000000007287</v>
      </c>
      <c r="D263" s="8">
        <f t="shared" si="14"/>
        <v>0.26687060790171679</v>
      </c>
    </row>
    <row r="264" spans="1:4" x14ac:dyDescent="0.2">
      <c r="A264" s="15">
        <f t="shared" si="15"/>
        <v>20.750000000000366</v>
      </c>
      <c r="B264" s="6">
        <f t="shared" si="12"/>
        <v>0.2590351913314991</v>
      </c>
      <c r="C264" s="7">
        <f t="shared" si="13"/>
        <v>1.5000000000007319</v>
      </c>
      <c r="D264" s="8">
        <f t="shared" si="14"/>
        <v>0.2590351913314991</v>
      </c>
    </row>
    <row r="265" spans="1:4" x14ac:dyDescent="0.2">
      <c r="A265" s="15">
        <f t="shared" si="15"/>
        <v>20.760000000000367</v>
      </c>
      <c r="B265" s="6">
        <f t="shared" si="12"/>
        <v>0.25132927357789553</v>
      </c>
      <c r="C265" s="7">
        <f t="shared" si="13"/>
        <v>1.520000000000735</v>
      </c>
      <c r="D265" s="8">
        <f t="shared" si="14"/>
        <v>0.25132927357789553</v>
      </c>
    </row>
    <row r="266" spans="1:4" x14ac:dyDescent="0.2">
      <c r="A266" s="15">
        <f t="shared" si="15"/>
        <v>20.770000000000369</v>
      </c>
      <c r="B266" s="6">
        <f t="shared" si="12"/>
        <v>0.24375507406452651</v>
      </c>
      <c r="C266" s="7">
        <f t="shared" si="13"/>
        <v>1.5400000000007381</v>
      </c>
      <c r="D266" s="8">
        <f t="shared" si="14"/>
        <v>0.24375507406452651</v>
      </c>
    </row>
    <row r="267" spans="1:4" x14ac:dyDescent="0.2">
      <c r="A267" s="15">
        <f t="shared" si="15"/>
        <v>20.780000000000371</v>
      </c>
      <c r="B267" s="6">
        <f t="shared" si="12"/>
        <v>0.2363145901188913</v>
      </c>
      <c r="C267" s="7">
        <f t="shared" si="13"/>
        <v>1.5600000000007412</v>
      </c>
      <c r="D267" s="8">
        <f t="shared" si="14"/>
        <v>0.2363145901188913</v>
      </c>
    </row>
    <row r="268" spans="1:4" x14ac:dyDescent="0.2">
      <c r="A268" s="15">
        <f t="shared" si="15"/>
        <v>20.790000000000372</v>
      </c>
      <c r="B268" s="6">
        <f t="shared" si="12"/>
        <v>0.2290096005183154</v>
      </c>
      <c r="C268" s="7">
        <f t="shared" si="13"/>
        <v>1.5800000000007444</v>
      </c>
      <c r="D268" s="8">
        <f t="shared" si="14"/>
        <v>0.2290096005183154</v>
      </c>
    </row>
    <row r="269" spans="1:4" x14ac:dyDescent="0.2">
      <c r="A269" s="15">
        <f t="shared" si="15"/>
        <v>20.800000000000374</v>
      </c>
      <c r="B269" s="6">
        <f t="shared" si="12"/>
        <v>0.22184166935864583</v>
      </c>
      <c r="C269" s="7">
        <f t="shared" si="13"/>
        <v>1.6000000000007475</v>
      </c>
      <c r="D269" s="8">
        <f t="shared" si="14"/>
        <v>0.22184166935864583</v>
      </c>
    </row>
    <row r="270" spans="1:4" x14ac:dyDescent="0.2">
      <c r="A270" s="15">
        <f t="shared" si="15"/>
        <v>20.810000000000375</v>
      </c>
      <c r="B270" s="6">
        <f t="shared" si="12"/>
        <v>0.21481215022670644</v>
      </c>
      <c r="C270" s="7">
        <f t="shared" si="13"/>
        <v>1.6200000000007506</v>
      </c>
      <c r="D270" s="8">
        <f t="shared" si="14"/>
        <v>0.21481215022670644</v>
      </c>
    </row>
    <row r="271" spans="1:4" x14ac:dyDescent="0.2">
      <c r="A271" s="15">
        <f t="shared" si="15"/>
        <v>20.820000000000377</v>
      </c>
      <c r="B271" s="6">
        <f t="shared" si="12"/>
        <v>0.20792219065727141</v>
      </c>
      <c r="C271" s="7">
        <f t="shared" si="13"/>
        <v>1.6400000000007537</v>
      </c>
      <c r="D271" s="8">
        <f t="shared" si="14"/>
        <v>0.20792219065727141</v>
      </c>
    </row>
    <row r="272" spans="1:4" x14ac:dyDescent="0.2">
      <c r="A272" s="15">
        <f t="shared" si="15"/>
        <v>20.830000000000378</v>
      </c>
      <c r="B272" s="6">
        <f t="shared" si="12"/>
        <v>0.20117273685512838</v>
      </c>
      <c r="C272" s="7">
        <f t="shared" si="13"/>
        <v>1.6600000000007569</v>
      </c>
      <c r="D272" s="8">
        <f t="shared" si="14"/>
        <v>0.20117273685512838</v>
      </c>
    </row>
    <row r="273" spans="1:4" x14ac:dyDescent="0.2">
      <c r="A273" s="15">
        <f t="shared" si="15"/>
        <v>20.84000000000038</v>
      </c>
      <c r="B273" s="6">
        <f t="shared" si="12"/>
        <v>0.19456453866268658</v>
      </c>
      <c r="C273" s="7">
        <f t="shared" si="13"/>
        <v>1.68000000000076</v>
      </c>
      <c r="D273" s="8">
        <f t="shared" si="14"/>
        <v>0.19456453866268658</v>
      </c>
    </row>
    <row r="274" spans="1:4" x14ac:dyDescent="0.2">
      <c r="A274" s="15">
        <f t="shared" si="15"/>
        <v>20.850000000000382</v>
      </c>
      <c r="B274" s="6">
        <f t="shared" si="12"/>
        <v>0.18809815475352984</v>
      </c>
      <c r="C274" s="7">
        <f t="shared" si="13"/>
        <v>1.7000000000007631</v>
      </c>
      <c r="D274" s="8">
        <f t="shared" si="14"/>
        <v>0.18809815475352984</v>
      </c>
    </row>
    <row r="275" spans="1:4" x14ac:dyDescent="0.2">
      <c r="A275" s="15">
        <f t="shared" si="15"/>
        <v>20.860000000000383</v>
      </c>
      <c r="B275" s="6">
        <f t="shared" si="12"/>
        <v>0.18177395803232616</v>
      </c>
      <c r="C275" s="7">
        <f t="shared" si="13"/>
        <v>1.7200000000007662</v>
      </c>
      <c r="D275" s="8">
        <f t="shared" si="14"/>
        <v>0.18177395803232616</v>
      </c>
    </row>
    <row r="276" spans="1:4" x14ac:dyDescent="0.2">
      <c r="A276" s="15">
        <f t="shared" si="15"/>
        <v>20.870000000000385</v>
      </c>
      <c r="B276" s="6">
        <f t="shared" si="12"/>
        <v>0.17559214122157618</v>
      </c>
      <c r="C276" s="7">
        <f t="shared" si="13"/>
        <v>1.7400000000007694</v>
      </c>
      <c r="D276" s="8">
        <f t="shared" si="14"/>
        <v>0.17559214122157618</v>
      </c>
    </row>
    <row r="277" spans="1:4" x14ac:dyDescent="0.2">
      <c r="A277" s="15">
        <f t="shared" si="15"/>
        <v>20.880000000000386</v>
      </c>
      <c r="B277" s="6">
        <f t="shared" si="12"/>
        <v>0.16955272261581394</v>
      </c>
      <c r="C277" s="7">
        <f t="shared" si="13"/>
        <v>1.7600000000007725</v>
      </c>
      <c r="D277" s="8">
        <f t="shared" si="14"/>
        <v>0.16955272261581394</v>
      </c>
    </row>
    <row r="278" spans="1:4" x14ac:dyDescent="0.2">
      <c r="A278" s="15">
        <f t="shared" si="15"/>
        <v>20.890000000000388</v>
      </c>
      <c r="B278" s="6">
        <f t="shared" si="12"/>
        <v>0.16365555198405965</v>
      </c>
      <c r="C278" s="7">
        <f t="shared" si="13"/>
        <v>1.7800000000007756</v>
      </c>
      <c r="D278" s="8">
        <f t="shared" si="14"/>
        <v>0.16365555198405965</v>
      </c>
    </row>
    <row r="279" spans="1:4" x14ac:dyDescent="0.2">
      <c r="A279" s="15">
        <f t="shared" si="15"/>
        <v>20.900000000000389</v>
      </c>
      <c r="B279" s="6">
        <f t="shared" si="12"/>
        <v>0.157900316601567</v>
      </c>
      <c r="C279" s="7">
        <f t="shared" si="13"/>
        <v>1.8000000000007788</v>
      </c>
      <c r="D279" s="8">
        <f t="shared" si="14"/>
        <v>0.157900316601567</v>
      </c>
    </row>
    <row r="280" spans="1:4" x14ac:dyDescent="0.2">
      <c r="A280" s="15">
        <f t="shared" si="15"/>
        <v>20.910000000000391</v>
      </c>
      <c r="B280" s="6">
        <f t="shared" si="12"/>
        <v>0.15228654739219794</v>
      </c>
      <c r="C280" s="7">
        <f t="shared" si="13"/>
        <v>1.8200000000007819</v>
      </c>
      <c r="D280" s="8">
        <f t="shared" si="14"/>
        <v>0.15228654739219794</v>
      </c>
    </row>
    <row r="281" spans="1:4" x14ac:dyDescent="0.2">
      <c r="A281" s="15">
        <f t="shared" si="15"/>
        <v>20.920000000000393</v>
      </c>
      <c r="B281" s="6">
        <f t="shared" si="12"/>
        <v>0.1468136251631017</v>
      </c>
      <c r="C281" s="7">
        <f t="shared" si="13"/>
        <v>1.840000000000785</v>
      </c>
      <c r="D281" s="8">
        <f t="shared" si="14"/>
        <v>0.1468136251631017</v>
      </c>
    </row>
    <row r="282" spans="1:4" x14ac:dyDescent="0.2">
      <c r="A282" s="15">
        <f t="shared" si="15"/>
        <v>20.930000000000394</v>
      </c>
      <c r="B282" s="6">
        <f t="shared" si="12"/>
        <v>0.14148078691375937</v>
      </c>
      <c r="C282" s="7">
        <f t="shared" si="13"/>
        <v>1.8600000000007881</v>
      </c>
      <c r="D282" s="8">
        <f t="shared" si="14"/>
        <v>0.14148078691375937</v>
      </c>
    </row>
    <row r="283" spans="1:4" x14ac:dyDescent="0.2">
      <c r="A283" s="15">
        <f t="shared" si="15"/>
        <v>20.940000000000396</v>
      </c>
      <c r="B283" s="6">
        <f t="shared" si="12"/>
        <v>0.1362871322018864</v>
      </c>
      <c r="C283" s="7">
        <f t="shared" si="13"/>
        <v>1.8800000000007913</v>
      </c>
      <c r="D283" s="8">
        <f t="shared" si="14"/>
        <v>0.1362871322018864</v>
      </c>
    </row>
    <row r="284" spans="1:4" x14ac:dyDescent="0.2">
      <c r="A284" s="15">
        <f t="shared" si="15"/>
        <v>20.950000000000397</v>
      </c>
      <c r="B284" s="6">
        <f t="shared" si="12"/>
        <v>0.1312316295491551</v>
      </c>
      <c r="C284" s="7">
        <f t="shared" si="13"/>
        <v>1.9000000000007944</v>
      </c>
      <c r="D284" s="8">
        <f t="shared" si="14"/>
        <v>0.1312316295491551</v>
      </c>
    </row>
    <row r="285" spans="1:4" x14ac:dyDescent="0.2">
      <c r="A285" s="15">
        <f t="shared" si="15"/>
        <v>20.960000000000399</v>
      </c>
      <c r="B285" s="6">
        <f t="shared" ref="B285:B348" si="16">_xlfn.NORM.DIST(A285,$B$4,$B$5,0)</f>
        <v>0.12631312287020388</v>
      </c>
      <c r="C285" s="7">
        <f t="shared" ref="C285:C348" si="17">(A285-$B$4)/$B$5</f>
        <v>1.9200000000007975</v>
      </c>
      <c r="D285" s="8">
        <f t="shared" si="14"/>
        <v>0.12631312287020388</v>
      </c>
    </row>
    <row r="286" spans="1:4" x14ac:dyDescent="0.2">
      <c r="A286" s="15">
        <f t="shared" si="15"/>
        <v>20.9700000000004</v>
      </c>
      <c r="B286" s="6">
        <f t="shared" si="16"/>
        <v>0.12153033790894079</v>
      </c>
      <c r="C286" s="7">
        <f t="shared" si="17"/>
        <v>1.9400000000008006</v>
      </c>
      <c r="D286" s="8">
        <f t="shared" ref="D286:D349" si="18">IF(A286&gt;=$B$6,B286,"")</f>
        <v>0.12153033790894079</v>
      </c>
    </row>
    <row r="287" spans="1:4" x14ac:dyDescent="0.2">
      <c r="A287" s="15">
        <f t="shared" ref="A287:A349" si="19">A286+0.01</f>
        <v>20.980000000000402</v>
      </c>
      <c r="B287" s="6">
        <f t="shared" si="16"/>
        <v>0.11688188866671878</v>
      </c>
      <c r="C287" s="7">
        <f t="shared" si="17"/>
        <v>1.9600000000008038</v>
      </c>
      <c r="D287" s="8">
        <f t="shared" si="18"/>
        <v>0.11688188866671878</v>
      </c>
    </row>
    <row r="288" spans="1:4" x14ac:dyDescent="0.2">
      <c r="A288" s="15">
        <f t="shared" si="19"/>
        <v>20.990000000000403</v>
      </c>
      <c r="B288" s="6">
        <f t="shared" si="16"/>
        <v>0.11236628380755659</v>
      </c>
      <c r="C288" s="7">
        <f t="shared" si="17"/>
        <v>1.9800000000008069</v>
      </c>
      <c r="D288" s="8">
        <f t="shared" si="18"/>
        <v>0.11236628380755659</v>
      </c>
    </row>
    <row r="289" spans="1:4" x14ac:dyDescent="0.2">
      <c r="A289" s="15">
        <f t="shared" si="19"/>
        <v>21.000000000000405</v>
      </c>
      <c r="B289" s="6">
        <f t="shared" si="16"/>
        <v>0.10798193302620117</v>
      </c>
      <c r="C289" s="7">
        <f t="shared" si="17"/>
        <v>2.00000000000081</v>
      </c>
      <c r="D289" s="8">
        <f t="shared" si="18"/>
        <v>0.10798193302620117</v>
      </c>
    </row>
    <row r="290" spans="1:4" x14ac:dyDescent="0.2">
      <c r="A290" s="15">
        <f t="shared" si="19"/>
        <v>21.010000000000407</v>
      </c>
      <c r="B290" s="6">
        <f t="shared" si="16"/>
        <v>0.10372715336547074</v>
      </c>
      <c r="C290" s="7">
        <f t="shared" si="17"/>
        <v>2.0200000000008131</v>
      </c>
      <c r="D290" s="8">
        <f t="shared" si="18"/>
        <v>0.10372715336547074</v>
      </c>
    </row>
    <row r="291" spans="1:4" x14ac:dyDescent="0.2">
      <c r="A291" s="15">
        <f t="shared" si="19"/>
        <v>21.020000000000408</v>
      </c>
      <c r="B291" s="6">
        <f t="shared" si="16"/>
        <v>9.9600175469975669E-2</v>
      </c>
      <c r="C291" s="7">
        <f t="shared" si="17"/>
        <v>2.0400000000008163</v>
      </c>
      <c r="D291" s="8">
        <f t="shared" si="18"/>
        <v>9.9600175469975669E-2</v>
      </c>
    </row>
    <row r="292" spans="1:4" x14ac:dyDescent="0.2">
      <c r="A292" s="15">
        <f t="shared" si="19"/>
        <v>21.03000000000041</v>
      </c>
      <c r="B292" s="6">
        <f t="shared" si="16"/>
        <v>9.5599149763992697E-2</v>
      </c>
      <c r="C292" s="7">
        <f t="shared" si="17"/>
        <v>2.0600000000008194</v>
      </c>
      <c r="D292" s="8">
        <f t="shared" si="18"/>
        <v>9.5599149763992697E-2</v>
      </c>
    </row>
    <row r="293" spans="1:4" x14ac:dyDescent="0.2">
      <c r="A293" s="15">
        <f t="shared" si="19"/>
        <v>21.040000000000411</v>
      </c>
      <c r="B293" s="6">
        <f t="shared" si="16"/>
        <v>9.1722152541952873E-2</v>
      </c>
      <c r="C293" s="7">
        <f t="shared" si="17"/>
        <v>2.0800000000008225</v>
      </c>
      <c r="D293" s="8">
        <f t="shared" si="18"/>
        <v>9.1722152541952873E-2</v>
      </c>
    </row>
    <row r="294" spans="1:4" x14ac:dyDescent="0.2">
      <c r="A294" s="15">
        <f t="shared" si="19"/>
        <v>21.050000000000413</v>
      </c>
      <c r="B294" s="6">
        <f t="shared" si="16"/>
        <v>8.7967191960701879E-2</v>
      </c>
      <c r="C294" s="7">
        <f t="shared" si="17"/>
        <v>2.1000000000008257</v>
      </c>
      <c r="D294" s="8">
        <f t="shared" si="18"/>
        <v>8.7967191960701879E-2</v>
      </c>
    </row>
    <row r="295" spans="1:4" x14ac:dyDescent="0.2">
      <c r="A295" s="15">
        <f t="shared" si="19"/>
        <v>21.060000000000414</v>
      </c>
      <c r="B295" s="6">
        <f t="shared" si="16"/>
        <v>8.4332213923392463E-2</v>
      </c>
      <c r="C295" s="7">
        <f t="shared" si="17"/>
        <v>2.1200000000008288</v>
      </c>
      <c r="D295" s="8">
        <f t="shared" si="18"/>
        <v>8.4332213923392463E-2</v>
      </c>
    </row>
    <row r="296" spans="1:4" x14ac:dyDescent="0.2">
      <c r="A296" s="15">
        <f t="shared" si="19"/>
        <v>21.070000000000416</v>
      </c>
      <c r="B296" s="6">
        <f t="shared" si="16"/>
        <v>8.0815107845576731E-2</v>
      </c>
      <c r="C296" s="7">
        <f t="shared" si="17"/>
        <v>2.1400000000008319</v>
      </c>
      <c r="D296" s="8">
        <f t="shared" si="18"/>
        <v>8.0815107845576731E-2</v>
      </c>
    </row>
    <row r="297" spans="1:4" x14ac:dyDescent="0.2">
      <c r="A297" s="15">
        <f t="shared" si="19"/>
        <v>21.080000000000418</v>
      </c>
      <c r="B297" s="6">
        <f t="shared" si="16"/>
        <v>7.7413712294771606E-2</v>
      </c>
      <c r="C297" s="7">
        <f t="shared" si="17"/>
        <v>2.160000000000835</v>
      </c>
      <c r="D297" s="8">
        <f t="shared" si="18"/>
        <v>7.7413712294771606E-2</v>
      </c>
    </row>
    <row r="298" spans="1:4" x14ac:dyDescent="0.2">
      <c r="A298" s="15">
        <f t="shared" si="19"/>
        <v>21.090000000000419</v>
      </c>
      <c r="B298" s="6">
        <f t="shared" si="16"/>
        <v>7.4125820495477515E-2</v>
      </c>
      <c r="C298" s="7">
        <f t="shared" si="17"/>
        <v>2.1800000000008382</v>
      </c>
      <c r="D298" s="8">
        <f t="shared" si="18"/>
        <v>7.4125820495477515E-2</v>
      </c>
    </row>
    <row r="299" spans="1:4" x14ac:dyDescent="0.2">
      <c r="A299" s="15">
        <f t="shared" si="19"/>
        <v>21.100000000000421</v>
      </c>
      <c r="B299" s="6">
        <f t="shared" si="16"/>
        <v>7.0949185692331551E-2</v>
      </c>
      <c r="C299" s="7">
        <f t="shared" si="17"/>
        <v>2.2000000000008413</v>
      </c>
      <c r="D299" s="8">
        <f t="shared" si="18"/>
        <v>7.0949185692331551E-2</v>
      </c>
    </row>
    <row r="300" spans="1:4" x14ac:dyDescent="0.2">
      <c r="A300" s="15">
        <f t="shared" si="19"/>
        <v>21.110000000000422</v>
      </c>
      <c r="B300" s="6">
        <f t="shared" si="16"/>
        <v>6.7881526364771155E-2</v>
      </c>
      <c r="C300" s="7">
        <f t="shared" si="17"/>
        <v>2.2200000000008444</v>
      </c>
      <c r="D300" s="8">
        <f t="shared" si="18"/>
        <v>6.7881526364771155E-2</v>
      </c>
    </row>
    <row r="301" spans="1:4" x14ac:dyDescent="0.2">
      <c r="A301" s="15">
        <f t="shared" si="19"/>
        <v>21.120000000000424</v>
      </c>
      <c r="B301" s="6">
        <f t="shared" si="16"/>
        <v>6.4920531287271668E-2</v>
      </c>
      <c r="C301" s="7">
        <f t="shared" si="17"/>
        <v>2.2400000000008475</v>
      </c>
      <c r="D301" s="8">
        <f t="shared" si="18"/>
        <v>6.4920531287271668E-2</v>
      </c>
    </row>
    <row r="302" spans="1:4" x14ac:dyDescent="0.2">
      <c r="A302" s="15">
        <f t="shared" si="19"/>
        <v>21.130000000000425</v>
      </c>
      <c r="B302" s="6">
        <f t="shared" si="16"/>
        <v>6.2063864429897198E-2</v>
      </c>
      <c r="C302" s="7">
        <f t="shared" si="17"/>
        <v>2.2600000000008507</v>
      </c>
      <c r="D302" s="8">
        <f t="shared" si="18"/>
        <v>6.2063864429897198E-2</v>
      </c>
    </row>
    <row r="303" spans="1:4" x14ac:dyDescent="0.2">
      <c r="A303" s="15">
        <f t="shared" si="19"/>
        <v>21.140000000000427</v>
      </c>
      <c r="B303" s="6">
        <f t="shared" si="16"/>
        <v>5.9309169694567086E-2</v>
      </c>
      <c r="C303" s="7">
        <f t="shared" si="17"/>
        <v>2.2800000000008538</v>
      </c>
      <c r="D303" s="8">
        <f t="shared" si="18"/>
        <v>5.9309169694567086E-2</v>
      </c>
    </row>
    <row r="304" spans="1:4" x14ac:dyDescent="0.2">
      <c r="A304" s="15">
        <f t="shared" si="19"/>
        <v>21.150000000000428</v>
      </c>
      <c r="B304" s="6">
        <f t="shared" si="16"/>
        <v>5.6654075483090691E-2</v>
      </c>
      <c r="C304" s="7">
        <f t="shared" si="17"/>
        <v>2.3000000000008569</v>
      </c>
      <c r="D304" s="8">
        <f t="shared" si="18"/>
        <v>5.6654075483090691E-2</v>
      </c>
    </row>
    <row r="305" spans="1:4" x14ac:dyDescent="0.2">
      <c r="A305" s="15">
        <f t="shared" si="19"/>
        <v>21.16000000000043</v>
      </c>
      <c r="B305" s="6">
        <f t="shared" si="16"/>
        <v>5.4096199093655643E-2</v>
      </c>
      <c r="C305" s="7">
        <f t="shared" si="17"/>
        <v>2.32000000000086</v>
      </c>
      <c r="D305" s="8">
        <f t="shared" si="18"/>
        <v>5.4096199093655643E-2</v>
      </c>
    </row>
    <row r="306" spans="1:4" x14ac:dyDescent="0.2">
      <c r="A306" s="15">
        <f t="shared" si="19"/>
        <v>21.170000000000432</v>
      </c>
      <c r="B306" s="6">
        <f t="shared" si="16"/>
        <v>5.1633150943071075E-2</v>
      </c>
      <c r="C306" s="7">
        <f t="shared" si="17"/>
        <v>2.3400000000008632</v>
      </c>
      <c r="D306" s="8">
        <f t="shared" si="18"/>
        <v>5.1633150943071075E-2</v>
      </c>
    </row>
    <row r="307" spans="1:4" x14ac:dyDescent="0.2">
      <c r="A307" s="15">
        <f t="shared" si="19"/>
        <v>21.180000000000433</v>
      </c>
      <c r="B307" s="6">
        <f t="shared" si="16"/>
        <v>4.9262538612664296E-2</v>
      </c>
      <c r="C307" s="7">
        <f t="shared" si="17"/>
        <v>2.3600000000008663</v>
      </c>
      <c r="D307" s="8">
        <f t="shared" si="18"/>
        <v>4.9262538612664296E-2</v>
      </c>
    </row>
    <row r="308" spans="1:4" x14ac:dyDescent="0.2">
      <c r="A308" s="15">
        <f t="shared" si="19"/>
        <v>21.190000000000435</v>
      </c>
      <c r="B308" s="6">
        <f t="shared" si="16"/>
        <v>4.6981970716305506E-2</v>
      </c>
      <c r="C308" s="7">
        <f t="shared" si="17"/>
        <v>2.3800000000008694</v>
      </c>
      <c r="D308" s="8">
        <f t="shared" si="18"/>
        <v>4.6981970716305506E-2</v>
      </c>
    </row>
    <row r="309" spans="1:4" x14ac:dyDescent="0.2">
      <c r="A309" s="15">
        <f t="shared" si="19"/>
        <v>21.200000000000436</v>
      </c>
      <c r="B309" s="6">
        <f t="shared" si="16"/>
        <v>4.4789060589591999E-2</v>
      </c>
      <c r="C309" s="7">
        <f t="shared" si="17"/>
        <v>2.4000000000008725</v>
      </c>
      <c r="D309" s="8">
        <f t="shared" si="18"/>
        <v>4.4789060589591999E-2</v>
      </c>
    </row>
    <row r="310" spans="1:4" x14ac:dyDescent="0.2">
      <c r="A310" s="15">
        <f t="shared" si="19"/>
        <v>21.210000000000438</v>
      </c>
      <c r="B310" s="6">
        <f t="shared" si="16"/>
        <v>4.2681429799755116E-2</v>
      </c>
      <c r="C310" s="7">
        <f t="shared" si="17"/>
        <v>2.4200000000008757</v>
      </c>
      <c r="D310" s="8">
        <f t="shared" si="18"/>
        <v>4.2681429799755116E-2</v>
      </c>
    </row>
    <row r="311" spans="1:4" x14ac:dyDescent="0.2">
      <c r="A311" s="15">
        <f t="shared" si="19"/>
        <v>21.220000000000439</v>
      </c>
      <c r="B311" s="6">
        <f t="shared" si="16"/>
        <v>4.0656711476364481E-2</v>
      </c>
      <c r="C311" s="7">
        <f t="shared" si="17"/>
        <v>2.4400000000008788</v>
      </c>
      <c r="D311" s="8">
        <f t="shared" si="18"/>
        <v>4.0656711476364481E-2</v>
      </c>
    </row>
    <row r="312" spans="1:4" x14ac:dyDescent="0.2">
      <c r="A312" s="15">
        <f t="shared" si="19"/>
        <v>21.230000000000441</v>
      </c>
      <c r="B312" s="6">
        <f t="shared" si="16"/>
        <v>3.8712553463389927E-2</v>
      </c>
      <c r="C312" s="7">
        <f t="shared" si="17"/>
        <v>2.4600000000008819</v>
      </c>
      <c r="D312" s="8">
        <f t="shared" si="18"/>
        <v>3.8712553463389927E-2</v>
      </c>
    </row>
    <row r="313" spans="1:4" x14ac:dyDescent="0.2">
      <c r="A313" s="15">
        <f t="shared" si="19"/>
        <v>21.240000000000443</v>
      </c>
      <c r="B313" s="6">
        <f t="shared" si="16"/>
        <v>3.6846621293643231E-2</v>
      </c>
      <c r="C313" s="7">
        <f t="shared" si="17"/>
        <v>2.4800000000008851</v>
      </c>
      <c r="D313" s="8">
        <f t="shared" si="18"/>
        <v>3.6846621293643231E-2</v>
      </c>
    </row>
    <row r="314" spans="1:4" x14ac:dyDescent="0.2">
      <c r="A314" s="15">
        <f t="shared" si="19"/>
        <v>21.250000000000444</v>
      </c>
      <c r="B314" s="6">
        <f t="shared" si="16"/>
        <v>3.505660098705924E-2</v>
      </c>
      <c r="C314" s="7">
        <f t="shared" si="17"/>
        <v>2.5000000000008882</v>
      </c>
      <c r="D314" s="8">
        <f t="shared" si="18"/>
        <v>3.505660098705924E-2</v>
      </c>
    </row>
    <row r="315" spans="1:4" x14ac:dyDescent="0.2">
      <c r="A315" s="15">
        <f t="shared" si="19"/>
        <v>21.260000000000446</v>
      </c>
      <c r="B315" s="6">
        <f t="shared" si="16"/>
        <v>3.3340201674687236E-2</v>
      </c>
      <c r="C315" s="7">
        <f t="shared" si="17"/>
        <v>2.5200000000008913</v>
      </c>
      <c r="D315" s="8">
        <f t="shared" si="18"/>
        <v>3.3340201674687236E-2</v>
      </c>
    </row>
    <row r="316" spans="1:4" x14ac:dyDescent="0.2">
      <c r="A316" s="15">
        <f t="shared" si="19"/>
        <v>21.270000000000447</v>
      </c>
      <c r="B316" s="6">
        <f t="shared" si="16"/>
        <v>3.1695158050649624E-2</v>
      </c>
      <c r="C316" s="7">
        <f t="shared" si="17"/>
        <v>2.5400000000008944</v>
      </c>
      <c r="D316" s="8">
        <f t="shared" si="18"/>
        <v>3.1695158050649624E-2</v>
      </c>
    </row>
    <row r="317" spans="1:4" x14ac:dyDescent="0.2">
      <c r="A317" s="15">
        <f t="shared" si="19"/>
        <v>21.280000000000449</v>
      </c>
      <c r="B317" s="6">
        <f t="shared" si="16"/>
        <v>3.0119232654685694E-2</v>
      </c>
      <c r="C317" s="7">
        <f t="shared" si="17"/>
        <v>2.5600000000008976</v>
      </c>
      <c r="D317" s="8">
        <f t="shared" si="18"/>
        <v>3.0119232654685694E-2</v>
      </c>
    </row>
    <row r="318" spans="1:4" x14ac:dyDescent="0.2">
      <c r="A318" s="15">
        <f t="shared" si="19"/>
        <v>21.29000000000045</v>
      </c>
      <c r="B318" s="6">
        <f t="shared" si="16"/>
        <v>2.8610217988232906E-2</v>
      </c>
      <c r="C318" s="7">
        <f t="shared" si="17"/>
        <v>2.5800000000009007</v>
      </c>
      <c r="D318" s="8">
        <f t="shared" si="18"/>
        <v>2.8610217988232906E-2</v>
      </c>
    </row>
    <row r="319" spans="1:4" x14ac:dyDescent="0.2">
      <c r="A319" s="15">
        <f t="shared" si="19"/>
        <v>21.300000000000452</v>
      </c>
      <c r="B319" s="6">
        <f t="shared" si="16"/>
        <v>2.7165938467307398E-2</v>
      </c>
      <c r="C319" s="7">
        <f t="shared" si="17"/>
        <v>2.6000000000009038</v>
      </c>
      <c r="D319" s="8">
        <f t="shared" si="18"/>
        <v>2.7165938467307398E-2</v>
      </c>
    </row>
    <row r="320" spans="1:4" x14ac:dyDescent="0.2">
      <c r="A320" s="15">
        <f t="shared" si="19"/>
        <v>21.310000000000453</v>
      </c>
      <c r="B320" s="6">
        <f t="shared" si="16"/>
        <v>2.5784252215729345E-2</v>
      </c>
      <c r="C320" s="7">
        <f t="shared" si="17"/>
        <v>2.6200000000009069</v>
      </c>
      <c r="D320" s="8">
        <f t="shared" si="18"/>
        <v>2.5784252215729345E-2</v>
      </c>
    </row>
    <row r="321" spans="1:4" x14ac:dyDescent="0.2">
      <c r="A321" s="15">
        <f t="shared" si="19"/>
        <v>21.320000000000455</v>
      </c>
      <c r="B321" s="6">
        <f t="shared" si="16"/>
        <v>2.4463052702497178E-2</v>
      </c>
      <c r="C321" s="7">
        <f t="shared" si="17"/>
        <v>2.6400000000009101</v>
      </c>
      <c r="D321" s="8">
        <f t="shared" si="18"/>
        <v>2.4463052702497178E-2</v>
      </c>
    </row>
    <row r="322" spans="1:4" x14ac:dyDescent="0.2">
      <c r="A322" s="15">
        <f t="shared" si="19"/>
        <v>21.330000000000457</v>
      </c>
      <c r="B322" s="6">
        <f t="shared" si="16"/>
        <v>2.3200270227348774E-2</v>
      </c>
      <c r="C322" s="7">
        <f t="shared" si="17"/>
        <v>2.6600000000009132</v>
      </c>
      <c r="D322" s="8">
        <f t="shared" si="18"/>
        <v>2.3200270227348774E-2</v>
      </c>
    </row>
    <row r="323" spans="1:4" x14ac:dyDescent="0.2">
      <c r="A323" s="15">
        <f t="shared" si="19"/>
        <v>21.340000000000458</v>
      </c>
      <c r="B323" s="6">
        <f t="shared" si="16"/>
        <v>2.1993873258757148E-2</v>
      </c>
      <c r="C323" s="7">
        <f t="shared" si="17"/>
        <v>2.6800000000009163</v>
      </c>
      <c r="D323" s="8">
        <f t="shared" si="18"/>
        <v>2.1993873258757148E-2</v>
      </c>
    </row>
    <row r="324" spans="1:4" x14ac:dyDescent="0.2">
      <c r="A324" s="15">
        <f t="shared" si="19"/>
        <v>21.35000000000046</v>
      </c>
      <c r="B324" s="6">
        <f t="shared" si="16"/>
        <v>2.084186962879345E-2</v>
      </c>
      <c r="C324" s="7">
        <f t="shared" si="17"/>
        <v>2.7000000000009194</v>
      </c>
      <c r="D324" s="8">
        <f t="shared" si="18"/>
        <v>2.084186962879345E-2</v>
      </c>
    </row>
    <row r="325" spans="1:4" x14ac:dyDescent="0.2">
      <c r="A325" s="15">
        <f t="shared" si="19"/>
        <v>21.360000000000461</v>
      </c>
      <c r="B325" s="6">
        <f t="shared" si="16"/>
        <v>1.9742307589452734E-2</v>
      </c>
      <c r="C325" s="7">
        <f t="shared" si="17"/>
        <v>2.7200000000009226</v>
      </c>
      <c r="D325" s="8">
        <f t="shared" si="18"/>
        <v>1.9742307589452734E-2</v>
      </c>
    </row>
    <row r="326" spans="1:4" x14ac:dyDescent="0.2">
      <c r="A326" s="15">
        <f t="shared" si="19"/>
        <v>21.370000000000463</v>
      </c>
      <c r="B326" s="6">
        <f t="shared" si="16"/>
        <v>1.8693276735177164E-2</v>
      </c>
      <c r="C326" s="7">
        <f t="shared" si="17"/>
        <v>2.7400000000009257</v>
      </c>
      <c r="D326" s="8">
        <f t="shared" si="18"/>
        <v>1.8693276735177164E-2</v>
      </c>
    </row>
    <row r="327" spans="1:4" x14ac:dyDescent="0.2">
      <c r="A327" s="15">
        <f t="shared" si="19"/>
        <v>21.380000000000464</v>
      </c>
      <c r="B327" s="6">
        <f t="shared" si="16"/>
        <v>1.7692908796429097E-2</v>
      </c>
      <c r="C327" s="7">
        <f t="shared" si="17"/>
        <v>2.7600000000009288</v>
      </c>
      <c r="D327" s="8">
        <f t="shared" si="18"/>
        <v>1.7692908796429097E-2</v>
      </c>
    </row>
    <row r="328" spans="1:4" x14ac:dyDescent="0.2">
      <c r="A328" s="15">
        <f t="shared" si="19"/>
        <v>21.390000000000466</v>
      </c>
      <c r="B328" s="6">
        <f t="shared" si="16"/>
        <v>1.6739378309262691E-2</v>
      </c>
      <c r="C328" s="7">
        <f t="shared" si="17"/>
        <v>2.7800000000009319</v>
      </c>
      <c r="D328" s="8">
        <f t="shared" si="18"/>
        <v>1.6739378309262691E-2</v>
      </c>
    </row>
    <row r="329" spans="1:4" x14ac:dyDescent="0.2">
      <c r="A329" s="15">
        <f t="shared" si="19"/>
        <v>21.400000000000468</v>
      </c>
      <c r="B329" s="6">
        <f t="shared" si="16"/>
        <v>1.5830903165918477E-2</v>
      </c>
      <c r="C329" s="7">
        <f t="shared" si="17"/>
        <v>2.8000000000009351</v>
      </c>
      <c r="D329" s="8">
        <f t="shared" si="18"/>
        <v>1.5830903165918477E-2</v>
      </c>
    </row>
    <row r="330" spans="1:4" x14ac:dyDescent="0.2">
      <c r="A330" s="15">
        <f t="shared" si="19"/>
        <v>21.410000000000469</v>
      </c>
      <c r="B330" s="6">
        <f t="shared" si="16"/>
        <v>1.4965745051521522E-2</v>
      </c>
      <c r="C330" s="7">
        <f t="shared" si="17"/>
        <v>2.8200000000009382</v>
      </c>
      <c r="D330" s="8">
        <f t="shared" si="18"/>
        <v>1.4965745051521522E-2</v>
      </c>
    </row>
    <row r="331" spans="1:4" x14ac:dyDescent="0.2">
      <c r="A331" s="15">
        <f t="shared" si="19"/>
        <v>21.420000000000471</v>
      </c>
      <c r="B331" s="6">
        <f t="shared" si="16"/>
        <v>1.4142209772001089E-2</v>
      </c>
      <c r="C331" s="7">
        <f t="shared" si="17"/>
        <v>2.8400000000009413</v>
      </c>
      <c r="D331" s="8">
        <f t="shared" si="18"/>
        <v>1.4142209772001089E-2</v>
      </c>
    </row>
    <row r="332" spans="1:4" x14ac:dyDescent="0.2">
      <c r="A332" s="15">
        <f t="shared" si="19"/>
        <v>21.430000000000472</v>
      </c>
      <c r="B332" s="6">
        <f t="shared" si="16"/>
        <v>1.3358647478369149E-2</v>
      </c>
      <c r="C332" s="7">
        <f t="shared" si="17"/>
        <v>2.8600000000009445</v>
      </c>
      <c r="D332" s="8">
        <f t="shared" si="18"/>
        <v>1.3358647478369149E-2</v>
      </c>
    </row>
    <row r="333" spans="1:4" x14ac:dyDescent="0.2">
      <c r="A333" s="15">
        <f t="shared" si="19"/>
        <v>21.440000000000474</v>
      </c>
      <c r="B333" s="6">
        <f t="shared" si="16"/>
        <v>1.2613452792497429E-2</v>
      </c>
      <c r="C333" s="7">
        <f t="shared" si="17"/>
        <v>2.8800000000009476</v>
      </c>
      <c r="D333" s="8">
        <f t="shared" si="18"/>
        <v>1.2613452792497429E-2</v>
      </c>
    </row>
    <row r="334" spans="1:4" x14ac:dyDescent="0.2">
      <c r="A334" s="15">
        <f t="shared" si="19"/>
        <v>21.450000000000475</v>
      </c>
      <c r="B334" s="6">
        <f t="shared" si="16"/>
        <v>1.1905064839518887E-2</v>
      </c>
      <c r="C334" s="7">
        <f t="shared" si="17"/>
        <v>2.9000000000009507</v>
      </c>
      <c r="D334" s="8">
        <f t="shared" si="18"/>
        <v>1.1905064839518887E-2</v>
      </c>
    </row>
    <row r="335" spans="1:4" x14ac:dyDescent="0.2">
      <c r="A335" s="15">
        <f t="shared" si="19"/>
        <v>21.460000000000477</v>
      </c>
      <c r="B335" s="6">
        <f t="shared" si="16"/>
        <v>1.1231967191950652E-2</v>
      </c>
      <c r="C335" s="7">
        <f t="shared" si="17"/>
        <v>2.9200000000009538</v>
      </c>
      <c r="D335" s="8">
        <f t="shared" si="18"/>
        <v>1.1231967191950652E-2</v>
      </c>
    </row>
    <row r="336" spans="1:4" x14ac:dyDescent="0.2">
      <c r="A336" s="15">
        <f t="shared" si="19"/>
        <v>21.470000000000478</v>
      </c>
      <c r="B336" s="6">
        <f t="shared" si="16"/>
        <v>1.0592687730592234E-2</v>
      </c>
      <c r="C336" s="7">
        <f t="shared" si="17"/>
        <v>2.940000000000957</v>
      </c>
      <c r="D336" s="8">
        <f t="shared" si="18"/>
        <v>1.0592687730592234E-2</v>
      </c>
    </row>
    <row r="337" spans="1:4" x14ac:dyDescent="0.2">
      <c r="A337" s="15">
        <f t="shared" si="19"/>
        <v>21.48000000000048</v>
      </c>
      <c r="B337" s="6">
        <f t="shared" si="16"/>
        <v>9.9857984271963709E-3</v>
      </c>
      <c r="C337" s="7">
        <f t="shared" si="17"/>
        <v>2.9600000000009601</v>
      </c>
      <c r="D337" s="8">
        <f t="shared" si="18"/>
        <v>9.9857984271963709E-3</v>
      </c>
    </row>
    <row r="338" spans="1:4" x14ac:dyDescent="0.2">
      <c r="A338" s="15">
        <f t="shared" si="19"/>
        <v>21.490000000000482</v>
      </c>
      <c r="B338" s="6">
        <f t="shared" si="16"/>
        <v>9.4099150538409469E-3</v>
      </c>
      <c r="C338" s="7">
        <f t="shared" si="17"/>
        <v>2.9800000000009632</v>
      </c>
      <c r="D338" s="8">
        <f t="shared" si="18"/>
        <v>9.4099150538409469E-3</v>
      </c>
    </row>
    <row r="339" spans="1:4" x14ac:dyDescent="0.2">
      <c r="A339" s="15">
        <f t="shared" si="19"/>
        <v>21.500000000000483</v>
      </c>
      <c r="B339" s="6">
        <f t="shared" si="16"/>
        <v>8.8636968238503186E-3</v>
      </c>
      <c r="C339" s="7">
        <f t="shared" si="17"/>
        <v>3.0000000000009663</v>
      </c>
      <c r="D339" s="8">
        <f t="shared" si="18"/>
        <v>8.8636968238503186E-3</v>
      </c>
    </row>
    <row r="340" spans="1:4" x14ac:dyDescent="0.2">
      <c r="A340" s="15">
        <f t="shared" si="19"/>
        <v>21.510000000000485</v>
      </c>
      <c r="B340" s="6">
        <f t="shared" si="16"/>
        <v>8.3458459690234927E-3</v>
      </c>
      <c r="C340" s="7">
        <f t="shared" si="17"/>
        <v>3.0200000000009695</v>
      </c>
      <c r="D340" s="8">
        <f t="shared" si="18"/>
        <v>8.3458459690234927E-3</v>
      </c>
    </row>
    <row r="341" spans="1:4" x14ac:dyDescent="0.2">
      <c r="A341" s="15">
        <f t="shared" si="19"/>
        <v>21.520000000000486</v>
      </c>
      <c r="B341" s="6">
        <f t="shared" si="16"/>
        <v>7.8551072578263333E-3</v>
      </c>
      <c r="C341" s="7">
        <f t="shared" si="17"/>
        <v>3.0400000000009726</v>
      </c>
      <c r="D341" s="8">
        <f t="shared" si="18"/>
        <v>7.8551072578263333E-3</v>
      </c>
    </row>
    <row r="342" spans="1:4" x14ac:dyDescent="0.2">
      <c r="A342" s="15">
        <f t="shared" si="19"/>
        <v>21.530000000000488</v>
      </c>
      <c r="B342" s="6">
        <f t="shared" si="16"/>
        <v>7.3902674590960024E-3</v>
      </c>
      <c r="C342" s="7">
        <f t="shared" si="17"/>
        <v>3.0600000000009757</v>
      </c>
      <c r="D342" s="8">
        <f t="shared" si="18"/>
        <v>7.3902674590960024E-3</v>
      </c>
    </row>
    <row r="343" spans="1:4" x14ac:dyDescent="0.2">
      <c r="A343" s="15">
        <f t="shared" si="19"/>
        <v>21.540000000000489</v>
      </c>
      <c r="B343" s="6">
        <f t="shared" si="16"/>
        <v>6.9501547556889186E-3</v>
      </c>
      <c r="C343" s="7">
        <f t="shared" si="17"/>
        <v>3.0800000000009788</v>
      </c>
      <c r="D343" s="8">
        <f t="shared" si="18"/>
        <v>6.9501547556889186E-3</v>
      </c>
    </row>
    <row r="344" spans="1:4" x14ac:dyDescent="0.2">
      <c r="A344" s="15">
        <f t="shared" si="19"/>
        <v>21.550000000000491</v>
      </c>
      <c r="B344" s="6">
        <f t="shared" si="16"/>
        <v>6.5336381123799496E-3</v>
      </c>
      <c r="C344" s="7">
        <f t="shared" si="17"/>
        <v>3.100000000000982</v>
      </c>
      <c r="D344" s="8">
        <f t="shared" si="18"/>
        <v>6.5336381123799496E-3</v>
      </c>
    </row>
    <row r="345" spans="1:4" x14ac:dyDescent="0.2">
      <c r="A345" s="15">
        <f t="shared" si="19"/>
        <v>21.560000000000493</v>
      </c>
      <c r="B345" s="6">
        <f t="shared" si="16"/>
        <v>6.1396266021906129E-3</v>
      </c>
      <c r="C345" s="7">
        <f t="shared" si="17"/>
        <v>3.1200000000009851</v>
      </c>
      <c r="D345" s="8">
        <f t="shared" si="18"/>
        <v>6.1396266021906129E-3</v>
      </c>
    </row>
    <row r="346" spans="1:4" x14ac:dyDescent="0.2">
      <c r="A346" s="15">
        <f t="shared" si="19"/>
        <v>21.570000000000494</v>
      </c>
      <c r="B346" s="6">
        <f t="shared" si="16"/>
        <v>5.7670686951889864E-3</v>
      </c>
      <c r="C346" s="7">
        <f t="shared" si="17"/>
        <v>3.1400000000009882</v>
      </c>
      <c r="D346" s="8">
        <f t="shared" si="18"/>
        <v>5.7670686951889864E-3</v>
      </c>
    </row>
    <row r="347" spans="1:4" x14ac:dyDescent="0.2">
      <c r="A347" s="15">
        <f t="shared" si="19"/>
        <v>21.580000000000496</v>
      </c>
      <c r="B347" s="6">
        <f t="shared" si="16"/>
        <v>5.414951513664442E-3</v>
      </c>
      <c r="C347" s="7">
        <f t="shared" si="17"/>
        <v>3.1600000000009913</v>
      </c>
      <c r="D347" s="8">
        <f t="shared" si="18"/>
        <v>5.414951513664442E-3</v>
      </c>
    </row>
    <row r="348" spans="1:4" x14ac:dyDescent="0.2">
      <c r="A348" s="15">
        <f t="shared" si="19"/>
        <v>21.590000000000497</v>
      </c>
      <c r="B348" s="6">
        <f t="shared" si="16"/>
        <v>5.0823000574369732E-3</v>
      </c>
      <c r="C348" s="7">
        <f t="shared" si="17"/>
        <v>3.1800000000009945</v>
      </c>
      <c r="D348" s="8">
        <f t="shared" si="18"/>
        <v>5.0823000574369732E-3</v>
      </c>
    </row>
    <row r="349" spans="1:4" x14ac:dyDescent="0.2">
      <c r="A349" s="15">
        <f t="shared" si="19"/>
        <v>21.600000000000499</v>
      </c>
      <c r="B349" s="6">
        <f t="shared" ref="B349" si="20">_xlfn.NORM.DIST(A349,$B$4,$B$5,0)</f>
        <v>4.7681764029144647E-3</v>
      </c>
      <c r="C349" s="7">
        <f t="shared" ref="C349" si="21">(A349-$B$4)/$B$5</f>
        <v>3.2000000000009976</v>
      </c>
      <c r="D349" s="8">
        <f t="shared" si="18"/>
        <v>4.7681764029144647E-3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H31" sqref="H31"/>
    </sheetView>
  </sheetViews>
  <sheetFormatPr baseColWidth="10" defaultColWidth="8.83203125" defaultRowHeight="15" x14ac:dyDescent="0.2"/>
  <cols>
    <col min="1" max="1" width="17.1640625" customWidth="1"/>
    <col min="4" max="4" width="13.5" customWidth="1"/>
  </cols>
  <sheetData>
    <row r="1" spans="1:5" x14ac:dyDescent="0.2">
      <c r="A1" s="16" t="s">
        <v>7</v>
      </c>
    </row>
    <row r="2" spans="1:5" x14ac:dyDescent="0.2">
      <c r="A2" s="1" t="s">
        <v>8</v>
      </c>
      <c r="B2" s="2">
        <v>80</v>
      </c>
    </row>
    <row r="3" spans="1:5" x14ac:dyDescent="0.2">
      <c r="A3" s="3" t="s">
        <v>9</v>
      </c>
      <c r="B3" s="2">
        <v>10</v>
      </c>
    </row>
    <row r="4" spans="1:5" x14ac:dyDescent="0.2">
      <c r="A4" s="17" t="s">
        <v>14</v>
      </c>
      <c r="B4" s="2">
        <v>85</v>
      </c>
    </row>
    <row r="5" spans="1:5" x14ac:dyDescent="0.2">
      <c r="A5" s="17" t="s">
        <v>15</v>
      </c>
      <c r="B5" s="2">
        <v>90</v>
      </c>
    </row>
    <row r="6" spans="1:5" x14ac:dyDescent="0.2">
      <c r="A6" s="17" t="s">
        <v>16</v>
      </c>
      <c r="B6" s="2" t="s">
        <v>17</v>
      </c>
    </row>
    <row r="7" spans="1:5" x14ac:dyDescent="0.2">
      <c r="A7" s="17" t="str">
        <f>"P("&amp;B4&amp;" &lt;= "&amp;LEFT(A4,1)&amp;" &lt;= "&amp;B5&amp;")"</f>
        <v>P(85 &lt;= x &lt;= 90)</v>
      </c>
      <c r="B7" s="8">
        <f>E7-E8</f>
        <v>0.14988228479452992</v>
      </c>
      <c r="D7" t="s">
        <v>22</v>
      </c>
      <c r="E7">
        <f>_xlfn.NORM.DIST(B5,B2,B3,1)</f>
        <v>0.84134474606854304</v>
      </c>
    </row>
    <row r="8" spans="1:5" x14ac:dyDescent="0.2">
      <c r="A8" s="17" t="s">
        <v>18</v>
      </c>
      <c r="B8" s="8"/>
      <c r="D8" t="s">
        <v>23</v>
      </c>
      <c r="E8">
        <f>_xlfn.NORM.DIST(B4,B2,B3,1)</f>
        <v>0.69146246127401312</v>
      </c>
    </row>
    <row r="9" spans="1:5" x14ac:dyDescent="0.2">
      <c r="A9" s="17" t="s">
        <v>19</v>
      </c>
      <c r="B9" s="8"/>
    </row>
    <row r="10" spans="1:5" x14ac:dyDescent="0.2">
      <c r="A10" s="17" t="str">
        <f>"P("&amp;B8&amp;" &lt;= "&amp;LEFT(A8,1)&amp;" &lt;= "&amp;B9&amp;")"</f>
        <v>P( &lt;= z &lt;= )</v>
      </c>
      <c r="B10" s="8"/>
    </row>
    <row r="27" spans="1:4" ht="30" x14ac:dyDescent="0.2">
      <c r="A27" s="5" t="s">
        <v>4</v>
      </c>
      <c r="B27" s="5" t="s">
        <v>13</v>
      </c>
      <c r="C27" s="5" t="s">
        <v>6</v>
      </c>
      <c r="D27" s="5" t="str">
        <f>A7&amp;" = "&amp;ROUND(_xlfn.NORM.DIST(B5,B2,B3,1)-_xlfn.NORM.DIST(B4,B2,B3,1),4)</f>
        <v>P(85 &lt;= x &lt;= 90) = 0.1499</v>
      </c>
    </row>
    <row r="28" spans="1:4" x14ac:dyDescent="0.2">
      <c r="A28" s="2">
        <v>34</v>
      </c>
      <c r="B28" s="8">
        <f t="shared" ref="B28:B91" si="0">_xlfn.NORM.DIST(A28,$B$2,$B$3,0)</f>
        <v>1.014085206548676E-6</v>
      </c>
      <c r="C28" s="8">
        <f>(A28-$B$2)/$B$3</f>
        <v>-4.5999999999999996</v>
      </c>
      <c r="D28" s="8" t="str">
        <f t="shared" ref="D28:D91" si="1">IF(AND(A28&gt;=$B$4,A28&lt;=$B$5),B28,"")</f>
        <v/>
      </c>
    </row>
    <row r="29" spans="1:4" x14ac:dyDescent="0.2">
      <c r="A29" s="2">
        <v>35</v>
      </c>
      <c r="B29" s="8">
        <f t="shared" si="0"/>
        <v>1.5983741106905478E-6</v>
      </c>
      <c r="C29" s="8">
        <f t="shared" ref="C29:C92" si="2">(A29-$B$2)/$B$3</f>
        <v>-4.5</v>
      </c>
      <c r="D29" s="8" t="str">
        <f t="shared" si="1"/>
        <v/>
      </c>
    </row>
    <row r="30" spans="1:4" x14ac:dyDescent="0.2">
      <c r="A30" s="2">
        <v>36</v>
      </c>
      <c r="B30" s="8">
        <f t="shared" si="0"/>
        <v>2.4942471290053532E-6</v>
      </c>
      <c r="C30" s="8">
        <f t="shared" si="2"/>
        <v>-4.4000000000000004</v>
      </c>
      <c r="D30" s="8" t="str">
        <f t="shared" si="1"/>
        <v/>
      </c>
    </row>
    <row r="31" spans="1:4" x14ac:dyDescent="0.2">
      <c r="A31" s="2">
        <v>37</v>
      </c>
      <c r="B31" s="8">
        <f t="shared" si="0"/>
        <v>3.8535196742087128E-6</v>
      </c>
      <c r="C31" s="8">
        <f t="shared" si="2"/>
        <v>-4.3</v>
      </c>
      <c r="D31" s="8" t="str">
        <f t="shared" si="1"/>
        <v/>
      </c>
    </row>
    <row r="32" spans="1:4" x14ac:dyDescent="0.2">
      <c r="A32" s="2">
        <v>38</v>
      </c>
      <c r="B32" s="8">
        <f t="shared" si="0"/>
        <v>5.8943067756539858E-6</v>
      </c>
      <c r="C32" s="8">
        <f t="shared" si="2"/>
        <v>-4.2</v>
      </c>
      <c r="D32" s="8" t="str">
        <f t="shared" si="1"/>
        <v/>
      </c>
    </row>
    <row r="33" spans="1:4" x14ac:dyDescent="0.2">
      <c r="A33" s="2">
        <v>39</v>
      </c>
      <c r="B33" s="8">
        <f t="shared" si="0"/>
        <v>8.9261657177132918E-6</v>
      </c>
      <c r="C33" s="8">
        <f t="shared" si="2"/>
        <v>-4.0999999999999996</v>
      </c>
      <c r="D33" s="8" t="str">
        <f t="shared" si="1"/>
        <v/>
      </c>
    </row>
    <row r="34" spans="1:4" x14ac:dyDescent="0.2">
      <c r="A34" s="2">
        <v>40</v>
      </c>
      <c r="B34" s="8">
        <f t="shared" si="0"/>
        <v>1.3383022576488536E-5</v>
      </c>
      <c r="C34" s="8">
        <f t="shared" si="2"/>
        <v>-4</v>
      </c>
      <c r="D34" s="8" t="str">
        <f t="shared" si="1"/>
        <v/>
      </c>
    </row>
    <row r="35" spans="1:4" x14ac:dyDescent="0.2">
      <c r="A35" s="2">
        <v>41</v>
      </c>
      <c r="B35" s="8">
        <f t="shared" si="0"/>
        <v>1.9865547139277272E-5</v>
      </c>
      <c r="C35" s="8">
        <f t="shared" si="2"/>
        <v>-3.9</v>
      </c>
      <c r="D35" s="8" t="str">
        <f t="shared" si="1"/>
        <v/>
      </c>
    </row>
    <row r="36" spans="1:4" x14ac:dyDescent="0.2">
      <c r="A36" s="2">
        <v>42</v>
      </c>
      <c r="B36" s="8">
        <f t="shared" si="0"/>
        <v>2.9194692579146026E-5</v>
      </c>
      <c r="C36" s="8">
        <f t="shared" si="2"/>
        <v>-3.8</v>
      </c>
      <c r="D36" s="8" t="str">
        <f t="shared" si="1"/>
        <v/>
      </c>
    </row>
    <row r="37" spans="1:4" x14ac:dyDescent="0.2">
      <c r="A37" s="2">
        <v>43</v>
      </c>
      <c r="B37" s="8">
        <f t="shared" si="0"/>
        <v>4.2478027055075142E-5</v>
      </c>
      <c r="C37" s="8">
        <f t="shared" si="2"/>
        <v>-3.7</v>
      </c>
      <c r="D37" s="8" t="str">
        <f t="shared" si="1"/>
        <v/>
      </c>
    </row>
    <row r="38" spans="1:4" x14ac:dyDescent="0.2">
      <c r="A38" s="2">
        <v>44</v>
      </c>
      <c r="B38" s="8">
        <f t="shared" si="0"/>
        <v>6.1190193011377187E-5</v>
      </c>
      <c r="C38" s="8">
        <f t="shared" si="2"/>
        <v>-3.6</v>
      </c>
      <c r="D38" s="8" t="str">
        <f t="shared" si="1"/>
        <v/>
      </c>
    </row>
    <row r="39" spans="1:4" x14ac:dyDescent="0.2">
      <c r="A39" s="2">
        <v>45</v>
      </c>
      <c r="B39" s="8">
        <f t="shared" si="0"/>
        <v>8.726826950457601E-5</v>
      </c>
      <c r="C39" s="8">
        <f t="shared" si="2"/>
        <v>-3.5</v>
      </c>
      <c r="D39" s="8" t="str">
        <f t="shared" si="1"/>
        <v/>
      </c>
    </row>
    <row r="40" spans="1:4" x14ac:dyDescent="0.2">
      <c r="A40" s="2">
        <v>46</v>
      </c>
      <c r="B40" s="8">
        <f t="shared" si="0"/>
        <v>1.2322191684730198E-4</v>
      </c>
      <c r="C40" s="8">
        <f t="shared" si="2"/>
        <v>-3.4</v>
      </c>
      <c r="D40" s="8" t="str">
        <f t="shared" si="1"/>
        <v/>
      </c>
    </row>
    <row r="41" spans="1:4" x14ac:dyDescent="0.2">
      <c r="A41" s="2">
        <v>47</v>
      </c>
      <c r="B41" s="8">
        <f t="shared" si="0"/>
        <v>1.722568939053681E-4</v>
      </c>
      <c r="C41" s="8">
        <f t="shared" si="2"/>
        <v>-3.3</v>
      </c>
      <c r="D41" s="8" t="str">
        <f t="shared" si="1"/>
        <v/>
      </c>
    </row>
    <row r="42" spans="1:4" x14ac:dyDescent="0.2">
      <c r="A42" s="2">
        <v>48</v>
      </c>
      <c r="B42" s="8">
        <f t="shared" si="0"/>
        <v>2.3840882014648405E-4</v>
      </c>
      <c r="C42" s="8">
        <f t="shared" si="2"/>
        <v>-3.2</v>
      </c>
      <c r="D42" s="8" t="str">
        <f t="shared" si="1"/>
        <v/>
      </c>
    </row>
    <row r="43" spans="1:4" x14ac:dyDescent="0.2">
      <c r="A43" s="2">
        <v>49</v>
      </c>
      <c r="B43" s="8">
        <f t="shared" si="0"/>
        <v>3.2668190561999186E-4</v>
      </c>
      <c r="C43" s="8">
        <f t="shared" si="2"/>
        <v>-3.1</v>
      </c>
      <c r="D43" s="8" t="str">
        <f t="shared" si="1"/>
        <v/>
      </c>
    </row>
    <row r="44" spans="1:4" x14ac:dyDescent="0.2">
      <c r="A44" s="2">
        <v>50</v>
      </c>
      <c r="B44" s="8">
        <f t="shared" si="0"/>
        <v>4.4318484119380076E-4</v>
      </c>
      <c r="C44" s="8">
        <f t="shared" si="2"/>
        <v>-3</v>
      </c>
      <c r="D44" s="8" t="str">
        <f t="shared" si="1"/>
        <v/>
      </c>
    </row>
    <row r="45" spans="1:4" x14ac:dyDescent="0.2">
      <c r="A45" s="2">
        <v>51</v>
      </c>
      <c r="B45" s="8">
        <f t="shared" si="0"/>
        <v>5.9525324197758534E-4</v>
      </c>
      <c r="C45" s="8">
        <f t="shared" si="2"/>
        <v>-2.9</v>
      </c>
      <c r="D45" s="8" t="str">
        <f t="shared" si="1"/>
        <v/>
      </c>
    </row>
    <row r="46" spans="1:4" x14ac:dyDescent="0.2">
      <c r="A46" s="2">
        <v>52</v>
      </c>
      <c r="B46" s="8">
        <f t="shared" si="0"/>
        <v>7.9154515829799694E-4</v>
      </c>
      <c r="C46" s="8">
        <f t="shared" si="2"/>
        <v>-2.8</v>
      </c>
      <c r="D46" s="8" t="str">
        <f t="shared" si="1"/>
        <v/>
      </c>
    </row>
    <row r="47" spans="1:4" x14ac:dyDescent="0.2">
      <c r="A47" s="2">
        <v>53</v>
      </c>
      <c r="B47" s="8">
        <f t="shared" si="0"/>
        <v>1.0420934814422591E-3</v>
      </c>
      <c r="C47" s="8">
        <f t="shared" si="2"/>
        <v>-2.7</v>
      </c>
      <c r="D47" s="8" t="str">
        <f t="shared" si="1"/>
        <v/>
      </c>
    </row>
    <row r="48" spans="1:4" x14ac:dyDescent="0.2">
      <c r="A48" s="2">
        <v>54</v>
      </c>
      <c r="B48" s="8">
        <f t="shared" si="0"/>
        <v>1.3582969233685612E-3</v>
      </c>
      <c r="C48" s="8">
        <f t="shared" si="2"/>
        <v>-2.6</v>
      </c>
      <c r="D48" s="8" t="str">
        <f t="shared" si="1"/>
        <v/>
      </c>
    </row>
    <row r="49" spans="1:4" x14ac:dyDescent="0.2">
      <c r="A49" s="2">
        <v>55</v>
      </c>
      <c r="B49" s="8">
        <f t="shared" si="0"/>
        <v>1.752830049356854E-3</v>
      </c>
      <c r="C49" s="8">
        <f t="shared" si="2"/>
        <v>-2.5</v>
      </c>
      <c r="D49" s="8" t="str">
        <f t="shared" si="1"/>
        <v/>
      </c>
    </row>
    <row r="50" spans="1:4" x14ac:dyDescent="0.2">
      <c r="A50" s="2">
        <v>56</v>
      </c>
      <c r="B50" s="8">
        <f t="shared" si="0"/>
        <v>2.2394530294842902E-3</v>
      </c>
      <c r="C50" s="8">
        <f t="shared" si="2"/>
        <v>-2.4</v>
      </c>
      <c r="D50" s="8" t="str">
        <f t="shared" si="1"/>
        <v/>
      </c>
    </row>
    <row r="51" spans="1:4" x14ac:dyDescent="0.2">
      <c r="A51" s="2">
        <v>57</v>
      </c>
      <c r="B51" s="8">
        <f t="shared" si="0"/>
        <v>2.8327037741601186E-3</v>
      </c>
      <c r="C51" s="8">
        <f t="shared" si="2"/>
        <v>-2.2999999999999998</v>
      </c>
      <c r="D51" s="8" t="str">
        <f t="shared" si="1"/>
        <v/>
      </c>
    </row>
    <row r="52" spans="1:4" x14ac:dyDescent="0.2">
      <c r="A52" s="2">
        <v>58</v>
      </c>
      <c r="B52" s="8">
        <f t="shared" si="0"/>
        <v>3.5474592846231421E-3</v>
      </c>
      <c r="C52" s="8">
        <f t="shared" si="2"/>
        <v>-2.2000000000000002</v>
      </c>
      <c r="D52" s="8" t="str">
        <f t="shared" si="1"/>
        <v/>
      </c>
    </row>
    <row r="53" spans="1:4" x14ac:dyDescent="0.2">
      <c r="A53" s="2">
        <v>59</v>
      </c>
      <c r="B53" s="8">
        <f t="shared" si="0"/>
        <v>4.3983595980427196E-3</v>
      </c>
      <c r="C53" s="8">
        <f t="shared" si="2"/>
        <v>-2.1</v>
      </c>
      <c r="D53" s="8" t="str">
        <f t="shared" si="1"/>
        <v/>
      </c>
    </row>
    <row r="54" spans="1:4" x14ac:dyDescent="0.2">
      <c r="A54" s="2">
        <v>60</v>
      </c>
      <c r="B54" s="8">
        <f t="shared" si="0"/>
        <v>5.3990966513188061E-3</v>
      </c>
      <c r="C54" s="8">
        <f t="shared" si="2"/>
        <v>-2</v>
      </c>
      <c r="D54" s="8" t="str">
        <f t="shared" si="1"/>
        <v/>
      </c>
    </row>
    <row r="55" spans="1:4" x14ac:dyDescent="0.2">
      <c r="A55" s="2">
        <v>61</v>
      </c>
      <c r="B55" s="8">
        <f t="shared" si="0"/>
        <v>6.5615814774676604E-3</v>
      </c>
      <c r="C55" s="8">
        <f t="shared" si="2"/>
        <v>-1.9</v>
      </c>
      <c r="D55" s="8" t="str">
        <f t="shared" si="1"/>
        <v/>
      </c>
    </row>
    <row r="56" spans="1:4" x14ac:dyDescent="0.2">
      <c r="A56" s="2">
        <v>62</v>
      </c>
      <c r="B56" s="8">
        <f t="shared" si="0"/>
        <v>7.8950158300894139E-3</v>
      </c>
      <c r="C56" s="8">
        <f t="shared" si="2"/>
        <v>-1.8</v>
      </c>
      <c r="D56" s="8" t="str">
        <f t="shared" si="1"/>
        <v/>
      </c>
    </row>
    <row r="57" spans="1:4" x14ac:dyDescent="0.2">
      <c r="A57" s="2">
        <v>63</v>
      </c>
      <c r="B57" s="8">
        <f t="shared" si="0"/>
        <v>9.4049077376886937E-3</v>
      </c>
      <c r="C57" s="8">
        <f t="shared" si="2"/>
        <v>-1.7</v>
      </c>
      <c r="D57" s="8" t="str">
        <f t="shared" si="1"/>
        <v/>
      </c>
    </row>
    <row r="58" spans="1:4" x14ac:dyDescent="0.2">
      <c r="A58" s="2">
        <v>64</v>
      </c>
      <c r="B58" s="8">
        <f t="shared" si="0"/>
        <v>1.1092083467945555E-2</v>
      </c>
      <c r="C58" s="8">
        <f t="shared" si="2"/>
        <v>-1.6</v>
      </c>
      <c r="D58" s="8" t="str">
        <f t="shared" si="1"/>
        <v/>
      </c>
    </row>
    <row r="59" spans="1:4" x14ac:dyDescent="0.2">
      <c r="A59" s="2">
        <v>65</v>
      </c>
      <c r="B59" s="8">
        <f t="shared" si="0"/>
        <v>1.2951759566589173E-2</v>
      </c>
      <c r="C59" s="8">
        <f t="shared" si="2"/>
        <v>-1.5</v>
      </c>
      <c r="D59" s="8" t="str">
        <f t="shared" si="1"/>
        <v/>
      </c>
    </row>
    <row r="60" spans="1:4" x14ac:dyDescent="0.2">
      <c r="A60" s="2">
        <v>66</v>
      </c>
      <c r="B60" s="8">
        <f t="shared" si="0"/>
        <v>1.4972746563574486E-2</v>
      </c>
      <c r="C60" s="8">
        <f t="shared" si="2"/>
        <v>-1.4</v>
      </c>
      <c r="D60" s="8" t="str">
        <f t="shared" si="1"/>
        <v/>
      </c>
    </row>
    <row r="61" spans="1:4" x14ac:dyDescent="0.2">
      <c r="A61" s="2">
        <v>67</v>
      </c>
      <c r="B61" s="8">
        <f t="shared" si="0"/>
        <v>1.7136859204780735E-2</v>
      </c>
      <c r="C61" s="8">
        <f t="shared" si="2"/>
        <v>-1.3</v>
      </c>
      <c r="D61" s="8" t="str">
        <f t="shared" si="1"/>
        <v/>
      </c>
    </row>
    <row r="62" spans="1:4" x14ac:dyDescent="0.2">
      <c r="A62" s="2">
        <v>68</v>
      </c>
      <c r="B62" s="8">
        <f t="shared" si="0"/>
        <v>1.9418605498321296E-2</v>
      </c>
      <c r="C62" s="8">
        <f t="shared" si="2"/>
        <v>-1.2</v>
      </c>
      <c r="D62" s="8" t="str">
        <f t="shared" si="1"/>
        <v/>
      </c>
    </row>
    <row r="63" spans="1:4" x14ac:dyDescent="0.2">
      <c r="A63" s="2">
        <v>69</v>
      </c>
      <c r="B63" s="8">
        <f t="shared" si="0"/>
        <v>2.1785217703255054E-2</v>
      </c>
      <c r="C63" s="8">
        <f t="shared" si="2"/>
        <v>-1.1000000000000001</v>
      </c>
      <c r="D63" s="8" t="str">
        <f t="shared" si="1"/>
        <v/>
      </c>
    </row>
    <row r="64" spans="1:4" x14ac:dyDescent="0.2">
      <c r="A64" s="2">
        <v>70</v>
      </c>
      <c r="B64" s="8">
        <f t="shared" si="0"/>
        <v>2.4197072451914336E-2</v>
      </c>
      <c r="C64" s="8">
        <f t="shared" si="2"/>
        <v>-1</v>
      </c>
      <c r="D64" s="8" t="str">
        <f t="shared" si="1"/>
        <v/>
      </c>
    </row>
    <row r="65" spans="1:4" x14ac:dyDescent="0.2">
      <c r="A65" s="2">
        <v>71</v>
      </c>
      <c r="B65" s="8">
        <f t="shared" si="0"/>
        <v>2.6608524989875482E-2</v>
      </c>
      <c r="C65" s="8">
        <f t="shared" si="2"/>
        <v>-0.9</v>
      </c>
      <c r="D65" s="8" t="str">
        <f t="shared" si="1"/>
        <v/>
      </c>
    </row>
    <row r="66" spans="1:4" x14ac:dyDescent="0.2">
      <c r="A66" s="2">
        <v>72</v>
      </c>
      <c r="B66" s="8">
        <f t="shared" si="0"/>
        <v>2.8969155276148274E-2</v>
      </c>
      <c r="C66" s="8">
        <f t="shared" si="2"/>
        <v>-0.8</v>
      </c>
      <c r="D66" s="8" t="str">
        <f t="shared" si="1"/>
        <v/>
      </c>
    </row>
    <row r="67" spans="1:4" x14ac:dyDescent="0.2">
      <c r="A67" s="2">
        <v>73</v>
      </c>
      <c r="B67" s="8">
        <f t="shared" si="0"/>
        <v>3.1225393336676129E-2</v>
      </c>
      <c r="C67" s="8">
        <f t="shared" si="2"/>
        <v>-0.7</v>
      </c>
      <c r="D67" s="8" t="str">
        <f t="shared" si="1"/>
        <v/>
      </c>
    </row>
    <row r="68" spans="1:4" x14ac:dyDescent="0.2">
      <c r="A68" s="2">
        <v>74</v>
      </c>
      <c r="B68" s="8">
        <f t="shared" si="0"/>
        <v>3.3322460289179963E-2</v>
      </c>
      <c r="C68" s="8">
        <f t="shared" si="2"/>
        <v>-0.6</v>
      </c>
      <c r="D68" s="8" t="str">
        <f t="shared" si="1"/>
        <v/>
      </c>
    </row>
    <row r="69" spans="1:4" x14ac:dyDescent="0.2">
      <c r="A69" s="2">
        <v>75</v>
      </c>
      <c r="B69" s="8">
        <f t="shared" si="0"/>
        <v>3.5206532676429952E-2</v>
      </c>
      <c r="C69" s="8">
        <f t="shared" si="2"/>
        <v>-0.5</v>
      </c>
      <c r="D69" s="8" t="str">
        <f t="shared" si="1"/>
        <v/>
      </c>
    </row>
    <row r="70" spans="1:4" x14ac:dyDescent="0.2">
      <c r="A70" s="2">
        <v>76</v>
      </c>
      <c r="B70" s="8">
        <f t="shared" si="0"/>
        <v>3.6827014030332332E-2</v>
      </c>
      <c r="C70" s="8">
        <f t="shared" si="2"/>
        <v>-0.4</v>
      </c>
      <c r="D70" s="8" t="str">
        <f t="shared" si="1"/>
        <v/>
      </c>
    </row>
    <row r="71" spans="1:4" x14ac:dyDescent="0.2">
      <c r="A71" s="2">
        <v>77</v>
      </c>
      <c r="B71" s="8">
        <f t="shared" si="0"/>
        <v>3.8138781546052408E-2</v>
      </c>
      <c r="C71" s="8">
        <f t="shared" si="2"/>
        <v>-0.3</v>
      </c>
      <c r="D71" s="8" t="str">
        <f t="shared" si="1"/>
        <v/>
      </c>
    </row>
    <row r="72" spans="1:4" x14ac:dyDescent="0.2">
      <c r="A72" s="2">
        <v>78</v>
      </c>
      <c r="B72" s="8">
        <f t="shared" si="0"/>
        <v>3.9104269397545591E-2</v>
      </c>
      <c r="C72" s="8">
        <f t="shared" si="2"/>
        <v>-0.2</v>
      </c>
      <c r="D72" s="8" t="str">
        <f t="shared" si="1"/>
        <v/>
      </c>
    </row>
    <row r="73" spans="1:4" x14ac:dyDescent="0.2">
      <c r="A73" s="2">
        <v>79</v>
      </c>
      <c r="B73" s="8">
        <f t="shared" si="0"/>
        <v>3.9695254747701178E-2</v>
      </c>
      <c r="C73" s="8">
        <f t="shared" si="2"/>
        <v>-0.1</v>
      </c>
      <c r="D73" s="8" t="str">
        <f t="shared" si="1"/>
        <v/>
      </c>
    </row>
    <row r="74" spans="1:4" x14ac:dyDescent="0.2">
      <c r="A74" s="2">
        <v>80</v>
      </c>
      <c r="B74" s="8">
        <f t="shared" si="0"/>
        <v>3.9894228040143274E-2</v>
      </c>
      <c r="C74" s="8">
        <f t="shared" si="2"/>
        <v>0</v>
      </c>
      <c r="D74" s="8" t="str">
        <f t="shared" si="1"/>
        <v/>
      </c>
    </row>
    <row r="75" spans="1:4" x14ac:dyDescent="0.2">
      <c r="A75" s="2">
        <v>81</v>
      </c>
      <c r="B75" s="8">
        <f t="shared" si="0"/>
        <v>3.9695254747701178E-2</v>
      </c>
      <c r="C75" s="8">
        <f t="shared" si="2"/>
        <v>0.1</v>
      </c>
      <c r="D75" s="8" t="str">
        <f t="shared" si="1"/>
        <v/>
      </c>
    </row>
    <row r="76" spans="1:4" x14ac:dyDescent="0.2">
      <c r="A76" s="2">
        <v>82</v>
      </c>
      <c r="B76" s="8">
        <f t="shared" si="0"/>
        <v>3.9104269397545591E-2</v>
      </c>
      <c r="C76" s="8">
        <f t="shared" si="2"/>
        <v>0.2</v>
      </c>
      <c r="D76" s="8" t="str">
        <f t="shared" si="1"/>
        <v/>
      </c>
    </row>
    <row r="77" spans="1:4" x14ac:dyDescent="0.2">
      <c r="A77" s="2">
        <v>83</v>
      </c>
      <c r="B77" s="8">
        <f t="shared" si="0"/>
        <v>3.8138781546052408E-2</v>
      </c>
      <c r="C77" s="8">
        <f t="shared" si="2"/>
        <v>0.3</v>
      </c>
      <c r="D77" s="8" t="str">
        <f t="shared" si="1"/>
        <v/>
      </c>
    </row>
    <row r="78" spans="1:4" x14ac:dyDescent="0.2">
      <c r="A78" s="2">
        <v>84</v>
      </c>
      <c r="B78" s="8">
        <f t="shared" si="0"/>
        <v>3.6827014030332332E-2</v>
      </c>
      <c r="C78" s="8">
        <f t="shared" si="2"/>
        <v>0.4</v>
      </c>
      <c r="D78" s="8" t="str">
        <f t="shared" si="1"/>
        <v/>
      </c>
    </row>
    <row r="79" spans="1:4" x14ac:dyDescent="0.2">
      <c r="A79" s="2">
        <v>85</v>
      </c>
      <c r="B79" s="8">
        <f t="shared" si="0"/>
        <v>3.5206532676429952E-2</v>
      </c>
      <c r="C79" s="8">
        <f t="shared" si="2"/>
        <v>0.5</v>
      </c>
      <c r="D79" s="8">
        <f t="shared" si="1"/>
        <v>3.5206532676429952E-2</v>
      </c>
    </row>
    <row r="80" spans="1:4" x14ac:dyDescent="0.2">
      <c r="A80" s="2">
        <v>86</v>
      </c>
      <c r="B80" s="8">
        <f t="shared" si="0"/>
        <v>3.3322460289179963E-2</v>
      </c>
      <c r="C80" s="8">
        <f t="shared" si="2"/>
        <v>0.6</v>
      </c>
      <c r="D80" s="8">
        <f t="shared" si="1"/>
        <v>3.3322460289179963E-2</v>
      </c>
    </row>
    <row r="81" spans="1:4" x14ac:dyDescent="0.2">
      <c r="A81" s="2">
        <v>87</v>
      </c>
      <c r="B81" s="8">
        <f t="shared" si="0"/>
        <v>3.1225393336676129E-2</v>
      </c>
      <c r="C81" s="8">
        <f t="shared" si="2"/>
        <v>0.7</v>
      </c>
      <c r="D81" s="8">
        <f t="shared" si="1"/>
        <v>3.1225393336676129E-2</v>
      </c>
    </row>
    <row r="82" spans="1:4" x14ac:dyDescent="0.2">
      <c r="A82" s="2">
        <v>88</v>
      </c>
      <c r="B82" s="8">
        <f t="shared" si="0"/>
        <v>2.8969155276148274E-2</v>
      </c>
      <c r="C82" s="8">
        <f t="shared" si="2"/>
        <v>0.8</v>
      </c>
      <c r="D82" s="8">
        <f t="shared" si="1"/>
        <v>2.8969155276148274E-2</v>
      </c>
    </row>
    <row r="83" spans="1:4" x14ac:dyDescent="0.2">
      <c r="A83" s="2">
        <v>89</v>
      </c>
      <c r="B83" s="8">
        <f t="shared" si="0"/>
        <v>2.6608524989875482E-2</v>
      </c>
      <c r="C83" s="8">
        <f t="shared" si="2"/>
        <v>0.9</v>
      </c>
      <c r="D83" s="8">
        <f t="shared" si="1"/>
        <v>2.6608524989875482E-2</v>
      </c>
    </row>
    <row r="84" spans="1:4" x14ac:dyDescent="0.2">
      <c r="A84" s="2">
        <v>90</v>
      </c>
      <c r="B84" s="8">
        <f t="shared" si="0"/>
        <v>2.4197072451914336E-2</v>
      </c>
      <c r="C84" s="8">
        <f t="shared" si="2"/>
        <v>1</v>
      </c>
      <c r="D84" s="8">
        <f t="shared" si="1"/>
        <v>2.4197072451914336E-2</v>
      </c>
    </row>
    <row r="85" spans="1:4" x14ac:dyDescent="0.2">
      <c r="A85" s="2">
        <v>91</v>
      </c>
      <c r="B85" s="8">
        <f t="shared" si="0"/>
        <v>2.1785217703255054E-2</v>
      </c>
      <c r="C85" s="8">
        <f t="shared" si="2"/>
        <v>1.1000000000000001</v>
      </c>
      <c r="D85" s="8" t="str">
        <f t="shared" si="1"/>
        <v/>
      </c>
    </row>
    <row r="86" spans="1:4" x14ac:dyDescent="0.2">
      <c r="A86" s="2">
        <v>92</v>
      </c>
      <c r="B86" s="8">
        <f t="shared" si="0"/>
        <v>1.9418605498321296E-2</v>
      </c>
      <c r="C86" s="8">
        <f t="shared" si="2"/>
        <v>1.2</v>
      </c>
      <c r="D86" s="8" t="str">
        <f t="shared" si="1"/>
        <v/>
      </c>
    </row>
    <row r="87" spans="1:4" x14ac:dyDescent="0.2">
      <c r="A87" s="2">
        <v>93</v>
      </c>
      <c r="B87" s="8">
        <f t="shared" si="0"/>
        <v>1.7136859204780735E-2</v>
      </c>
      <c r="C87" s="8">
        <f t="shared" si="2"/>
        <v>1.3</v>
      </c>
      <c r="D87" s="8" t="str">
        <f t="shared" si="1"/>
        <v/>
      </c>
    </row>
    <row r="88" spans="1:4" x14ac:dyDescent="0.2">
      <c r="A88" s="2">
        <v>94</v>
      </c>
      <c r="B88" s="8">
        <f t="shared" si="0"/>
        <v>1.4972746563574486E-2</v>
      </c>
      <c r="C88" s="8">
        <f t="shared" si="2"/>
        <v>1.4</v>
      </c>
      <c r="D88" s="8" t="str">
        <f t="shared" si="1"/>
        <v/>
      </c>
    </row>
    <row r="89" spans="1:4" x14ac:dyDescent="0.2">
      <c r="A89" s="2">
        <v>95</v>
      </c>
      <c r="B89" s="8">
        <f t="shared" si="0"/>
        <v>1.2951759566589173E-2</v>
      </c>
      <c r="C89" s="8">
        <f t="shared" si="2"/>
        <v>1.5</v>
      </c>
      <c r="D89" s="8" t="str">
        <f t="shared" si="1"/>
        <v/>
      </c>
    </row>
    <row r="90" spans="1:4" x14ac:dyDescent="0.2">
      <c r="A90" s="2">
        <v>96</v>
      </c>
      <c r="B90" s="8">
        <f t="shared" si="0"/>
        <v>1.1092083467945555E-2</v>
      </c>
      <c r="C90" s="8">
        <f t="shared" si="2"/>
        <v>1.6</v>
      </c>
      <c r="D90" s="8" t="str">
        <f t="shared" si="1"/>
        <v/>
      </c>
    </row>
    <row r="91" spans="1:4" x14ac:dyDescent="0.2">
      <c r="A91" s="2">
        <v>97</v>
      </c>
      <c r="B91" s="8">
        <f t="shared" si="0"/>
        <v>9.4049077376886937E-3</v>
      </c>
      <c r="C91" s="8">
        <f t="shared" si="2"/>
        <v>1.7</v>
      </c>
      <c r="D91" s="8" t="str">
        <f t="shared" si="1"/>
        <v/>
      </c>
    </row>
    <row r="92" spans="1:4" x14ac:dyDescent="0.2">
      <c r="A92" s="2">
        <v>98</v>
      </c>
      <c r="B92" s="8">
        <f t="shared" ref="B92:B108" si="3">_xlfn.NORM.DIST(A92,$B$2,$B$3,0)</f>
        <v>7.8950158300894139E-3</v>
      </c>
      <c r="C92" s="8">
        <f t="shared" si="2"/>
        <v>1.8</v>
      </c>
      <c r="D92" s="8" t="str">
        <f t="shared" ref="D92:D108" si="4">IF(AND(A92&gt;=$B$4,A92&lt;=$B$5),B92,"")</f>
        <v/>
      </c>
    </row>
    <row r="93" spans="1:4" x14ac:dyDescent="0.2">
      <c r="A93" s="2">
        <v>99</v>
      </c>
      <c r="B93" s="8">
        <f t="shared" si="3"/>
        <v>6.5615814774676604E-3</v>
      </c>
      <c r="C93" s="8">
        <f t="shared" ref="C93:C108" si="5">(A93-$B$2)/$B$3</f>
        <v>1.9</v>
      </c>
      <c r="D93" s="8" t="str">
        <f t="shared" si="4"/>
        <v/>
      </c>
    </row>
    <row r="94" spans="1:4" x14ac:dyDescent="0.2">
      <c r="A94" s="2">
        <v>100</v>
      </c>
      <c r="B94" s="8">
        <f t="shared" si="3"/>
        <v>5.3990966513188061E-3</v>
      </c>
      <c r="C94" s="8">
        <f t="shared" si="5"/>
        <v>2</v>
      </c>
      <c r="D94" s="8" t="str">
        <f t="shared" si="4"/>
        <v/>
      </c>
    </row>
    <row r="95" spans="1:4" x14ac:dyDescent="0.2">
      <c r="A95" s="2">
        <v>101</v>
      </c>
      <c r="B95" s="8">
        <f t="shared" si="3"/>
        <v>4.3983595980427196E-3</v>
      </c>
      <c r="C95" s="8">
        <f t="shared" si="5"/>
        <v>2.1</v>
      </c>
      <c r="D95" s="8" t="str">
        <f t="shared" si="4"/>
        <v/>
      </c>
    </row>
    <row r="96" spans="1:4" x14ac:dyDescent="0.2">
      <c r="A96" s="2">
        <v>102</v>
      </c>
      <c r="B96" s="8">
        <f t="shared" si="3"/>
        <v>3.5474592846231421E-3</v>
      </c>
      <c r="C96" s="8">
        <f t="shared" si="5"/>
        <v>2.2000000000000002</v>
      </c>
      <c r="D96" s="8" t="str">
        <f t="shared" si="4"/>
        <v/>
      </c>
    </row>
    <row r="97" spans="1:4" x14ac:dyDescent="0.2">
      <c r="A97" s="2">
        <v>103</v>
      </c>
      <c r="B97" s="8">
        <f t="shared" si="3"/>
        <v>2.8327037741601186E-3</v>
      </c>
      <c r="C97" s="8">
        <f t="shared" si="5"/>
        <v>2.2999999999999998</v>
      </c>
      <c r="D97" s="8" t="str">
        <f t="shared" si="4"/>
        <v/>
      </c>
    </row>
    <row r="98" spans="1:4" x14ac:dyDescent="0.2">
      <c r="A98" s="2">
        <v>104</v>
      </c>
      <c r="B98" s="8">
        <f t="shared" si="3"/>
        <v>2.2394530294842902E-3</v>
      </c>
      <c r="C98" s="8">
        <f t="shared" si="5"/>
        <v>2.4</v>
      </c>
      <c r="D98" s="8" t="str">
        <f t="shared" si="4"/>
        <v/>
      </c>
    </row>
    <row r="99" spans="1:4" x14ac:dyDescent="0.2">
      <c r="A99" s="2">
        <v>105</v>
      </c>
      <c r="B99" s="8">
        <f t="shared" si="3"/>
        <v>1.752830049356854E-3</v>
      </c>
      <c r="C99" s="8">
        <f t="shared" si="5"/>
        <v>2.5</v>
      </c>
      <c r="D99" s="8" t="str">
        <f t="shared" si="4"/>
        <v/>
      </c>
    </row>
    <row r="100" spans="1:4" x14ac:dyDescent="0.2">
      <c r="A100" s="2">
        <v>106</v>
      </c>
      <c r="B100" s="8">
        <f t="shared" si="3"/>
        <v>1.3582969233685612E-3</v>
      </c>
      <c r="C100" s="8">
        <f t="shared" si="5"/>
        <v>2.6</v>
      </c>
      <c r="D100" s="8" t="str">
        <f t="shared" si="4"/>
        <v/>
      </c>
    </row>
    <row r="101" spans="1:4" x14ac:dyDescent="0.2">
      <c r="A101" s="2">
        <v>107</v>
      </c>
      <c r="B101" s="8">
        <f t="shared" si="3"/>
        <v>1.0420934814422591E-3</v>
      </c>
      <c r="C101" s="8">
        <f t="shared" si="5"/>
        <v>2.7</v>
      </c>
      <c r="D101" s="8" t="str">
        <f t="shared" si="4"/>
        <v/>
      </c>
    </row>
    <row r="102" spans="1:4" x14ac:dyDescent="0.2">
      <c r="A102" s="2">
        <v>108</v>
      </c>
      <c r="B102" s="8">
        <f t="shared" si="3"/>
        <v>7.9154515829799694E-4</v>
      </c>
      <c r="C102" s="8">
        <f t="shared" si="5"/>
        <v>2.8</v>
      </c>
      <c r="D102" s="8" t="str">
        <f t="shared" si="4"/>
        <v/>
      </c>
    </row>
    <row r="103" spans="1:4" x14ac:dyDescent="0.2">
      <c r="A103" s="2">
        <v>109</v>
      </c>
      <c r="B103" s="8">
        <f t="shared" si="3"/>
        <v>5.9525324197758534E-4</v>
      </c>
      <c r="C103" s="8">
        <f t="shared" si="5"/>
        <v>2.9</v>
      </c>
      <c r="D103" s="8" t="str">
        <f t="shared" si="4"/>
        <v/>
      </c>
    </row>
    <row r="104" spans="1:4" x14ac:dyDescent="0.2">
      <c r="A104" s="2">
        <v>110</v>
      </c>
      <c r="B104" s="8">
        <f t="shared" si="3"/>
        <v>4.4318484119380076E-4</v>
      </c>
      <c r="C104" s="8">
        <f t="shared" si="5"/>
        <v>3</v>
      </c>
      <c r="D104" s="8" t="str">
        <f t="shared" si="4"/>
        <v/>
      </c>
    </row>
    <row r="105" spans="1:4" x14ac:dyDescent="0.2">
      <c r="A105" s="2">
        <v>111</v>
      </c>
      <c r="B105" s="8">
        <f t="shared" si="3"/>
        <v>3.2668190561999186E-4</v>
      </c>
      <c r="C105" s="8">
        <f t="shared" si="5"/>
        <v>3.1</v>
      </c>
      <c r="D105" s="8" t="str">
        <f t="shared" si="4"/>
        <v/>
      </c>
    </row>
    <row r="106" spans="1:4" x14ac:dyDescent="0.2">
      <c r="A106" s="2">
        <v>112</v>
      </c>
      <c r="B106" s="8">
        <f t="shared" si="3"/>
        <v>2.3840882014648405E-4</v>
      </c>
      <c r="C106" s="8">
        <f t="shared" si="5"/>
        <v>3.2</v>
      </c>
      <c r="D106" s="8" t="str">
        <f t="shared" si="4"/>
        <v/>
      </c>
    </row>
    <row r="107" spans="1:4" x14ac:dyDescent="0.2">
      <c r="A107" s="2">
        <v>113</v>
      </c>
      <c r="B107" s="8">
        <f t="shared" si="3"/>
        <v>1.722568939053681E-4</v>
      </c>
      <c r="C107" s="8">
        <f t="shared" si="5"/>
        <v>3.3</v>
      </c>
      <c r="D107" s="8" t="str">
        <f t="shared" si="4"/>
        <v/>
      </c>
    </row>
    <row r="108" spans="1:4" x14ac:dyDescent="0.2">
      <c r="A108" s="2">
        <v>114</v>
      </c>
      <c r="B108" s="8">
        <f t="shared" si="3"/>
        <v>1.2322191684730198E-4</v>
      </c>
      <c r="C108" s="8">
        <f t="shared" si="5"/>
        <v>3.4</v>
      </c>
      <c r="D108" s="8" t="str">
        <f t="shared" si="4"/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11.6640625" customWidth="1"/>
    <col min="2" max="2" width="11.83203125" bestFit="1" customWidth="1"/>
    <col min="4" max="4" width="14.83203125" bestFit="1" customWidth="1"/>
  </cols>
  <sheetData>
    <row r="1" spans="1:10" x14ac:dyDescent="0.2">
      <c r="A1" s="16" t="s">
        <v>7</v>
      </c>
    </row>
    <row r="2" spans="1:10" x14ac:dyDescent="0.2">
      <c r="A2" s="1" t="s">
        <v>8</v>
      </c>
      <c r="B2">
        <v>80</v>
      </c>
    </row>
    <row r="3" spans="1:10" x14ac:dyDescent="0.2">
      <c r="A3" s="3" t="s">
        <v>9</v>
      </c>
      <c r="B3">
        <v>10</v>
      </c>
    </row>
    <row r="4" spans="1:10" x14ac:dyDescent="0.2">
      <c r="A4" s="3" t="s">
        <v>10</v>
      </c>
      <c r="B4">
        <v>0.3</v>
      </c>
      <c r="C4" t="s">
        <v>24</v>
      </c>
      <c r="E4">
        <f>1-B4</f>
        <v>0.7</v>
      </c>
      <c r="F4" t="s">
        <v>25</v>
      </c>
    </row>
    <row r="5" spans="1:10" x14ac:dyDescent="0.2">
      <c r="A5" s="3" t="s">
        <v>11</v>
      </c>
      <c r="B5">
        <f>_xlfn.NORM.INV(E4,B2,B3)</f>
        <v>85.244005127080413</v>
      </c>
      <c r="C5">
        <f>B2+B3*C6</f>
        <v>85.244005127080413</v>
      </c>
    </row>
    <row r="6" spans="1:10" x14ac:dyDescent="0.2">
      <c r="A6" s="3" t="s">
        <v>12</v>
      </c>
      <c r="B6">
        <f>_xlfn.NORM.S.INV(E4)</f>
        <v>0.52440051270804078</v>
      </c>
      <c r="C6">
        <f>(B5-B2)/B3</f>
        <v>0.52440051270804133</v>
      </c>
    </row>
    <row r="9" spans="1:10" x14ac:dyDescent="0.2">
      <c r="J9" s="16"/>
    </row>
    <row r="27" spans="1:9" x14ac:dyDescent="0.2">
      <c r="A27" s="3" t="s">
        <v>4</v>
      </c>
      <c r="B27" s="3" t="s">
        <v>6</v>
      </c>
      <c r="C27" s="3" t="s">
        <v>13</v>
      </c>
      <c r="D27" s="3" t="str">
        <f>"P(x upper) = "&amp;B4</f>
        <v>P(x upper) = 0.3</v>
      </c>
    </row>
    <row r="28" spans="1:9" x14ac:dyDescent="0.2">
      <c r="A28" s="2">
        <v>34</v>
      </c>
      <c r="B28" s="8">
        <f t="shared" ref="B28:B91" si="0">(A28-$B$2)/$B$3</f>
        <v>-4.5999999999999996</v>
      </c>
      <c r="C28" s="8">
        <f>_xlfn.NORM.DIST(A28,$B$2,$B$3,0)</f>
        <v>1.014085206548676E-6</v>
      </c>
      <c r="D28" s="8" t="str">
        <f t="shared" ref="D28:D91" si="1">IF(_xlfn.NORM.S.INV(1-$B$4)&gt;=B28,"",C28)</f>
        <v/>
      </c>
      <c r="I28" s="16"/>
    </row>
    <row r="29" spans="1:9" x14ac:dyDescent="0.2">
      <c r="A29" s="2">
        <v>35</v>
      </c>
      <c r="B29" s="8">
        <f t="shared" si="0"/>
        <v>-4.5</v>
      </c>
      <c r="C29" s="8">
        <f>_xlfn.NORM.DIST(A29,$B$2,$B$3,0)</f>
        <v>1.5983741106905478E-6</v>
      </c>
      <c r="D29" s="8" t="str">
        <f t="shared" si="1"/>
        <v/>
      </c>
    </row>
    <row r="30" spans="1:9" x14ac:dyDescent="0.2">
      <c r="A30" s="2">
        <v>36</v>
      </c>
      <c r="B30" s="8">
        <f t="shared" si="0"/>
        <v>-4.4000000000000004</v>
      </c>
      <c r="C30" s="8">
        <f t="shared" ref="C30:C93" si="2">_xlfn.NORM.DIST(A30,$B$2,$B$3,0)</f>
        <v>2.4942471290053532E-6</v>
      </c>
      <c r="D30" s="8" t="str">
        <f t="shared" si="1"/>
        <v/>
      </c>
    </row>
    <row r="31" spans="1:9" x14ac:dyDescent="0.2">
      <c r="A31" s="2">
        <v>37</v>
      </c>
      <c r="B31" s="8">
        <f t="shared" si="0"/>
        <v>-4.3</v>
      </c>
      <c r="C31" s="8">
        <f t="shared" si="2"/>
        <v>3.8535196742087128E-6</v>
      </c>
      <c r="D31" s="8" t="str">
        <f t="shared" si="1"/>
        <v/>
      </c>
    </row>
    <row r="32" spans="1:9" x14ac:dyDescent="0.2">
      <c r="A32" s="2">
        <v>38</v>
      </c>
      <c r="B32" s="8">
        <f t="shared" si="0"/>
        <v>-4.2</v>
      </c>
      <c r="C32" s="8">
        <f t="shared" si="2"/>
        <v>5.8943067756539858E-6</v>
      </c>
      <c r="D32" s="8" t="str">
        <f t="shared" si="1"/>
        <v/>
      </c>
    </row>
    <row r="33" spans="1:4" x14ac:dyDescent="0.2">
      <c r="A33" s="2">
        <v>39</v>
      </c>
      <c r="B33" s="8">
        <f t="shared" si="0"/>
        <v>-4.0999999999999996</v>
      </c>
      <c r="C33" s="8">
        <f t="shared" si="2"/>
        <v>8.9261657177132918E-6</v>
      </c>
      <c r="D33" s="8" t="str">
        <f t="shared" si="1"/>
        <v/>
      </c>
    </row>
    <row r="34" spans="1:4" x14ac:dyDescent="0.2">
      <c r="A34" s="2">
        <v>40</v>
      </c>
      <c r="B34" s="8">
        <f t="shared" si="0"/>
        <v>-4</v>
      </c>
      <c r="C34" s="8">
        <f t="shared" si="2"/>
        <v>1.3383022576488536E-5</v>
      </c>
      <c r="D34" s="8" t="str">
        <f t="shared" si="1"/>
        <v/>
      </c>
    </row>
    <row r="35" spans="1:4" x14ac:dyDescent="0.2">
      <c r="A35" s="2">
        <v>41</v>
      </c>
      <c r="B35" s="8">
        <f t="shared" si="0"/>
        <v>-3.9</v>
      </c>
      <c r="C35" s="8">
        <f t="shared" si="2"/>
        <v>1.9865547139277272E-5</v>
      </c>
      <c r="D35" s="8" t="str">
        <f t="shared" si="1"/>
        <v/>
      </c>
    </row>
    <row r="36" spans="1:4" x14ac:dyDescent="0.2">
      <c r="A36" s="2">
        <v>42</v>
      </c>
      <c r="B36" s="8">
        <f t="shared" si="0"/>
        <v>-3.8</v>
      </c>
      <c r="C36" s="8">
        <f t="shared" si="2"/>
        <v>2.9194692579146026E-5</v>
      </c>
      <c r="D36" s="8" t="str">
        <f t="shared" si="1"/>
        <v/>
      </c>
    </row>
    <row r="37" spans="1:4" x14ac:dyDescent="0.2">
      <c r="A37" s="2">
        <v>43</v>
      </c>
      <c r="B37" s="8">
        <f t="shared" si="0"/>
        <v>-3.7</v>
      </c>
      <c r="C37" s="8">
        <f t="shared" si="2"/>
        <v>4.2478027055075142E-5</v>
      </c>
      <c r="D37" s="8" t="str">
        <f t="shared" si="1"/>
        <v/>
      </c>
    </row>
    <row r="38" spans="1:4" x14ac:dyDescent="0.2">
      <c r="A38" s="2">
        <v>44</v>
      </c>
      <c r="B38" s="8">
        <f t="shared" si="0"/>
        <v>-3.6</v>
      </c>
      <c r="C38" s="8">
        <f t="shared" si="2"/>
        <v>6.1190193011377187E-5</v>
      </c>
      <c r="D38" s="8" t="str">
        <f t="shared" si="1"/>
        <v/>
      </c>
    </row>
    <row r="39" spans="1:4" x14ac:dyDescent="0.2">
      <c r="A39" s="2">
        <v>45</v>
      </c>
      <c r="B39" s="8">
        <f t="shared" si="0"/>
        <v>-3.5</v>
      </c>
      <c r="C39" s="8">
        <f t="shared" si="2"/>
        <v>8.726826950457601E-5</v>
      </c>
      <c r="D39" s="8" t="str">
        <f t="shared" si="1"/>
        <v/>
      </c>
    </row>
    <row r="40" spans="1:4" x14ac:dyDescent="0.2">
      <c r="A40" s="2">
        <v>46</v>
      </c>
      <c r="B40" s="8">
        <f t="shared" si="0"/>
        <v>-3.4</v>
      </c>
      <c r="C40" s="8">
        <f t="shared" si="2"/>
        <v>1.2322191684730198E-4</v>
      </c>
      <c r="D40" s="8" t="str">
        <f t="shared" si="1"/>
        <v/>
      </c>
    </row>
    <row r="41" spans="1:4" x14ac:dyDescent="0.2">
      <c r="A41" s="2">
        <v>47</v>
      </c>
      <c r="B41" s="8">
        <f t="shared" si="0"/>
        <v>-3.3</v>
      </c>
      <c r="C41" s="8">
        <f t="shared" si="2"/>
        <v>1.722568939053681E-4</v>
      </c>
      <c r="D41" s="8" t="str">
        <f t="shared" si="1"/>
        <v/>
      </c>
    </row>
    <row r="42" spans="1:4" x14ac:dyDescent="0.2">
      <c r="A42" s="2">
        <v>48</v>
      </c>
      <c r="B42" s="8">
        <f t="shared" si="0"/>
        <v>-3.2</v>
      </c>
      <c r="C42" s="8">
        <f t="shared" si="2"/>
        <v>2.3840882014648405E-4</v>
      </c>
      <c r="D42" s="8" t="str">
        <f t="shared" si="1"/>
        <v/>
      </c>
    </row>
    <row r="43" spans="1:4" x14ac:dyDescent="0.2">
      <c r="A43" s="2">
        <v>49</v>
      </c>
      <c r="B43" s="8">
        <f t="shared" si="0"/>
        <v>-3.1</v>
      </c>
      <c r="C43" s="8">
        <f t="shared" si="2"/>
        <v>3.2668190561999186E-4</v>
      </c>
      <c r="D43" s="8" t="str">
        <f t="shared" si="1"/>
        <v/>
      </c>
    </row>
    <row r="44" spans="1:4" x14ac:dyDescent="0.2">
      <c r="A44" s="2">
        <v>50</v>
      </c>
      <c r="B44" s="8">
        <f t="shared" si="0"/>
        <v>-3</v>
      </c>
      <c r="C44" s="8">
        <f t="shared" si="2"/>
        <v>4.4318484119380076E-4</v>
      </c>
      <c r="D44" s="8" t="str">
        <f t="shared" si="1"/>
        <v/>
      </c>
    </row>
    <row r="45" spans="1:4" x14ac:dyDescent="0.2">
      <c r="A45" s="2">
        <v>51</v>
      </c>
      <c r="B45" s="8">
        <f t="shared" si="0"/>
        <v>-2.9</v>
      </c>
      <c r="C45" s="8">
        <f t="shared" si="2"/>
        <v>5.9525324197758534E-4</v>
      </c>
      <c r="D45" s="8" t="str">
        <f t="shared" si="1"/>
        <v/>
      </c>
    </row>
    <row r="46" spans="1:4" x14ac:dyDescent="0.2">
      <c r="A46" s="2">
        <v>52</v>
      </c>
      <c r="B46" s="8">
        <f t="shared" si="0"/>
        <v>-2.8</v>
      </c>
      <c r="C46" s="8">
        <f t="shared" si="2"/>
        <v>7.9154515829799694E-4</v>
      </c>
      <c r="D46" s="8" t="str">
        <f t="shared" si="1"/>
        <v/>
      </c>
    </row>
    <row r="47" spans="1:4" x14ac:dyDescent="0.2">
      <c r="A47" s="2">
        <v>53</v>
      </c>
      <c r="B47" s="8">
        <f t="shared" si="0"/>
        <v>-2.7</v>
      </c>
      <c r="C47" s="8">
        <f t="shared" si="2"/>
        <v>1.0420934814422591E-3</v>
      </c>
      <c r="D47" s="8" t="str">
        <f t="shared" si="1"/>
        <v/>
      </c>
    </row>
    <row r="48" spans="1:4" x14ac:dyDescent="0.2">
      <c r="A48" s="2">
        <v>54</v>
      </c>
      <c r="B48" s="8">
        <f t="shared" si="0"/>
        <v>-2.6</v>
      </c>
      <c r="C48" s="8">
        <f t="shared" si="2"/>
        <v>1.3582969233685612E-3</v>
      </c>
      <c r="D48" s="8" t="str">
        <f t="shared" si="1"/>
        <v/>
      </c>
    </row>
    <row r="49" spans="1:4" x14ac:dyDescent="0.2">
      <c r="A49" s="2">
        <v>55</v>
      </c>
      <c r="B49" s="8">
        <f t="shared" si="0"/>
        <v>-2.5</v>
      </c>
      <c r="C49" s="8">
        <f t="shared" si="2"/>
        <v>1.752830049356854E-3</v>
      </c>
      <c r="D49" s="8" t="str">
        <f t="shared" si="1"/>
        <v/>
      </c>
    </row>
    <row r="50" spans="1:4" x14ac:dyDescent="0.2">
      <c r="A50" s="2">
        <v>56</v>
      </c>
      <c r="B50" s="8">
        <f t="shared" si="0"/>
        <v>-2.4</v>
      </c>
      <c r="C50" s="8">
        <f t="shared" si="2"/>
        <v>2.2394530294842902E-3</v>
      </c>
      <c r="D50" s="8" t="str">
        <f t="shared" si="1"/>
        <v/>
      </c>
    </row>
    <row r="51" spans="1:4" x14ac:dyDescent="0.2">
      <c r="A51" s="2">
        <v>57</v>
      </c>
      <c r="B51" s="8">
        <f t="shared" si="0"/>
        <v>-2.2999999999999998</v>
      </c>
      <c r="C51" s="8">
        <f t="shared" si="2"/>
        <v>2.8327037741601186E-3</v>
      </c>
      <c r="D51" s="8" t="str">
        <f t="shared" si="1"/>
        <v/>
      </c>
    </row>
    <row r="52" spans="1:4" x14ac:dyDescent="0.2">
      <c r="A52" s="2">
        <v>58</v>
      </c>
      <c r="B52" s="8">
        <f t="shared" si="0"/>
        <v>-2.2000000000000002</v>
      </c>
      <c r="C52" s="8">
        <f t="shared" si="2"/>
        <v>3.5474592846231421E-3</v>
      </c>
      <c r="D52" s="8" t="str">
        <f t="shared" si="1"/>
        <v/>
      </c>
    </row>
    <row r="53" spans="1:4" x14ac:dyDescent="0.2">
      <c r="A53" s="2">
        <v>59</v>
      </c>
      <c r="B53" s="8">
        <f t="shared" si="0"/>
        <v>-2.1</v>
      </c>
      <c r="C53" s="8">
        <f t="shared" si="2"/>
        <v>4.3983595980427196E-3</v>
      </c>
      <c r="D53" s="8" t="str">
        <f t="shared" si="1"/>
        <v/>
      </c>
    </row>
    <row r="54" spans="1:4" x14ac:dyDescent="0.2">
      <c r="A54" s="2">
        <v>60</v>
      </c>
      <c r="B54" s="8">
        <f t="shared" si="0"/>
        <v>-2</v>
      </c>
      <c r="C54" s="8">
        <f t="shared" si="2"/>
        <v>5.3990966513188061E-3</v>
      </c>
      <c r="D54" s="8" t="str">
        <f t="shared" si="1"/>
        <v/>
      </c>
    </row>
    <row r="55" spans="1:4" x14ac:dyDescent="0.2">
      <c r="A55" s="2">
        <v>61</v>
      </c>
      <c r="B55" s="8">
        <f t="shared" si="0"/>
        <v>-1.9</v>
      </c>
      <c r="C55" s="8">
        <f t="shared" si="2"/>
        <v>6.5615814774676604E-3</v>
      </c>
      <c r="D55" s="8" t="str">
        <f t="shared" si="1"/>
        <v/>
      </c>
    </row>
    <row r="56" spans="1:4" x14ac:dyDescent="0.2">
      <c r="A56" s="2">
        <v>62</v>
      </c>
      <c r="B56" s="8">
        <f t="shared" si="0"/>
        <v>-1.8</v>
      </c>
      <c r="C56" s="8">
        <f t="shared" si="2"/>
        <v>7.8950158300894139E-3</v>
      </c>
      <c r="D56" s="8" t="str">
        <f t="shared" si="1"/>
        <v/>
      </c>
    </row>
    <row r="57" spans="1:4" x14ac:dyDescent="0.2">
      <c r="A57" s="2">
        <v>63</v>
      </c>
      <c r="B57" s="8">
        <f t="shared" si="0"/>
        <v>-1.7</v>
      </c>
      <c r="C57" s="8">
        <f t="shared" si="2"/>
        <v>9.4049077376886937E-3</v>
      </c>
      <c r="D57" s="8" t="str">
        <f t="shared" si="1"/>
        <v/>
      </c>
    </row>
    <row r="58" spans="1:4" x14ac:dyDescent="0.2">
      <c r="A58" s="2">
        <v>64</v>
      </c>
      <c r="B58" s="8">
        <f t="shared" si="0"/>
        <v>-1.6</v>
      </c>
      <c r="C58" s="8">
        <f t="shared" si="2"/>
        <v>1.1092083467945555E-2</v>
      </c>
      <c r="D58" s="8" t="str">
        <f t="shared" si="1"/>
        <v/>
      </c>
    </row>
    <row r="59" spans="1:4" x14ac:dyDescent="0.2">
      <c r="A59" s="2">
        <v>65</v>
      </c>
      <c r="B59" s="8">
        <f t="shared" si="0"/>
        <v>-1.5</v>
      </c>
      <c r="C59" s="8">
        <f t="shared" si="2"/>
        <v>1.2951759566589173E-2</v>
      </c>
      <c r="D59" s="8" t="str">
        <f t="shared" si="1"/>
        <v/>
      </c>
    </row>
    <row r="60" spans="1:4" x14ac:dyDescent="0.2">
      <c r="A60" s="2">
        <v>66</v>
      </c>
      <c r="B60" s="8">
        <f t="shared" si="0"/>
        <v>-1.4</v>
      </c>
      <c r="C60" s="8">
        <f t="shared" si="2"/>
        <v>1.4972746563574486E-2</v>
      </c>
      <c r="D60" s="8" t="str">
        <f t="shared" si="1"/>
        <v/>
      </c>
    </row>
    <row r="61" spans="1:4" x14ac:dyDescent="0.2">
      <c r="A61" s="2">
        <v>67</v>
      </c>
      <c r="B61" s="8">
        <f t="shared" si="0"/>
        <v>-1.3</v>
      </c>
      <c r="C61" s="8">
        <f t="shared" si="2"/>
        <v>1.7136859204780735E-2</v>
      </c>
      <c r="D61" s="8" t="str">
        <f t="shared" si="1"/>
        <v/>
      </c>
    </row>
    <row r="62" spans="1:4" x14ac:dyDescent="0.2">
      <c r="A62" s="2">
        <v>68</v>
      </c>
      <c r="B62" s="8">
        <f t="shared" si="0"/>
        <v>-1.2</v>
      </c>
      <c r="C62" s="8">
        <f t="shared" si="2"/>
        <v>1.9418605498321296E-2</v>
      </c>
      <c r="D62" s="8" t="str">
        <f t="shared" si="1"/>
        <v/>
      </c>
    </row>
    <row r="63" spans="1:4" x14ac:dyDescent="0.2">
      <c r="A63" s="2">
        <v>69</v>
      </c>
      <c r="B63" s="8">
        <f t="shared" si="0"/>
        <v>-1.1000000000000001</v>
      </c>
      <c r="C63" s="8">
        <f t="shared" si="2"/>
        <v>2.1785217703255054E-2</v>
      </c>
      <c r="D63" s="8" t="str">
        <f t="shared" si="1"/>
        <v/>
      </c>
    </row>
    <row r="64" spans="1:4" x14ac:dyDescent="0.2">
      <c r="A64" s="2">
        <v>70</v>
      </c>
      <c r="B64" s="8">
        <f t="shared" si="0"/>
        <v>-1</v>
      </c>
      <c r="C64" s="8">
        <f t="shared" si="2"/>
        <v>2.4197072451914336E-2</v>
      </c>
      <c r="D64" s="8" t="str">
        <f t="shared" si="1"/>
        <v/>
      </c>
    </row>
    <row r="65" spans="1:4" x14ac:dyDescent="0.2">
      <c r="A65" s="2">
        <v>71</v>
      </c>
      <c r="B65" s="8">
        <f t="shared" si="0"/>
        <v>-0.9</v>
      </c>
      <c r="C65" s="8">
        <f t="shared" si="2"/>
        <v>2.6608524989875482E-2</v>
      </c>
      <c r="D65" s="8" t="str">
        <f t="shared" si="1"/>
        <v/>
      </c>
    </row>
    <row r="66" spans="1:4" x14ac:dyDescent="0.2">
      <c r="A66" s="2">
        <v>72</v>
      </c>
      <c r="B66" s="8">
        <f t="shared" si="0"/>
        <v>-0.8</v>
      </c>
      <c r="C66" s="8">
        <f t="shared" si="2"/>
        <v>2.8969155276148274E-2</v>
      </c>
      <c r="D66" s="8" t="str">
        <f t="shared" si="1"/>
        <v/>
      </c>
    </row>
    <row r="67" spans="1:4" x14ac:dyDescent="0.2">
      <c r="A67" s="2">
        <v>73</v>
      </c>
      <c r="B67" s="8">
        <f t="shared" si="0"/>
        <v>-0.7</v>
      </c>
      <c r="C67" s="8">
        <f t="shared" si="2"/>
        <v>3.1225393336676129E-2</v>
      </c>
      <c r="D67" s="8" t="str">
        <f t="shared" si="1"/>
        <v/>
      </c>
    </row>
    <row r="68" spans="1:4" x14ac:dyDescent="0.2">
      <c r="A68" s="2">
        <v>74</v>
      </c>
      <c r="B68" s="8">
        <f t="shared" si="0"/>
        <v>-0.6</v>
      </c>
      <c r="C68" s="8">
        <f t="shared" si="2"/>
        <v>3.3322460289179963E-2</v>
      </c>
      <c r="D68" s="8" t="str">
        <f t="shared" si="1"/>
        <v/>
      </c>
    </row>
    <row r="69" spans="1:4" x14ac:dyDescent="0.2">
      <c r="A69" s="2">
        <v>75</v>
      </c>
      <c r="B69" s="8">
        <f t="shared" si="0"/>
        <v>-0.5</v>
      </c>
      <c r="C69" s="8">
        <f t="shared" si="2"/>
        <v>3.5206532676429952E-2</v>
      </c>
      <c r="D69" s="8" t="str">
        <f t="shared" si="1"/>
        <v/>
      </c>
    </row>
    <row r="70" spans="1:4" x14ac:dyDescent="0.2">
      <c r="A70" s="2">
        <v>76</v>
      </c>
      <c r="B70" s="8">
        <f t="shared" si="0"/>
        <v>-0.4</v>
      </c>
      <c r="C70" s="8">
        <f t="shared" si="2"/>
        <v>3.6827014030332332E-2</v>
      </c>
      <c r="D70" s="8" t="str">
        <f t="shared" si="1"/>
        <v/>
      </c>
    </row>
    <row r="71" spans="1:4" x14ac:dyDescent="0.2">
      <c r="A71" s="2">
        <v>77</v>
      </c>
      <c r="B71" s="8">
        <f t="shared" si="0"/>
        <v>-0.3</v>
      </c>
      <c r="C71" s="8">
        <f t="shared" si="2"/>
        <v>3.8138781546052408E-2</v>
      </c>
      <c r="D71" s="8" t="str">
        <f t="shared" si="1"/>
        <v/>
      </c>
    </row>
    <row r="72" spans="1:4" x14ac:dyDescent="0.2">
      <c r="A72" s="2">
        <v>78</v>
      </c>
      <c r="B72" s="8">
        <f t="shared" si="0"/>
        <v>-0.2</v>
      </c>
      <c r="C72" s="8">
        <f t="shared" si="2"/>
        <v>3.9104269397545591E-2</v>
      </c>
      <c r="D72" s="8" t="str">
        <f t="shared" si="1"/>
        <v/>
      </c>
    </row>
    <row r="73" spans="1:4" x14ac:dyDescent="0.2">
      <c r="A73" s="2">
        <v>79</v>
      </c>
      <c r="B73" s="8">
        <f t="shared" si="0"/>
        <v>-0.1</v>
      </c>
      <c r="C73" s="8">
        <f t="shared" si="2"/>
        <v>3.9695254747701178E-2</v>
      </c>
      <c r="D73" s="8" t="str">
        <f t="shared" si="1"/>
        <v/>
      </c>
    </row>
    <row r="74" spans="1:4" x14ac:dyDescent="0.2">
      <c r="A74" s="2">
        <v>80</v>
      </c>
      <c r="B74" s="8">
        <f t="shared" si="0"/>
        <v>0</v>
      </c>
      <c r="C74" s="8">
        <f t="shared" si="2"/>
        <v>3.9894228040143274E-2</v>
      </c>
      <c r="D74" s="8" t="str">
        <f t="shared" si="1"/>
        <v/>
      </c>
    </row>
    <row r="75" spans="1:4" x14ac:dyDescent="0.2">
      <c r="A75" s="2">
        <v>81</v>
      </c>
      <c r="B75" s="8">
        <f t="shared" si="0"/>
        <v>0.1</v>
      </c>
      <c r="C75" s="8">
        <f t="shared" si="2"/>
        <v>3.9695254747701178E-2</v>
      </c>
      <c r="D75" s="8" t="str">
        <f t="shared" si="1"/>
        <v/>
      </c>
    </row>
    <row r="76" spans="1:4" x14ac:dyDescent="0.2">
      <c r="A76" s="2">
        <v>82</v>
      </c>
      <c r="B76" s="8">
        <f t="shared" si="0"/>
        <v>0.2</v>
      </c>
      <c r="C76" s="8">
        <f t="shared" si="2"/>
        <v>3.9104269397545591E-2</v>
      </c>
      <c r="D76" s="8" t="str">
        <f t="shared" si="1"/>
        <v/>
      </c>
    </row>
    <row r="77" spans="1:4" x14ac:dyDescent="0.2">
      <c r="A77" s="2">
        <v>83</v>
      </c>
      <c r="B77" s="8">
        <f t="shared" si="0"/>
        <v>0.3</v>
      </c>
      <c r="C77" s="8">
        <f t="shared" si="2"/>
        <v>3.8138781546052408E-2</v>
      </c>
      <c r="D77" s="8" t="str">
        <f t="shared" si="1"/>
        <v/>
      </c>
    </row>
    <row r="78" spans="1:4" x14ac:dyDescent="0.2">
      <c r="A78" s="2">
        <v>84</v>
      </c>
      <c r="B78" s="8">
        <f t="shared" si="0"/>
        <v>0.4</v>
      </c>
      <c r="C78" s="8">
        <f t="shared" si="2"/>
        <v>3.6827014030332332E-2</v>
      </c>
      <c r="D78" s="8" t="str">
        <f t="shared" si="1"/>
        <v/>
      </c>
    </row>
    <row r="79" spans="1:4" x14ac:dyDescent="0.2">
      <c r="A79" s="2">
        <v>85</v>
      </c>
      <c r="B79" s="8">
        <f t="shared" si="0"/>
        <v>0.5</v>
      </c>
      <c r="C79" s="8">
        <f t="shared" si="2"/>
        <v>3.5206532676429952E-2</v>
      </c>
      <c r="D79" s="8" t="str">
        <f t="shared" si="1"/>
        <v/>
      </c>
    </row>
    <row r="80" spans="1:4" x14ac:dyDescent="0.2">
      <c r="A80" s="2">
        <v>86</v>
      </c>
      <c r="B80" s="8">
        <f t="shared" si="0"/>
        <v>0.6</v>
      </c>
      <c r="C80" s="8">
        <f t="shared" si="2"/>
        <v>3.3322460289179963E-2</v>
      </c>
      <c r="D80" s="8">
        <f t="shared" si="1"/>
        <v>3.3322460289179963E-2</v>
      </c>
    </row>
    <row r="81" spans="1:4" x14ac:dyDescent="0.2">
      <c r="A81" s="2">
        <v>87</v>
      </c>
      <c r="B81" s="8">
        <f t="shared" si="0"/>
        <v>0.7</v>
      </c>
      <c r="C81" s="8">
        <f t="shared" si="2"/>
        <v>3.1225393336676129E-2</v>
      </c>
      <c r="D81" s="8">
        <f t="shared" si="1"/>
        <v>3.1225393336676129E-2</v>
      </c>
    </row>
    <row r="82" spans="1:4" x14ac:dyDescent="0.2">
      <c r="A82" s="2">
        <v>88</v>
      </c>
      <c r="B82" s="8">
        <f t="shared" si="0"/>
        <v>0.8</v>
      </c>
      <c r="C82" s="8">
        <f t="shared" si="2"/>
        <v>2.8969155276148274E-2</v>
      </c>
      <c r="D82" s="8">
        <f t="shared" si="1"/>
        <v>2.8969155276148274E-2</v>
      </c>
    </row>
    <row r="83" spans="1:4" x14ac:dyDescent="0.2">
      <c r="A83" s="2">
        <v>89</v>
      </c>
      <c r="B83" s="8">
        <f t="shared" si="0"/>
        <v>0.9</v>
      </c>
      <c r="C83" s="8">
        <f t="shared" si="2"/>
        <v>2.6608524989875482E-2</v>
      </c>
      <c r="D83" s="8">
        <f t="shared" si="1"/>
        <v>2.6608524989875482E-2</v>
      </c>
    </row>
    <row r="84" spans="1:4" x14ac:dyDescent="0.2">
      <c r="A84" s="2">
        <v>90</v>
      </c>
      <c r="B84" s="8">
        <f t="shared" si="0"/>
        <v>1</v>
      </c>
      <c r="C84" s="8">
        <f t="shared" si="2"/>
        <v>2.4197072451914336E-2</v>
      </c>
      <c r="D84" s="8">
        <f t="shared" si="1"/>
        <v>2.4197072451914336E-2</v>
      </c>
    </row>
    <row r="85" spans="1:4" x14ac:dyDescent="0.2">
      <c r="A85" s="2">
        <v>91</v>
      </c>
      <c r="B85" s="8">
        <f t="shared" si="0"/>
        <v>1.1000000000000001</v>
      </c>
      <c r="C85" s="8">
        <f t="shared" si="2"/>
        <v>2.1785217703255054E-2</v>
      </c>
      <c r="D85" s="8">
        <f t="shared" si="1"/>
        <v>2.1785217703255054E-2</v>
      </c>
    </row>
    <row r="86" spans="1:4" x14ac:dyDescent="0.2">
      <c r="A86" s="2">
        <v>92</v>
      </c>
      <c r="B86" s="8">
        <f t="shared" si="0"/>
        <v>1.2</v>
      </c>
      <c r="C86" s="8">
        <f t="shared" si="2"/>
        <v>1.9418605498321296E-2</v>
      </c>
      <c r="D86" s="8">
        <f t="shared" si="1"/>
        <v>1.9418605498321296E-2</v>
      </c>
    </row>
    <row r="87" spans="1:4" x14ac:dyDescent="0.2">
      <c r="A87" s="2">
        <v>93</v>
      </c>
      <c r="B87" s="8">
        <f t="shared" si="0"/>
        <v>1.3</v>
      </c>
      <c r="C87" s="8">
        <f t="shared" si="2"/>
        <v>1.7136859204780735E-2</v>
      </c>
      <c r="D87" s="8">
        <f t="shared" si="1"/>
        <v>1.7136859204780735E-2</v>
      </c>
    </row>
    <row r="88" spans="1:4" x14ac:dyDescent="0.2">
      <c r="A88" s="2">
        <v>94</v>
      </c>
      <c r="B88" s="8">
        <f t="shared" si="0"/>
        <v>1.4</v>
      </c>
      <c r="C88" s="8">
        <f t="shared" si="2"/>
        <v>1.4972746563574486E-2</v>
      </c>
      <c r="D88" s="8">
        <f t="shared" si="1"/>
        <v>1.4972746563574486E-2</v>
      </c>
    </row>
    <row r="89" spans="1:4" x14ac:dyDescent="0.2">
      <c r="A89" s="2">
        <v>95</v>
      </c>
      <c r="B89" s="8">
        <f t="shared" si="0"/>
        <v>1.5</v>
      </c>
      <c r="C89" s="8">
        <f t="shared" si="2"/>
        <v>1.2951759566589173E-2</v>
      </c>
      <c r="D89" s="8">
        <f t="shared" si="1"/>
        <v>1.2951759566589173E-2</v>
      </c>
    </row>
    <row r="90" spans="1:4" x14ac:dyDescent="0.2">
      <c r="A90" s="2">
        <v>96</v>
      </c>
      <c r="B90" s="8">
        <f t="shared" si="0"/>
        <v>1.6</v>
      </c>
      <c r="C90" s="8">
        <f t="shared" si="2"/>
        <v>1.1092083467945555E-2</v>
      </c>
      <c r="D90" s="8">
        <f t="shared" si="1"/>
        <v>1.1092083467945555E-2</v>
      </c>
    </row>
    <row r="91" spans="1:4" x14ac:dyDescent="0.2">
      <c r="A91" s="2">
        <v>97</v>
      </c>
      <c r="B91" s="8">
        <f t="shared" si="0"/>
        <v>1.7</v>
      </c>
      <c r="C91" s="8">
        <f t="shared" si="2"/>
        <v>9.4049077376886937E-3</v>
      </c>
      <c r="D91" s="8">
        <f t="shared" si="1"/>
        <v>9.4049077376886937E-3</v>
      </c>
    </row>
    <row r="92" spans="1:4" x14ac:dyDescent="0.2">
      <c r="A92" s="2">
        <v>98</v>
      </c>
      <c r="B92" s="8">
        <f t="shared" ref="B92:B108" si="3">(A92-$B$2)/$B$3</f>
        <v>1.8</v>
      </c>
      <c r="C92" s="8">
        <f t="shared" si="2"/>
        <v>7.8950158300894139E-3</v>
      </c>
      <c r="D92" s="8">
        <f t="shared" ref="D92:D108" si="4">IF(_xlfn.NORM.S.INV(1-$B$4)&gt;=B92,"",C92)</f>
        <v>7.8950158300894139E-3</v>
      </c>
    </row>
    <row r="93" spans="1:4" x14ac:dyDescent="0.2">
      <c r="A93" s="2">
        <v>99</v>
      </c>
      <c r="B93" s="8">
        <f t="shared" si="3"/>
        <v>1.9</v>
      </c>
      <c r="C93" s="8">
        <f t="shared" si="2"/>
        <v>6.5615814774676604E-3</v>
      </c>
      <c r="D93" s="8">
        <f t="shared" si="4"/>
        <v>6.5615814774676604E-3</v>
      </c>
    </row>
    <row r="94" spans="1:4" x14ac:dyDescent="0.2">
      <c r="A94" s="2">
        <v>100</v>
      </c>
      <c r="B94" s="8">
        <f t="shared" si="3"/>
        <v>2</v>
      </c>
      <c r="C94" s="8">
        <f t="shared" ref="C94:C108" si="5">_xlfn.NORM.DIST(A94,$B$2,$B$3,0)</f>
        <v>5.3990966513188061E-3</v>
      </c>
      <c r="D94" s="8">
        <f t="shared" si="4"/>
        <v>5.3990966513188061E-3</v>
      </c>
    </row>
    <row r="95" spans="1:4" x14ac:dyDescent="0.2">
      <c r="A95" s="2">
        <v>101</v>
      </c>
      <c r="B95" s="8">
        <f t="shared" si="3"/>
        <v>2.1</v>
      </c>
      <c r="C95" s="8">
        <f t="shared" si="5"/>
        <v>4.3983595980427196E-3</v>
      </c>
      <c r="D95" s="8">
        <f t="shared" si="4"/>
        <v>4.3983595980427196E-3</v>
      </c>
    </row>
    <row r="96" spans="1:4" x14ac:dyDescent="0.2">
      <c r="A96" s="2">
        <v>102</v>
      </c>
      <c r="B96" s="8">
        <f t="shared" si="3"/>
        <v>2.2000000000000002</v>
      </c>
      <c r="C96" s="8">
        <f t="shared" si="5"/>
        <v>3.5474592846231421E-3</v>
      </c>
      <c r="D96" s="8">
        <f t="shared" si="4"/>
        <v>3.5474592846231421E-3</v>
      </c>
    </row>
    <row r="97" spans="1:4" x14ac:dyDescent="0.2">
      <c r="A97" s="2">
        <v>103</v>
      </c>
      <c r="B97" s="8">
        <f t="shared" si="3"/>
        <v>2.2999999999999998</v>
      </c>
      <c r="C97" s="8">
        <f t="shared" si="5"/>
        <v>2.8327037741601186E-3</v>
      </c>
      <c r="D97" s="8">
        <f t="shared" si="4"/>
        <v>2.8327037741601186E-3</v>
      </c>
    </row>
    <row r="98" spans="1:4" x14ac:dyDescent="0.2">
      <c r="A98" s="2">
        <v>104</v>
      </c>
      <c r="B98" s="8">
        <f t="shared" si="3"/>
        <v>2.4</v>
      </c>
      <c r="C98" s="8">
        <f t="shared" si="5"/>
        <v>2.2394530294842902E-3</v>
      </c>
      <c r="D98" s="8">
        <f t="shared" si="4"/>
        <v>2.2394530294842902E-3</v>
      </c>
    </row>
    <row r="99" spans="1:4" x14ac:dyDescent="0.2">
      <c r="A99" s="2">
        <v>105</v>
      </c>
      <c r="B99" s="8">
        <f t="shared" si="3"/>
        <v>2.5</v>
      </c>
      <c r="C99" s="8">
        <f t="shared" si="5"/>
        <v>1.752830049356854E-3</v>
      </c>
      <c r="D99" s="8">
        <f t="shared" si="4"/>
        <v>1.752830049356854E-3</v>
      </c>
    </row>
    <row r="100" spans="1:4" x14ac:dyDescent="0.2">
      <c r="A100" s="2">
        <v>106</v>
      </c>
      <c r="B100" s="8">
        <f t="shared" si="3"/>
        <v>2.6</v>
      </c>
      <c r="C100" s="8">
        <f t="shared" si="5"/>
        <v>1.3582969233685612E-3</v>
      </c>
      <c r="D100" s="8">
        <f t="shared" si="4"/>
        <v>1.3582969233685612E-3</v>
      </c>
    </row>
    <row r="101" spans="1:4" x14ac:dyDescent="0.2">
      <c r="A101" s="2">
        <v>107</v>
      </c>
      <c r="B101" s="8">
        <f t="shared" si="3"/>
        <v>2.7</v>
      </c>
      <c r="C101" s="8">
        <f t="shared" si="5"/>
        <v>1.0420934814422591E-3</v>
      </c>
      <c r="D101" s="8">
        <f t="shared" si="4"/>
        <v>1.0420934814422591E-3</v>
      </c>
    </row>
    <row r="102" spans="1:4" x14ac:dyDescent="0.2">
      <c r="A102" s="2">
        <v>108</v>
      </c>
      <c r="B102" s="8">
        <f t="shared" si="3"/>
        <v>2.8</v>
      </c>
      <c r="C102" s="8">
        <f t="shared" si="5"/>
        <v>7.9154515829799694E-4</v>
      </c>
      <c r="D102" s="8">
        <f t="shared" si="4"/>
        <v>7.9154515829799694E-4</v>
      </c>
    </row>
    <row r="103" spans="1:4" x14ac:dyDescent="0.2">
      <c r="A103" s="2">
        <v>109</v>
      </c>
      <c r="B103" s="8">
        <f t="shared" si="3"/>
        <v>2.9</v>
      </c>
      <c r="C103" s="8">
        <f t="shared" si="5"/>
        <v>5.9525324197758534E-4</v>
      </c>
      <c r="D103" s="8">
        <f t="shared" si="4"/>
        <v>5.9525324197758534E-4</v>
      </c>
    </row>
    <row r="104" spans="1:4" x14ac:dyDescent="0.2">
      <c r="A104" s="2">
        <v>110</v>
      </c>
      <c r="B104" s="8">
        <f t="shared" si="3"/>
        <v>3</v>
      </c>
      <c r="C104" s="8">
        <f t="shared" si="5"/>
        <v>4.4318484119380076E-4</v>
      </c>
      <c r="D104" s="8">
        <f t="shared" si="4"/>
        <v>4.4318484119380076E-4</v>
      </c>
    </row>
    <row r="105" spans="1:4" x14ac:dyDescent="0.2">
      <c r="A105" s="2">
        <v>111</v>
      </c>
      <c r="B105" s="8">
        <f t="shared" si="3"/>
        <v>3.1</v>
      </c>
      <c r="C105" s="8">
        <f t="shared" si="5"/>
        <v>3.2668190561999186E-4</v>
      </c>
      <c r="D105" s="8">
        <f t="shared" si="4"/>
        <v>3.2668190561999186E-4</v>
      </c>
    </row>
    <row r="106" spans="1:4" x14ac:dyDescent="0.2">
      <c r="A106" s="2">
        <v>112</v>
      </c>
      <c r="B106" s="8">
        <f t="shared" si="3"/>
        <v>3.2</v>
      </c>
      <c r="C106" s="8">
        <f t="shared" si="5"/>
        <v>2.3840882014648405E-4</v>
      </c>
      <c r="D106" s="8">
        <f t="shared" si="4"/>
        <v>2.3840882014648405E-4</v>
      </c>
    </row>
    <row r="107" spans="1:4" x14ac:dyDescent="0.2">
      <c r="A107" s="2">
        <v>113</v>
      </c>
      <c r="B107" s="8">
        <f t="shared" si="3"/>
        <v>3.3</v>
      </c>
      <c r="C107" s="8">
        <f t="shared" si="5"/>
        <v>1.722568939053681E-4</v>
      </c>
      <c r="D107" s="8">
        <f t="shared" si="4"/>
        <v>1.722568939053681E-4</v>
      </c>
    </row>
    <row r="108" spans="1:4" x14ac:dyDescent="0.2">
      <c r="A108" s="2">
        <v>114</v>
      </c>
      <c r="B108" s="8">
        <f t="shared" si="3"/>
        <v>3.4</v>
      </c>
      <c r="C108" s="8">
        <f t="shared" si="5"/>
        <v>1.2322191684730198E-4</v>
      </c>
      <c r="D108" s="8">
        <f t="shared" si="4"/>
        <v>1.2322191684730198E-4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workbookViewId="0">
      <selection activeCell="B26" sqref="B26"/>
    </sheetView>
  </sheetViews>
  <sheetFormatPr baseColWidth="10" defaultColWidth="8.83203125" defaultRowHeight="15" x14ac:dyDescent="0.2"/>
  <cols>
    <col min="1" max="1" width="54.5" customWidth="1"/>
    <col min="2" max="2" width="25.83203125" customWidth="1"/>
    <col min="4" max="4" width="24.5" customWidth="1"/>
  </cols>
  <sheetData>
    <row r="1" spans="1:5" ht="15" customHeight="1" x14ac:dyDescent="0.2">
      <c r="A1" s="18" t="s">
        <v>20</v>
      </c>
      <c r="C1" t="s">
        <v>26</v>
      </c>
      <c r="D1">
        <v>100</v>
      </c>
    </row>
    <row r="2" spans="1:5" x14ac:dyDescent="0.2">
      <c r="A2" s="18"/>
      <c r="C2" t="s">
        <v>27</v>
      </c>
      <c r="D2">
        <v>10</v>
      </c>
    </row>
    <row r="3" spans="1:5" x14ac:dyDescent="0.2">
      <c r="A3" s="18"/>
      <c r="C3" t="s">
        <v>28</v>
      </c>
      <c r="D3">
        <f>_xlfn.NORM.INV(E3,D1,D2)</f>
        <v>112.81551565544601</v>
      </c>
      <c r="E3">
        <v>0.9</v>
      </c>
    </row>
    <row r="4" spans="1:5" x14ac:dyDescent="0.2">
      <c r="C4" t="s">
        <v>29</v>
      </c>
      <c r="D4">
        <f>_xlfn.NORM.INV(E4,D1,D2)</f>
        <v>87.184484344553994</v>
      </c>
      <c r="E4">
        <v>0.1</v>
      </c>
    </row>
    <row r="18" spans="1:4" x14ac:dyDescent="0.2">
      <c r="A18" s="1" t="s">
        <v>8</v>
      </c>
      <c r="B18" s="2">
        <v>100</v>
      </c>
    </row>
    <row r="19" spans="1:4" x14ac:dyDescent="0.2">
      <c r="A19" s="3" t="s">
        <v>9</v>
      </c>
      <c r="B19" s="2">
        <v>10</v>
      </c>
    </row>
    <row r="20" spans="1:4" x14ac:dyDescent="0.2">
      <c r="A20" s="17" t="s">
        <v>14</v>
      </c>
      <c r="B20">
        <v>87.184484344553994</v>
      </c>
    </row>
    <row r="21" spans="1:4" x14ac:dyDescent="0.2">
      <c r="A21" s="17" t="s">
        <v>15</v>
      </c>
      <c r="B21">
        <v>112.81551565544601</v>
      </c>
    </row>
    <row r="22" spans="1:4" x14ac:dyDescent="0.2">
      <c r="A22" s="17" t="s">
        <v>16</v>
      </c>
      <c r="B22" s="2" t="s">
        <v>17</v>
      </c>
    </row>
    <row r="23" spans="1:4" x14ac:dyDescent="0.2">
      <c r="A23" s="17" t="str">
        <f>"P("&amp;B20&amp;" &lt;= "&amp;LEFT(A20,1)&amp;" &lt;= "&amp;B21&amp;")"</f>
        <v>P(87.184484344554 &lt;= x &lt;= 112.815515655446)</v>
      </c>
      <c r="B23" s="8">
        <v>0.8</v>
      </c>
    </row>
    <row r="24" spans="1:4" x14ac:dyDescent="0.2">
      <c r="A24" s="17" t="s">
        <v>18</v>
      </c>
      <c r="B24" s="8">
        <f>_xlfn.NORM.S.INV(E4)</f>
        <v>-1.2815515655446006</v>
      </c>
    </row>
    <row r="25" spans="1:4" x14ac:dyDescent="0.2">
      <c r="A25" s="17" t="s">
        <v>19</v>
      </c>
      <c r="B25" s="8">
        <f>_xlfn.NORM.S.INV(E3)</f>
        <v>1.2815515655446006</v>
      </c>
    </row>
    <row r="26" spans="1:4" x14ac:dyDescent="0.2">
      <c r="A26" s="17" t="str">
        <f>"P("&amp;B24&amp;" &lt;= "&amp;LEFT(A24,1)&amp;" &lt;= "&amp;B25&amp;")"</f>
        <v>P(-1.2815515655446 &lt;= z &lt;= 1.2815515655446)</v>
      </c>
      <c r="B26" s="8">
        <f>_xlfn.NORM.S.DIST(B25,TRUE)-_xlfn.NORM.S.DIST(B24,TRUE)</f>
        <v>0.8</v>
      </c>
    </row>
    <row r="28" spans="1:4" x14ac:dyDescent="0.2">
      <c r="A28" s="5" t="s">
        <v>4</v>
      </c>
      <c r="B28" s="5" t="s">
        <v>13</v>
      </c>
      <c r="C28" s="5" t="s">
        <v>6</v>
      </c>
      <c r="D28" s="5" t="str">
        <f>A23&amp;" = "&amp;ROUND(_xlfn.NORM.DIST(B21,B18,B19,1)-_xlfn.NORM.DIST(B20,B18,B19,1),4)</f>
        <v>P(87.184484344554 &lt;= x &lt;= 112.815515655446) = 0.8</v>
      </c>
    </row>
    <row r="29" spans="1:4" x14ac:dyDescent="0.2">
      <c r="A29" s="2">
        <v>60</v>
      </c>
      <c r="B29" s="8">
        <f>_xlfn.NORM.DIST(A29,$B$18,$B$19,0)</f>
        <v>1.3383022576488536E-5</v>
      </c>
      <c r="C29" s="8">
        <f>(A29-$B$18)/$B$19</f>
        <v>-4</v>
      </c>
      <c r="D29" s="8" t="str">
        <f>IF(AND(A29&gt;=$B$20,A29&lt;=$B$21),B29,"")</f>
        <v/>
      </c>
    </row>
    <row r="30" spans="1:4" x14ac:dyDescent="0.2">
      <c r="A30" s="2">
        <v>61</v>
      </c>
      <c r="B30" s="8">
        <f>_xlfn.NORM.DIST(A30,$B$18,$B$19,0)</f>
        <v>1.9865547139277272E-5</v>
      </c>
      <c r="C30" s="8">
        <f t="shared" ref="C30:C93" si="0">(A30-$B$18)/$B$19</f>
        <v>-3.9</v>
      </c>
      <c r="D30" s="8" t="str">
        <f t="shared" ref="D30:D93" si="1">IF(AND(A30&gt;=$B$20,A30&lt;=$B$21),B30,"")</f>
        <v/>
      </c>
    </row>
    <row r="31" spans="1:4" x14ac:dyDescent="0.2">
      <c r="A31" s="2">
        <v>62</v>
      </c>
      <c r="B31" s="8">
        <f t="shared" ref="B31:B94" si="2">_xlfn.NORM.DIST(A31,$B$18,$B$19,0)</f>
        <v>2.9194692579146026E-5</v>
      </c>
      <c r="C31" s="8">
        <f t="shared" si="0"/>
        <v>-3.8</v>
      </c>
      <c r="D31" s="8" t="str">
        <f t="shared" si="1"/>
        <v/>
      </c>
    </row>
    <row r="32" spans="1:4" x14ac:dyDescent="0.2">
      <c r="A32" s="2">
        <v>63</v>
      </c>
      <c r="B32" s="8">
        <f t="shared" si="2"/>
        <v>4.2478027055075142E-5</v>
      </c>
      <c r="C32" s="8">
        <f t="shared" si="0"/>
        <v>-3.7</v>
      </c>
      <c r="D32" s="8" t="str">
        <f t="shared" si="1"/>
        <v/>
      </c>
    </row>
    <row r="33" spans="1:4" x14ac:dyDescent="0.2">
      <c r="A33" s="2">
        <v>64</v>
      </c>
      <c r="B33" s="8">
        <f t="shared" si="2"/>
        <v>6.1190193011377187E-5</v>
      </c>
      <c r="C33" s="8">
        <f t="shared" si="0"/>
        <v>-3.6</v>
      </c>
      <c r="D33" s="8" t="str">
        <f t="shared" si="1"/>
        <v/>
      </c>
    </row>
    <row r="34" spans="1:4" x14ac:dyDescent="0.2">
      <c r="A34" s="2">
        <v>65</v>
      </c>
      <c r="B34" s="8">
        <f t="shared" si="2"/>
        <v>8.726826950457601E-5</v>
      </c>
      <c r="C34" s="8">
        <f t="shared" si="0"/>
        <v>-3.5</v>
      </c>
      <c r="D34" s="8" t="str">
        <f t="shared" si="1"/>
        <v/>
      </c>
    </row>
    <row r="35" spans="1:4" x14ac:dyDescent="0.2">
      <c r="A35" s="2">
        <v>66</v>
      </c>
      <c r="B35" s="8">
        <f t="shared" si="2"/>
        <v>1.2322191684730198E-4</v>
      </c>
      <c r="C35" s="8">
        <f t="shared" si="0"/>
        <v>-3.4</v>
      </c>
      <c r="D35" s="8" t="str">
        <f t="shared" si="1"/>
        <v/>
      </c>
    </row>
    <row r="36" spans="1:4" x14ac:dyDescent="0.2">
      <c r="A36" s="2">
        <v>67</v>
      </c>
      <c r="B36" s="8">
        <f t="shared" si="2"/>
        <v>1.722568939053681E-4</v>
      </c>
      <c r="C36" s="8">
        <f t="shared" si="0"/>
        <v>-3.3</v>
      </c>
      <c r="D36" s="8" t="str">
        <f t="shared" si="1"/>
        <v/>
      </c>
    </row>
    <row r="37" spans="1:4" x14ac:dyDescent="0.2">
      <c r="A37" s="2">
        <v>68</v>
      </c>
      <c r="B37" s="8">
        <f t="shared" si="2"/>
        <v>2.3840882014648405E-4</v>
      </c>
      <c r="C37" s="8">
        <f t="shared" si="0"/>
        <v>-3.2</v>
      </c>
      <c r="D37" s="8" t="str">
        <f t="shared" si="1"/>
        <v/>
      </c>
    </row>
    <row r="38" spans="1:4" x14ac:dyDescent="0.2">
      <c r="A38" s="2">
        <v>69</v>
      </c>
      <c r="B38" s="8">
        <f t="shared" si="2"/>
        <v>3.2668190561999186E-4</v>
      </c>
      <c r="C38" s="8">
        <f t="shared" si="0"/>
        <v>-3.1</v>
      </c>
      <c r="D38" s="8" t="str">
        <f t="shared" si="1"/>
        <v/>
      </c>
    </row>
    <row r="39" spans="1:4" x14ac:dyDescent="0.2">
      <c r="A39" s="2">
        <v>70</v>
      </c>
      <c r="B39" s="8">
        <f t="shared" si="2"/>
        <v>4.4318484119380076E-4</v>
      </c>
      <c r="C39" s="8">
        <f t="shared" si="0"/>
        <v>-3</v>
      </c>
      <c r="D39" s="8" t="str">
        <f t="shared" si="1"/>
        <v/>
      </c>
    </row>
    <row r="40" spans="1:4" x14ac:dyDescent="0.2">
      <c r="A40" s="2">
        <v>71</v>
      </c>
      <c r="B40" s="8">
        <f t="shared" si="2"/>
        <v>5.9525324197758534E-4</v>
      </c>
      <c r="C40" s="8">
        <f t="shared" si="0"/>
        <v>-2.9</v>
      </c>
      <c r="D40" s="8" t="str">
        <f t="shared" si="1"/>
        <v/>
      </c>
    </row>
    <row r="41" spans="1:4" x14ac:dyDescent="0.2">
      <c r="A41" s="2">
        <v>72</v>
      </c>
      <c r="B41" s="8">
        <f t="shared" si="2"/>
        <v>7.9154515829799694E-4</v>
      </c>
      <c r="C41" s="8">
        <f t="shared" si="0"/>
        <v>-2.8</v>
      </c>
      <c r="D41" s="8" t="str">
        <f t="shared" si="1"/>
        <v/>
      </c>
    </row>
    <row r="42" spans="1:4" x14ac:dyDescent="0.2">
      <c r="A42" s="2">
        <v>73</v>
      </c>
      <c r="B42" s="8">
        <f t="shared" si="2"/>
        <v>1.0420934814422591E-3</v>
      </c>
      <c r="C42" s="8">
        <f t="shared" si="0"/>
        <v>-2.7</v>
      </c>
      <c r="D42" s="8" t="str">
        <f t="shared" si="1"/>
        <v/>
      </c>
    </row>
    <row r="43" spans="1:4" x14ac:dyDescent="0.2">
      <c r="A43" s="2">
        <v>74</v>
      </c>
      <c r="B43" s="8">
        <f t="shared" si="2"/>
        <v>1.3582969233685612E-3</v>
      </c>
      <c r="C43" s="8">
        <f t="shared" si="0"/>
        <v>-2.6</v>
      </c>
      <c r="D43" s="8" t="str">
        <f t="shared" si="1"/>
        <v/>
      </c>
    </row>
    <row r="44" spans="1:4" x14ac:dyDescent="0.2">
      <c r="A44" s="2">
        <v>75</v>
      </c>
      <c r="B44" s="8">
        <f t="shared" si="2"/>
        <v>1.752830049356854E-3</v>
      </c>
      <c r="C44" s="8">
        <f t="shared" si="0"/>
        <v>-2.5</v>
      </c>
      <c r="D44" s="8" t="str">
        <f t="shared" si="1"/>
        <v/>
      </c>
    </row>
    <row r="45" spans="1:4" x14ac:dyDescent="0.2">
      <c r="A45" s="2">
        <v>76</v>
      </c>
      <c r="B45" s="8">
        <f t="shared" si="2"/>
        <v>2.2394530294842902E-3</v>
      </c>
      <c r="C45" s="8">
        <f t="shared" si="0"/>
        <v>-2.4</v>
      </c>
      <c r="D45" s="8" t="str">
        <f t="shared" si="1"/>
        <v/>
      </c>
    </row>
    <row r="46" spans="1:4" x14ac:dyDescent="0.2">
      <c r="A46" s="2">
        <v>77</v>
      </c>
      <c r="B46" s="8">
        <f t="shared" si="2"/>
        <v>2.8327037741601186E-3</v>
      </c>
      <c r="C46" s="8">
        <f t="shared" si="0"/>
        <v>-2.2999999999999998</v>
      </c>
      <c r="D46" s="8" t="str">
        <f t="shared" si="1"/>
        <v/>
      </c>
    </row>
    <row r="47" spans="1:4" x14ac:dyDescent="0.2">
      <c r="A47" s="2">
        <v>78</v>
      </c>
      <c r="B47" s="8">
        <f t="shared" si="2"/>
        <v>3.5474592846231421E-3</v>
      </c>
      <c r="C47" s="8">
        <f t="shared" si="0"/>
        <v>-2.2000000000000002</v>
      </c>
      <c r="D47" s="8" t="str">
        <f t="shared" si="1"/>
        <v/>
      </c>
    </row>
    <row r="48" spans="1:4" x14ac:dyDescent="0.2">
      <c r="A48" s="2">
        <v>79</v>
      </c>
      <c r="B48" s="8">
        <f t="shared" si="2"/>
        <v>4.3983595980427196E-3</v>
      </c>
      <c r="C48" s="8">
        <f t="shared" si="0"/>
        <v>-2.1</v>
      </c>
      <c r="D48" s="8" t="str">
        <f t="shared" si="1"/>
        <v/>
      </c>
    </row>
    <row r="49" spans="1:4" x14ac:dyDescent="0.2">
      <c r="A49" s="2">
        <v>80</v>
      </c>
      <c r="B49" s="8">
        <f t="shared" si="2"/>
        <v>5.3990966513188061E-3</v>
      </c>
      <c r="C49" s="8">
        <f t="shared" si="0"/>
        <v>-2</v>
      </c>
      <c r="D49" s="8" t="str">
        <f t="shared" si="1"/>
        <v/>
      </c>
    </row>
    <row r="50" spans="1:4" x14ac:dyDescent="0.2">
      <c r="A50" s="2">
        <v>81</v>
      </c>
      <c r="B50" s="8">
        <f t="shared" si="2"/>
        <v>6.5615814774676604E-3</v>
      </c>
      <c r="C50" s="8">
        <f t="shared" si="0"/>
        <v>-1.9</v>
      </c>
      <c r="D50" s="8" t="str">
        <f t="shared" si="1"/>
        <v/>
      </c>
    </row>
    <row r="51" spans="1:4" x14ac:dyDescent="0.2">
      <c r="A51" s="2">
        <v>82</v>
      </c>
      <c r="B51" s="8">
        <f t="shared" si="2"/>
        <v>7.8950158300894139E-3</v>
      </c>
      <c r="C51" s="8">
        <f t="shared" si="0"/>
        <v>-1.8</v>
      </c>
      <c r="D51" s="8" t="str">
        <f t="shared" si="1"/>
        <v/>
      </c>
    </row>
    <row r="52" spans="1:4" x14ac:dyDescent="0.2">
      <c r="A52" s="2">
        <v>83</v>
      </c>
      <c r="B52" s="8">
        <f t="shared" si="2"/>
        <v>9.4049077376886937E-3</v>
      </c>
      <c r="C52" s="8">
        <f t="shared" si="0"/>
        <v>-1.7</v>
      </c>
      <c r="D52" s="8" t="str">
        <f t="shared" si="1"/>
        <v/>
      </c>
    </row>
    <row r="53" spans="1:4" x14ac:dyDescent="0.2">
      <c r="A53" s="2">
        <v>84</v>
      </c>
      <c r="B53" s="8">
        <f t="shared" si="2"/>
        <v>1.1092083467945555E-2</v>
      </c>
      <c r="C53" s="8">
        <f t="shared" si="0"/>
        <v>-1.6</v>
      </c>
      <c r="D53" s="8" t="str">
        <f t="shared" si="1"/>
        <v/>
      </c>
    </row>
    <row r="54" spans="1:4" x14ac:dyDescent="0.2">
      <c r="A54" s="2">
        <v>85</v>
      </c>
      <c r="B54" s="8">
        <f t="shared" si="2"/>
        <v>1.2951759566589173E-2</v>
      </c>
      <c r="C54" s="8">
        <f t="shared" si="0"/>
        <v>-1.5</v>
      </c>
      <c r="D54" s="8" t="str">
        <f t="shared" si="1"/>
        <v/>
      </c>
    </row>
    <row r="55" spans="1:4" x14ac:dyDescent="0.2">
      <c r="A55" s="2">
        <v>86</v>
      </c>
      <c r="B55" s="8">
        <f t="shared" si="2"/>
        <v>1.4972746563574486E-2</v>
      </c>
      <c r="C55" s="8">
        <f t="shared" si="0"/>
        <v>-1.4</v>
      </c>
      <c r="D55" s="8" t="str">
        <f t="shared" si="1"/>
        <v/>
      </c>
    </row>
    <row r="56" spans="1:4" x14ac:dyDescent="0.2">
      <c r="A56" s="2">
        <v>87</v>
      </c>
      <c r="B56" s="8">
        <f t="shared" si="2"/>
        <v>1.7136859204780735E-2</v>
      </c>
      <c r="C56" s="8">
        <f t="shared" si="0"/>
        <v>-1.3</v>
      </c>
      <c r="D56" s="8" t="str">
        <f t="shared" si="1"/>
        <v/>
      </c>
    </row>
    <row r="57" spans="1:4" x14ac:dyDescent="0.2">
      <c r="A57" s="2">
        <v>88</v>
      </c>
      <c r="B57" s="8">
        <f t="shared" si="2"/>
        <v>1.9418605498321296E-2</v>
      </c>
      <c r="C57" s="8">
        <f t="shared" si="0"/>
        <v>-1.2</v>
      </c>
      <c r="D57" s="8">
        <f t="shared" si="1"/>
        <v>1.9418605498321296E-2</v>
      </c>
    </row>
    <row r="58" spans="1:4" x14ac:dyDescent="0.2">
      <c r="A58" s="2">
        <v>89</v>
      </c>
      <c r="B58" s="8">
        <f t="shared" si="2"/>
        <v>2.1785217703255054E-2</v>
      </c>
      <c r="C58" s="8">
        <f t="shared" si="0"/>
        <v>-1.1000000000000001</v>
      </c>
      <c r="D58" s="8">
        <f t="shared" si="1"/>
        <v>2.1785217703255054E-2</v>
      </c>
    </row>
    <row r="59" spans="1:4" x14ac:dyDescent="0.2">
      <c r="A59" s="2">
        <v>90</v>
      </c>
      <c r="B59" s="8">
        <f t="shared" si="2"/>
        <v>2.4197072451914336E-2</v>
      </c>
      <c r="C59" s="8">
        <f t="shared" si="0"/>
        <v>-1</v>
      </c>
      <c r="D59" s="8">
        <f t="shared" si="1"/>
        <v>2.4197072451914336E-2</v>
      </c>
    </row>
    <row r="60" spans="1:4" x14ac:dyDescent="0.2">
      <c r="A60" s="2">
        <v>91</v>
      </c>
      <c r="B60" s="8">
        <f t="shared" si="2"/>
        <v>2.6608524989875482E-2</v>
      </c>
      <c r="C60" s="8">
        <f t="shared" si="0"/>
        <v>-0.9</v>
      </c>
      <c r="D60" s="8">
        <f t="shared" si="1"/>
        <v>2.6608524989875482E-2</v>
      </c>
    </row>
    <row r="61" spans="1:4" x14ac:dyDescent="0.2">
      <c r="A61" s="2">
        <v>92</v>
      </c>
      <c r="B61" s="8">
        <f t="shared" si="2"/>
        <v>2.8969155276148274E-2</v>
      </c>
      <c r="C61" s="8">
        <f t="shared" si="0"/>
        <v>-0.8</v>
      </c>
      <c r="D61" s="8">
        <f t="shared" si="1"/>
        <v>2.8969155276148274E-2</v>
      </c>
    </row>
    <row r="62" spans="1:4" x14ac:dyDescent="0.2">
      <c r="A62" s="2">
        <v>93</v>
      </c>
      <c r="B62" s="8">
        <f t="shared" si="2"/>
        <v>3.1225393336676129E-2</v>
      </c>
      <c r="C62" s="8">
        <f t="shared" si="0"/>
        <v>-0.7</v>
      </c>
      <c r="D62" s="8">
        <f t="shared" si="1"/>
        <v>3.1225393336676129E-2</v>
      </c>
    </row>
    <row r="63" spans="1:4" x14ac:dyDescent="0.2">
      <c r="A63" s="2">
        <v>94</v>
      </c>
      <c r="B63" s="8">
        <f t="shared" si="2"/>
        <v>3.3322460289179963E-2</v>
      </c>
      <c r="C63" s="8">
        <f t="shared" si="0"/>
        <v>-0.6</v>
      </c>
      <c r="D63" s="8">
        <f t="shared" si="1"/>
        <v>3.3322460289179963E-2</v>
      </c>
    </row>
    <row r="64" spans="1:4" x14ac:dyDescent="0.2">
      <c r="A64" s="2">
        <v>95</v>
      </c>
      <c r="B64" s="8">
        <f t="shared" si="2"/>
        <v>3.5206532676429952E-2</v>
      </c>
      <c r="C64" s="8">
        <f t="shared" si="0"/>
        <v>-0.5</v>
      </c>
      <c r="D64" s="8">
        <f t="shared" si="1"/>
        <v>3.5206532676429952E-2</v>
      </c>
    </row>
    <row r="65" spans="1:4" x14ac:dyDescent="0.2">
      <c r="A65" s="2">
        <v>96</v>
      </c>
      <c r="B65" s="8">
        <f t="shared" si="2"/>
        <v>3.6827014030332332E-2</v>
      </c>
      <c r="C65" s="8">
        <f t="shared" si="0"/>
        <v>-0.4</v>
      </c>
      <c r="D65" s="8">
        <f t="shared" si="1"/>
        <v>3.6827014030332332E-2</v>
      </c>
    </row>
    <row r="66" spans="1:4" x14ac:dyDescent="0.2">
      <c r="A66" s="2">
        <v>97</v>
      </c>
      <c r="B66" s="8">
        <f t="shared" si="2"/>
        <v>3.8138781546052408E-2</v>
      </c>
      <c r="C66" s="8">
        <f t="shared" si="0"/>
        <v>-0.3</v>
      </c>
      <c r="D66" s="8">
        <f t="shared" si="1"/>
        <v>3.8138781546052408E-2</v>
      </c>
    </row>
    <row r="67" spans="1:4" x14ac:dyDescent="0.2">
      <c r="A67" s="2">
        <v>98</v>
      </c>
      <c r="B67" s="8">
        <f t="shared" si="2"/>
        <v>3.9104269397545591E-2</v>
      </c>
      <c r="C67" s="8">
        <f t="shared" si="0"/>
        <v>-0.2</v>
      </c>
      <c r="D67" s="8">
        <f t="shared" si="1"/>
        <v>3.9104269397545591E-2</v>
      </c>
    </row>
    <row r="68" spans="1:4" x14ac:dyDescent="0.2">
      <c r="A68" s="2">
        <v>99</v>
      </c>
      <c r="B68" s="8">
        <f t="shared" si="2"/>
        <v>3.9695254747701178E-2</v>
      </c>
      <c r="C68" s="8">
        <f t="shared" si="0"/>
        <v>-0.1</v>
      </c>
      <c r="D68" s="8">
        <f t="shared" si="1"/>
        <v>3.9695254747701178E-2</v>
      </c>
    </row>
    <row r="69" spans="1:4" x14ac:dyDescent="0.2">
      <c r="A69" s="2">
        <v>100</v>
      </c>
      <c r="B69" s="8">
        <f t="shared" si="2"/>
        <v>3.9894228040143274E-2</v>
      </c>
      <c r="C69" s="8">
        <f t="shared" si="0"/>
        <v>0</v>
      </c>
      <c r="D69" s="8">
        <f t="shared" si="1"/>
        <v>3.9894228040143274E-2</v>
      </c>
    </row>
    <row r="70" spans="1:4" x14ac:dyDescent="0.2">
      <c r="A70" s="2">
        <v>101</v>
      </c>
      <c r="B70" s="8">
        <f t="shared" si="2"/>
        <v>3.9695254747701178E-2</v>
      </c>
      <c r="C70" s="8">
        <f t="shared" si="0"/>
        <v>0.1</v>
      </c>
      <c r="D70" s="8">
        <f t="shared" si="1"/>
        <v>3.9695254747701178E-2</v>
      </c>
    </row>
    <row r="71" spans="1:4" x14ac:dyDescent="0.2">
      <c r="A71" s="2">
        <v>102</v>
      </c>
      <c r="B71" s="8">
        <f t="shared" si="2"/>
        <v>3.9104269397545591E-2</v>
      </c>
      <c r="C71" s="8">
        <f t="shared" si="0"/>
        <v>0.2</v>
      </c>
      <c r="D71" s="8">
        <f t="shared" si="1"/>
        <v>3.9104269397545591E-2</v>
      </c>
    </row>
    <row r="72" spans="1:4" x14ac:dyDescent="0.2">
      <c r="A72" s="2">
        <v>103</v>
      </c>
      <c r="B72" s="8">
        <f t="shared" si="2"/>
        <v>3.8138781546052408E-2</v>
      </c>
      <c r="C72" s="8">
        <f t="shared" si="0"/>
        <v>0.3</v>
      </c>
      <c r="D72" s="8">
        <f t="shared" si="1"/>
        <v>3.8138781546052408E-2</v>
      </c>
    </row>
    <row r="73" spans="1:4" x14ac:dyDescent="0.2">
      <c r="A73" s="2">
        <v>104</v>
      </c>
      <c r="B73" s="8">
        <f t="shared" si="2"/>
        <v>3.6827014030332332E-2</v>
      </c>
      <c r="C73" s="8">
        <f t="shared" si="0"/>
        <v>0.4</v>
      </c>
      <c r="D73" s="8">
        <f t="shared" si="1"/>
        <v>3.6827014030332332E-2</v>
      </c>
    </row>
    <row r="74" spans="1:4" x14ac:dyDescent="0.2">
      <c r="A74" s="2">
        <v>105</v>
      </c>
      <c r="B74" s="8">
        <f t="shared" si="2"/>
        <v>3.5206532676429952E-2</v>
      </c>
      <c r="C74" s="8">
        <f t="shared" si="0"/>
        <v>0.5</v>
      </c>
      <c r="D74" s="8">
        <f t="shared" si="1"/>
        <v>3.5206532676429952E-2</v>
      </c>
    </row>
    <row r="75" spans="1:4" x14ac:dyDescent="0.2">
      <c r="A75" s="2">
        <v>106</v>
      </c>
      <c r="B75" s="8">
        <f t="shared" si="2"/>
        <v>3.3322460289179963E-2</v>
      </c>
      <c r="C75" s="8">
        <f t="shared" si="0"/>
        <v>0.6</v>
      </c>
      <c r="D75" s="8">
        <f t="shared" si="1"/>
        <v>3.3322460289179963E-2</v>
      </c>
    </row>
    <row r="76" spans="1:4" x14ac:dyDescent="0.2">
      <c r="A76" s="2">
        <v>107</v>
      </c>
      <c r="B76" s="8">
        <f t="shared" si="2"/>
        <v>3.1225393336676129E-2</v>
      </c>
      <c r="C76" s="8">
        <f t="shared" si="0"/>
        <v>0.7</v>
      </c>
      <c r="D76" s="8">
        <f t="shared" si="1"/>
        <v>3.1225393336676129E-2</v>
      </c>
    </row>
    <row r="77" spans="1:4" x14ac:dyDescent="0.2">
      <c r="A77" s="2">
        <v>108</v>
      </c>
      <c r="B77" s="8">
        <f t="shared" si="2"/>
        <v>2.8969155276148274E-2</v>
      </c>
      <c r="C77" s="8">
        <f t="shared" si="0"/>
        <v>0.8</v>
      </c>
      <c r="D77" s="8">
        <f t="shared" si="1"/>
        <v>2.8969155276148274E-2</v>
      </c>
    </row>
    <row r="78" spans="1:4" x14ac:dyDescent="0.2">
      <c r="A78" s="2">
        <v>109</v>
      </c>
      <c r="B78" s="8">
        <f t="shared" si="2"/>
        <v>2.6608524989875482E-2</v>
      </c>
      <c r="C78" s="8">
        <f t="shared" si="0"/>
        <v>0.9</v>
      </c>
      <c r="D78" s="8">
        <f t="shared" si="1"/>
        <v>2.6608524989875482E-2</v>
      </c>
    </row>
    <row r="79" spans="1:4" x14ac:dyDescent="0.2">
      <c r="A79" s="2">
        <v>110</v>
      </c>
      <c r="B79" s="8">
        <f t="shared" si="2"/>
        <v>2.4197072451914336E-2</v>
      </c>
      <c r="C79" s="8">
        <f t="shared" si="0"/>
        <v>1</v>
      </c>
      <c r="D79" s="8">
        <f t="shared" si="1"/>
        <v>2.4197072451914336E-2</v>
      </c>
    </row>
    <row r="80" spans="1:4" x14ac:dyDescent="0.2">
      <c r="A80" s="2">
        <v>111</v>
      </c>
      <c r="B80" s="8">
        <f t="shared" si="2"/>
        <v>2.1785217703255054E-2</v>
      </c>
      <c r="C80" s="8">
        <f t="shared" si="0"/>
        <v>1.1000000000000001</v>
      </c>
      <c r="D80" s="8">
        <f t="shared" si="1"/>
        <v>2.1785217703255054E-2</v>
      </c>
    </row>
    <row r="81" spans="1:4" x14ac:dyDescent="0.2">
      <c r="A81" s="2">
        <v>112</v>
      </c>
      <c r="B81" s="8">
        <f t="shared" si="2"/>
        <v>1.9418605498321296E-2</v>
      </c>
      <c r="C81" s="8">
        <f t="shared" si="0"/>
        <v>1.2</v>
      </c>
      <c r="D81" s="8">
        <f t="shared" si="1"/>
        <v>1.9418605498321296E-2</v>
      </c>
    </row>
    <row r="82" spans="1:4" x14ac:dyDescent="0.2">
      <c r="A82" s="2">
        <v>113</v>
      </c>
      <c r="B82" s="8">
        <f t="shared" si="2"/>
        <v>1.7136859204780735E-2</v>
      </c>
      <c r="C82" s="8">
        <f t="shared" si="0"/>
        <v>1.3</v>
      </c>
      <c r="D82" s="8" t="str">
        <f t="shared" si="1"/>
        <v/>
      </c>
    </row>
    <row r="83" spans="1:4" x14ac:dyDescent="0.2">
      <c r="A83" s="2">
        <v>114</v>
      </c>
      <c r="B83" s="8">
        <f t="shared" si="2"/>
        <v>1.4972746563574486E-2</v>
      </c>
      <c r="C83" s="8">
        <f t="shared" si="0"/>
        <v>1.4</v>
      </c>
      <c r="D83" s="8" t="str">
        <f t="shared" si="1"/>
        <v/>
      </c>
    </row>
    <row r="84" spans="1:4" x14ac:dyDescent="0.2">
      <c r="A84" s="2">
        <v>115</v>
      </c>
      <c r="B84" s="8">
        <f t="shared" si="2"/>
        <v>1.2951759566589173E-2</v>
      </c>
      <c r="C84" s="8">
        <f t="shared" si="0"/>
        <v>1.5</v>
      </c>
      <c r="D84" s="8" t="str">
        <f t="shared" si="1"/>
        <v/>
      </c>
    </row>
    <row r="85" spans="1:4" x14ac:dyDescent="0.2">
      <c r="A85" s="2">
        <v>116</v>
      </c>
      <c r="B85" s="8">
        <f t="shared" si="2"/>
        <v>1.1092083467945555E-2</v>
      </c>
      <c r="C85" s="8">
        <f t="shared" si="0"/>
        <v>1.6</v>
      </c>
      <c r="D85" s="8" t="str">
        <f t="shared" si="1"/>
        <v/>
      </c>
    </row>
    <row r="86" spans="1:4" x14ac:dyDescent="0.2">
      <c r="A86" s="2">
        <v>117</v>
      </c>
      <c r="B86" s="8">
        <f t="shared" si="2"/>
        <v>9.4049077376886937E-3</v>
      </c>
      <c r="C86" s="8">
        <f t="shared" si="0"/>
        <v>1.7</v>
      </c>
      <c r="D86" s="8" t="str">
        <f t="shared" si="1"/>
        <v/>
      </c>
    </row>
    <row r="87" spans="1:4" x14ac:dyDescent="0.2">
      <c r="A87" s="2">
        <v>118</v>
      </c>
      <c r="B87" s="8">
        <f t="shared" si="2"/>
        <v>7.8950158300894139E-3</v>
      </c>
      <c r="C87" s="8">
        <f t="shared" si="0"/>
        <v>1.8</v>
      </c>
      <c r="D87" s="8" t="str">
        <f t="shared" si="1"/>
        <v/>
      </c>
    </row>
    <row r="88" spans="1:4" x14ac:dyDescent="0.2">
      <c r="A88" s="2">
        <v>119</v>
      </c>
      <c r="B88" s="8">
        <f t="shared" si="2"/>
        <v>6.5615814774676604E-3</v>
      </c>
      <c r="C88" s="8">
        <f t="shared" si="0"/>
        <v>1.9</v>
      </c>
      <c r="D88" s="8" t="str">
        <f t="shared" si="1"/>
        <v/>
      </c>
    </row>
    <row r="89" spans="1:4" x14ac:dyDescent="0.2">
      <c r="A89" s="2">
        <v>120</v>
      </c>
      <c r="B89" s="8">
        <f t="shared" si="2"/>
        <v>5.3990966513188061E-3</v>
      </c>
      <c r="C89" s="8">
        <f t="shared" si="0"/>
        <v>2</v>
      </c>
      <c r="D89" s="8" t="str">
        <f t="shared" si="1"/>
        <v/>
      </c>
    </row>
    <row r="90" spans="1:4" x14ac:dyDescent="0.2">
      <c r="A90" s="2">
        <v>121</v>
      </c>
      <c r="B90" s="8">
        <f t="shared" si="2"/>
        <v>4.3983595980427196E-3</v>
      </c>
      <c r="C90" s="8">
        <f t="shared" si="0"/>
        <v>2.1</v>
      </c>
      <c r="D90" s="8" t="str">
        <f t="shared" si="1"/>
        <v/>
      </c>
    </row>
    <row r="91" spans="1:4" x14ac:dyDescent="0.2">
      <c r="A91" s="2">
        <v>122</v>
      </c>
      <c r="B91" s="8">
        <f t="shared" si="2"/>
        <v>3.5474592846231421E-3</v>
      </c>
      <c r="C91" s="8">
        <f t="shared" si="0"/>
        <v>2.2000000000000002</v>
      </c>
      <c r="D91" s="8" t="str">
        <f t="shared" si="1"/>
        <v/>
      </c>
    </row>
    <row r="92" spans="1:4" x14ac:dyDescent="0.2">
      <c r="A92" s="2">
        <v>123</v>
      </c>
      <c r="B92" s="8">
        <f t="shared" si="2"/>
        <v>2.8327037741601186E-3</v>
      </c>
      <c r="C92" s="8">
        <f t="shared" si="0"/>
        <v>2.2999999999999998</v>
      </c>
      <c r="D92" s="8" t="str">
        <f t="shared" si="1"/>
        <v/>
      </c>
    </row>
    <row r="93" spans="1:4" x14ac:dyDescent="0.2">
      <c r="A93" s="2">
        <v>124</v>
      </c>
      <c r="B93" s="8">
        <f t="shared" si="2"/>
        <v>2.2394530294842902E-3</v>
      </c>
      <c r="C93" s="8">
        <f t="shared" si="0"/>
        <v>2.4</v>
      </c>
      <c r="D93" s="8" t="str">
        <f t="shared" si="1"/>
        <v/>
      </c>
    </row>
    <row r="94" spans="1:4" x14ac:dyDescent="0.2">
      <c r="A94" s="2">
        <v>125</v>
      </c>
      <c r="B94" s="8">
        <f t="shared" si="2"/>
        <v>1.752830049356854E-3</v>
      </c>
      <c r="C94" s="8">
        <f t="shared" ref="C94:C109" si="3">(A94-$B$18)/$B$19</f>
        <v>2.5</v>
      </c>
      <c r="D94" s="8" t="str">
        <f t="shared" ref="D94:D109" si="4">IF(AND(A94&gt;=$B$20,A94&lt;=$B$21),B94,"")</f>
        <v/>
      </c>
    </row>
    <row r="95" spans="1:4" x14ac:dyDescent="0.2">
      <c r="A95" s="2">
        <v>126</v>
      </c>
      <c r="B95" s="8">
        <f t="shared" ref="B95:B109" si="5">_xlfn.NORM.DIST(A95,$B$18,$B$19,0)</f>
        <v>1.3582969233685612E-3</v>
      </c>
      <c r="C95" s="8">
        <f t="shared" si="3"/>
        <v>2.6</v>
      </c>
      <c r="D95" s="8" t="str">
        <f t="shared" si="4"/>
        <v/>
      </c>
    </row>
    <row r="96" spans="1:4" x14ac:dyDescent="0.2">
      <c r="A96" s="2">
        <v>127</v>
      </c>
      <c r="B96" s="8">
        <f t="shared" si="5"/>
        <v>1.0420934814422591E-3</v>
      </c>
      <c r="C96" s="8">
        <f t="shared" si="3"/>
        <v>2.7</v>
      </c>
      <c r="D96" s="8" t="str">
        <f t="shared" si="4"/>
        <v/>
      </c>
    </row>
    <row r="97" spans="1:4" x14ac:dyDescent="0.2">
      <c r="A97" s="2">
        <v>128</v>
      </c>
      <c r="B97" s="8">
        <f t="shared" si="5"/>
        <v>7.9154515829799694E-4</v>
      </c>
      <c r="C97" s="8">
        <f t="shared" si="3"/>
        <v>2.8</v>
      </c>
      <c r="D97" s="8" t="str">
        <f t="shared" si="4"/>
        <v/>
      </c>
    </row>
    <row r="98" spans="1:4" x14ac:dyDescent="0.2">
      <c r="A98" s="2">
        <v>129</v>
      </c>
      <c r="B98" s="8">
        <f t="shared" si="5"/>
        <v>5.9525324197758534E-4</v>
      </c>
      <c r="C98" s="8">
        <f t="shared" si="3"/>
        <v>2.9</v>
      </c>
      <c r="D98" s="8" t="str">
        <f t="shared" si="4"/>
        <v/>
      </c>
    </row>
    <row r="99" spans="1:4" x14ac:dyDescent="0.2">
      <c r="A99" s="2">
        <v>130</v>
      </c>
      <c r="B99" s="8">
        <f t="shared" si="5"/>
        <v>4.4318484119380076E-4</v>
      </c>
      <c r="C99" s="8">
        <f t="shared" si="3"/>
        <v>3</v>
      </c>
      <c r="D99" s="8" t="str">
        <f t="shared" si="4"/>
        <v/>
      </c>
    </row>
    <row r="100" spans="1:4" x14ac:dyDescent="0.2">
      <c r="A100" s="2">
        <v>131</v>
      </c>
      <c r="B100" s="8">
        <f t="shared" si="5"/>
        <v>3.2668190561999186E-4</v>
      </c>
      <c r="C100" s="8">
        <f t="shared" si="3"/>
        <v>3.1</v>
      </c>
      <c r="D100" s="8" t="str">
        <f t="shared" si="4"/>
        <v/>
      </c>
    </row>
    <row r="101" spans="1:4" x14ac:dyDescent="0.2">
      <c r="A101" s="2">
        <v>132</v>
      </c>
      <c r="B101" s="8">
        <f t="shared" si="5"/>
        <v>2.3840882014648405E-4</v>
      </c>
      <c r="C101" s="8">
        <f t="shared" si="3"/>
        <v>3.2</v>
      </c>
      <c r="D101" s="8" t="str">
        <f t="shared" si="4"/>
        <v/>
      </c>
    </row>
    <row r="102" spans="1:4" x14ac:dyDescent="0.2">
      <c r="A102" s="2">
        <v>133</v>
      </c>
      <c r="B102" s="8">
        <f t="shared" si="5"/>
        <v>1.722568939053681E-4</v>
      </c>
      <c r="C102" s="8">
        <f t="shared" si="3"/>
        <v>3.3</v>
      </c>
      <c r="D102" s="8" t="str">
        <f t="shared" si="4"/>
        <v/>
      </c>
    </row>
    <row r="103" spans="1:4" x14ac:dyDescent="0.2">
      <c r="A103" s="2">
        <v>134</v>
      </c>
      <c r="B103" s="8">
        <f t="shared" si="5"/>
        <v>1.2322191684730198E-4</v>
      </c>
      <c r="C103" s="8">
        <f t="shared" si="3"/>
        <v>3.4</v>
      </c>
      <c r="D103" s="8" t="str">
        <f t="shared" si="4"/>
        <v/>
      </c>
    </row>
    <row r="104" spans="1:4" x14ac:dyDescent="0.2">
      <c r="A104" s="2">
        <v>135</v>
      </c>
      <c r="B104" s="8">
        <f t="shared" si="5"/>
        <v>8.726826950457601E-5</v>
      </c>
      <c r="C104" s="8">
        <f t="shared" si="3"/>
        <v>3.5</v>
      </c>
      <c r="D104" s="8" t="str">
        <f t="shared" si="4"/>
        <v/>
      </c>
    </row>
    <row r="105" spans="1:4" x14ac:dyDescent="0.2">
      <c r="A105" s="2">
        <v>136</v>
      </c>
      <c r="B105" s="8">
        <f t="shared" si="5"/>
        <v>6.1190193011377187E-5</v>
      </c>
      <c r="C105" s="8">
        <f t="shared" si="3"/>
        <v>3.6</v>
      </c>
      <c r="D105" s="8" t="str">
        <f t="shared" si="4"/>
        <v/>
      </c>
    </row>
    <row r="106" spans="1:4" x14ac:dyDescent="0.2">
      <c r="A106" s="2">
        <v>137</v>
      </c>
      <c r="B106" s="8">
        <f t="shared" si="5"/>
        <v>4.2478027055075142E-5</v>
      </c>
      <c r="C106" s="8">
        <f t="shared" si="3"/>
        <v>3.7</v>
      </c>
      <c r="D106" s="8" t="str">
        <f t="shared" si="4"/>
        <v/>
      </c>
    </row>
    <row r="107" spans="1:4" x14ac:dyDescent="0.2">
      <c r="A107" s="2">
        <v>138</v>
      </c>
      <c r="B107" s="8">
        <f t="shared" si="5"/>
        <v>2.9194692579146026E-5</v>
      </c>
      <c r="C107" s="8">
        <f t="shared" si="3"/>
        <v>3.8</v>
      </c>
      <c r="D107" s="8" t="str">
        <f t="shared" si="4"/>
        <v/>
      </c>
    </row>
    <row r="108" spans="1:4" x14ac:dyDescent="0.2">
      <c r="A108" s="2">
        <v>139</v>
      </c>
      <c r="B108" s="8">
        <f t="shared" si="5"/>
        <v>1.9865547139277272E-5</v>
      </c>
      <c r="C108" s="8">
        <f t="shared" si="3"/>
        <v>3.9</v>
      </c>
      <c r="D108" s="8" t="str">
        <f t="shared" si="4"/>
        <v/>
      </c>
    </row>
    <row r="109" spans="1:4" x14ac:dyDescent="0.2">
      <c r="A109" s="2">
        <v>140</v>
      </c>
      <c r="B109" s="8">
        <f t="shared" si="5"/>
        <v>1.3383022576488536E-5</v>
      </c>
      <c r="C109" s="8">
        <f t="shared" si="3"/>
        <v>4</v>
      </c>
      <c r="D109" s="8" t="str">
        <f t="shared" si="4"/>
        <v/>
      </c>
    </row>
  </sheetData>
  <mergeCells count="1">
    <mergeCell ref="A1:A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left</vt:lpstr>
      <vt:lpstr>right</vt:lpstr>
      <vt:lpstr>between</vt:lpstr>
      <vt:lpstr>find z-value</vt:lpstr>
      <vt:lpstr>Exercise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CHAN, CHI SHING</dc:creator>
  <cp:lastModifiedBy>Microsoft Office User</cp:lastModifiedBy>
  <dcterms:created xsi:type="dcterms:W3CDTF">2016-09-26T07:03:03Z</dcterms:created>
  <dcterms:modified xsi:type="dcterms:W3CDTF">2016-10-11T04:55:27Z</dcterms:modified>
</cp:coreProperties>
</file>