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DFAAD24-449B-461A-AD2A-78A2768C1464}" xr6:coauthVersionLast="33" xr6:coauthVersionMax="33" xr10:uidLastSave="{00000000-0000-0000-0000-000000000000}"/>
  <bookViews>
    <workbookView xWindow="0" yWindow="0" windowWidth="22260" windowHeight="12645" activeTab="2" xr2:uid="{00000000-000D-0000-FFFF-FFFF00000000}"/>
  </bookViews>
  <sheets>
    <sheet name="raw sales data" sheetId="1" r:id="rId1"/>
    <sheet name="raw country data" sheetId="2" r:id="rId2"/>
    <sheet name="clean data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D3" i="3"/>
  <c r="C3" i="3"/>
  <c r="D1" i="3"/>
  <c r="C1" i="3"/>
  <c r="A1" i="3"/>
</calcChain>
</file>

<file path=xl/sharedStrings.xml><?xml version="1.0" encoding="utf-8"?>
<sst xmlns="http://schemas.openxmlformats.org/spreadsheetml/2006/main" count="705" uniqueCount="522">
  <si>
    <t>Country</t>
  </si>
  <si>
    <t>(click to view weekend breakdown)</t>
  </si>
  <si>
    <t>Dist.</t>
  </si>
  <si>
    <t>Release</t>
  </si>
  <si>
    <t>Date</t>
  </si>
  <si>
    <t>Opening</t>
  </si>
  <si>
    <t>Wknd</t>
  </si>
  <si>
    <t>% of</t>
  </si>
  <si>
    <t>Total</t>
  </si>
  <si>
    <r>
      <t>Total Gross</t>
    </r>
    <r>
      <rPr>
        <sz val="10"/>
        <color theme="1"/>
        <rFont val="Calibri"/>
        <family val="2"/>
        <scheme val="minor"/>
      </rPr>
      <t> / </t>
    </r>
    <r>
      <rPr>
        <sz val="10"/>
        <color rgb="FF000080"/>
        <rFont val="Calibri"/>
        <family val="2"/>
        <scheme val="minor"/>
      </rPr>
      <t>As Of</t>
    </r>
  </si>
  <si>
    <t>FOREIGN TOTAL</t>
  </si>
  <si>
    <t>-</t>
  </si>
  <si>
    <t>N/A</t>
  </si>
  <si>
    <t>Argentina</t>
  </si>
  <si>
    <t>Disney</t>
  </si>
  <si>
    <t>Australia</t>
  </si>
  <si>
    <t>Austria</t>
  </si>
  <si>
    <t>Bahrain</t>
  </si>
  <si>
    <t>Belgium</t>
  </si>
  <si>
    <t>Bolivia</t>
  </si>
  <si>
    <t>Brazil</t>
  </si>
  <si>
    <t>Bulgaria</t>
  </si>
  <si>
    <t>Chile</t>
  </si>
  <si>
    <t>China</t>
  </si>
  <si>
    <t>Colombia</t>
  </si>
  <si>
    <t>Croatia</t>
  </si>
  <si>
    <t>Czech Republic</t>
  </si>
  <si>
    <t>Falcon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</si>
  <si>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</si>
  <si>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</si>
  <si>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</si>
  <si>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</si>
  <si>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</si>
  <si>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</si>
  <si>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</si>
  <si>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</si>
  <si>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</si>
  <si>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</si>
  <si>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Forum</t>
  </si>
  <si>
    <t>Iceland</t>
  </si>
  <si>
    <t>India</t>
  </si>
  <si>
    <t>Israel</t>
  </si>
  <si>
    <t>Italy</t>
  </si>
  <si>
    <t>Japan</t>
  </si>
  <si>
    <t>Jordan</t>
  </si>
  <si>
    <t>Kenya</t>
  </si>
  <si>
    <t>Latvia</t>
  </si>
  <si>
    <t>Lebanon</t>
  </si>
  <si>
    <t>Lithuania</t>
  </si>
  <si>
    <t>Malaysia</t>
  </si>
  <si>
    <t>Mexico</t>
  </si>
  <si>
    <t>Netherlands</t>
  </si>
  <si>
    <t>New Zealand</t>
  </si>
  <si>
    <t>Nigeria</t>
  </si>
  <si>
    <t>Norway</t>
  </si>
  <si>
    <t>Oman</t>
  </si>
  <si>
    <t>Peru</t>
  </si>
  <si>
    <t>Philippines</t>
  </si>
  <si>
    <t>Poland</t>
  </si>
  <si>
    <t>Portugal</t>
  </si>
  <si>
    <t>Romania</t>
  </si>
  <si>
    <t>Russia - CIS</t>
  </si>
  <si>
    <t>Dis./Sony</t>
  </si>
  <si>
    <t>Serbia &amp; Montenegro</t>
  </si>
  <si>
    <t>Taramount</t>
  </si>
  <si>
    <t>Singapore</t>
  </si>
  <si>
    <t>Slovakia</t>
  </si>
  <si>
    <t>Slovenia</t>
  </si>
  <si>
    <t>South Africa</t>
  </si>
  <si>
    <t>SterKine</t>
  </si>
  <si>
    <t>South Korea</t>
  </si>
  <si>
    <t>Spain</t>
  </si>
  <si>
    <t>Sweden</t>
  </si>
  <si>
    <t>Switzerland (French-speaking)</t>
  </si>
  <si>
    <t>Switzerland (German-speaking)</t>
  </si>
  <si>
    <t>Taiwan</t>
  </si>
  <si>
    <t>Thailand</t>
  </si>
  <si>
    <t>Turkey</t>
  </si>
  <si>
    <t>UIP</t>
  </si>
  <si>
    <t>Ukraine</t>
  </si>
  <si>
    <t>United Arab Emirates</t>
  </si>
  <si>
    <t>United Kingdom</t>
  </si>
  <si>
    <t>Uruguay</t>
  </si>
  <si>
    <t>Venezuela</t>
  </si>
  <si>
    <t>Vietnam</t>
  </si>
  <si>
    <t>CJ Ent.</t>
  </si>
  <si>
    <t>country</t>
  </si>
  <si>
    <t>latitude</t>
  </si>
  <si>
    <t>longitude</t>
  </si>
  <si>
    <t>name</t>
  </si>
  <si>
    <t>AD</t>
  </si>
  <si>
    <t>Andorra</t>
  </si>
  <si>
    <t>AE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</si>
  <si>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</si>
  <si>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</si>
  <si>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</si>
  <si>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</si>
  <si>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</si>
  <si>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</si>
  <si>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</si>
  <si>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</si>
  <si>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</si>
  <si>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</si>
  <si>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</si>
  <si>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</si>
  <si>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</si>
  <si>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</si>
  <si>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</si>
  <si>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</si>
  <si>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</si>
  <si>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AS</t>
  </si>
  <si>
    <t>American Samoa</t>
  </si>
  <si>
    <t>AT</t>
  </si>
  <si>
    <t>AU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</si>
  <si>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</si>
  <si>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</si>
  <si>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</si>
  <si>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</si>
  <si>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</si>
  <si>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</si>
  <si>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</si>
  <si>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</si>
  <si>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</si>
  <si>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</si>
  <si>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</si>
  <si>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BF</t>
  </si>
  <si>
    <t>Burkina Faso</t>
  </si>
  <si>
    <t>BG</t>
  </si>
  <si>
    <t>BH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</si>
  <si>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</si>
  <si>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</si>
  <si>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</si>
  <si>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</si>
  <si>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</si>
  <si>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</si>
  <si>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</si>
  <si>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</si>
  <si>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</si>
  <si>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BR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</si>
  <si>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</si>
  <si>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</si>
  <si>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</si>
  <si>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</si>
  <si>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</si>
  <si>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</si>
  <si>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</si>
  <si>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</si>
  <si>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</si>
  <si>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</si>
  <si>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</si>
  <si>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</si>
  <si>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</si>
  <si>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</si>
  <si>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</si>
  <si>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</si>
  <si>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</si>
  <si>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</si>
  <si>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</si>
  <si>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</si>
  <si>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</si>
  <si>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</si>
  <si>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</si>
  <si>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</si>
  <si>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</si>
  <si>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</si>
  <si>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</si>
  <si>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</si>
  <si>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</si>
  <si>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CM</t>
  </si>
  <si>
    <t>Cameroon</t>
  </si>
  <si>
    <t>CN</t>
  </si>
  <si>
    <t>CO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</si>
  <si>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</si>
  <si>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</si>
  <si>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</si>
  <si>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</si>
  <si>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</si>
  <si>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</si>
  <si>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</si>
  <si>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</si>
  <si>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</si>
  <si>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</si>
  <si>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</si>
  <si>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DE</t>
  </si>
  <si>
    <t>DJ</t>
  </si>
  <si>
    <t>Djibouti</t>
  </si>
  <si>
    <t>DK</t>
  </si>
  <si>
    <t>DM</t>
  </si>
  <si>
    <t>Dominica</t>
  </si>
  <si>
    <t>DO</t>
  </si>
  <si>
    <t>Dominican Republic</t>
  </si>
  <si>
    <t>DZ</t>
  </si>
  <si>
    <t>Algeria</t>
  </si>
  <si>
    <t>EC</t>
  </si>
  <si>
    <t>EE</t>
  </si>
  <si>
    <t>EG</t>
  </si>
  <si>
    <t>EH</t>
  </si>
  <si>
    <t>Western Sahara</t>
  </si>
  <si>
    <t>ER</t>
  </si>
  <si>
    <t>Eritrea</t>
  </si>
  <si>
    <t>ES</t>
  </si>
  <si>
    <t>ET</t>
  </si>
  <si>
    <t>Ethiopia</t>
  </si>
  <si>
    <t>FI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</si>
  <si>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</si>
  <si>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</si>
  <si>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</si>
  <si>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</si>
  <si>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</si>
  <si>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</si>
  <si>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</si>
  <si>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</si>
  <si>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</si>
  <si>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GA</t>
  </si>
  <si>
    <t>Gabon</t>
  </si>
  <si>
    <t>GB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</si>
  <si>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</si>
  <si>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</si>
  <si>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</si>
  <si>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</si>
  <si>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</si>
  <si>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</si>
  <si>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</si>
  <si>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</si>
  <si>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</si>
  <si>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</si>
  <si>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</si>
  <si>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</si>
  <si>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</si>
  <si>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</si>
  <si>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</si>
  <si>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</si>
  <si>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</si>
  <si>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</si>
  <si>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</si>
  <si>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</si>
  <si>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</si>
  <si>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</si>
  <si>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</si>
  <si>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</si>
  <si>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</si>
  <si>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</si>
  <si>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</si>
  <si>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</si>
  <si>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</si>
  <si>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</si>
  <si>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</si>
  <si>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</si>
  <si>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</si>
  <si>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</si>
  <si>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</si>
  <si>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</si>
  <si>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HM</t>
  </si>
  <si>
    <t>Heard Island and McDonald Islands</t>
  </si>
  <si>
    <t>HN</t>
  </si>
  <si>
    <t>Honduras</t>
  </si>
  <si>
    <t>HR</t>
  </si>
  <si>
    <t>HT</t>
  </si>
  <si>
    <t>Haiti</t>
  </si>
  <si>
    <t>HU</t>
  </si>
  <si>
    <t>ID</t>
  </si>
  <si>
    <t>Indonesia</t>
  </si>
  <si>
    <t>IE</t>
  </si>
  <si>
    <t>Ireland</t>
  </si>
  <si>
    <t>IL</t>
  </si>
  <si>
    <t>IM</t>
  </si>
  <si>
    <t>Isle of Man</t>
  </si>
  <si>
    <t>IN</t>
  </si>
  <si>
    <t>IO</t>
  </si>
  <si>
    <t>British Indian Ocean Territory</t>
  </si>
  <si>
    <t>IQ</t>
  </si>
  <si>
    <t>Iraq</t>
  </si>
  <si>
    <t>IR</t>
  </si>
  <si>
    <t>Iran</t>
  </si>
  <si>
    <t>IS</t>
  </si>
  <si>
    <t>IT</t>
  </si>
  <si>
    <t>JE</t>
  </si>
  <si>
    <t>Jersey</t>
  </si>
  <si>
    <t>JM</t>
  </si>
  <si>
    <t>Jamaica</t>
  </si>
  <si>
    <t>JO</t>
  </si>
  <si>
    <t>JP</t>
  </si>
  <si>
    <t>KE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</si>
  <si>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</si>
  <si>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</si>
  <si>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</si>
  <si>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</si>
  <si>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</si>
  <si>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</si>
  <si>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</si>
  <si>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</si>
  <si>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</si>
  <si>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</si>
  <si>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</si>
  <si>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</si>
  <si>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</si>
  <si>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</si>
  <si>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</si>
  <si>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</si>
  <si>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</si>
  <si>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</si>
  <si>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</si>
  <si>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</si>
  <si>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</si>
  <si>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</si>
  <si>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</si>
  <si>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</si>
  <si>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</si>
  <si>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</si>
  <si>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</si>
  <si>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</si>
  <si>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</si>
  <si>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</si>
  <si>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</si>
  <si>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</si>
  <si>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</si>
  <si>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LU</t>
  </si>
  <si>
    <t>Luxembourg</t>
  </si>
  <si>
    <t>LV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</si>
  <si>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</si>
  <si>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</si>
  <si>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</si>
  <si>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</si>
  <si>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</si>
  <si>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</si>
  <si>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</si>
  <si>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</si>
  <si>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</si>
  <si>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</si>
  <si>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</si>
  <si>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</si>
  <si>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</si>
  <si>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</si>
  <si>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</si>
  <si>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</si>
  <si>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</si>
  <si>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</si>
  <si>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</si>
  <si>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</si>
  <si>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</si>
  <si>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</si>
  <si>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</si>
  <si>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</si>
  <si>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</si>
  <si>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</si>
  <si>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</si>
  <si>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</si>
  <si>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</si>
  <si>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</si>
  <si>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</si>
  <si>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</si>
  <si>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</si>
  <si>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</si>
  <si>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</si>
  <si>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</si>
  <si>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</si>
  <si>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</si>
  <si>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</si>
  <si>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</si>
  <si>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</si>
  <si>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MY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</si>
  <si>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</si>
  <si>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</si>
  <si>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</si>
  <si>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</si>
  <si>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</si>
  <si>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</si>
  <si>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</si>
  <si>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</si>
  <si>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</si>
  <si>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</si>
  <si>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</si>
  <si>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</t>
  </si>
  <si>
    <t>Nicaragua</t>
  </si>
  <si>
    <t>NL</t>
  </si>
  <si>
    <t>NO</t>
  </si>
  <si>
    <t>NP</t>
  </si>
  <si>
    <t>Nepal</t>
  </si>
  <si>
    <t>NR</t>
  </si>
  <si>
    <t>Nauru</t>
  </si>
  <si>
    <t>NU</t>
  </si>
  <si>
    <t>Niue</t>
  </si>
  <si>
    <t>NZ</t>
  </si>
  <si>
    <t>OM</t>
  </si>
  <si>
    <t>PA</t>
  </si>
  <si>
    <t>Panama</t>
  </si>
  <si>
    <t>PE</t>
  </si>
  <si>
    <t>PF</t>
  </si>
  <si>
    <t>French Polynesia</t>
  </si>
  <si>
    <t>PG</t>
  </si>
  <si>
    <t>Papua New Guinea</t>
  </si>
  <si>
    <t>PH</t>
  </si>
  <si>
    <t>PK</t>
  </si>
  <si>
    <t>Pakistan</t>
  </si>
  <si>
    <t>PL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</si>
  <si>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</si>
  <si>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</si>
  <si>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</si>
  <si>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</si>
  <si>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</si>
  <si>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</si>
  <si>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</si>
  <si>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</si>
  <si>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</si>
  <si>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</si>
  <si>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</si>
  <si>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</si>
  <si>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</si>
  <si>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</si>
  <si>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</si>
  <si>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</si>
  <si>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</si>
  <si>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</si>
  <si>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</si>
  <si>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</si>
  <si>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</si>
  <si>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</si>
  <si>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</si>
  <si>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</si>
  <si>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</si>
  <si>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</si>
  <si>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</si>
  <si>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</si>
  <si>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</si>
  <si>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</si>
  <si>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</si>
  <si>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</si>
  <si>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</si>
  <si>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SG</t>
  </si>
  <si>
    <t>SH</t>
  </si>
  <si>
    <t>Saint Helena</t>
  </si>
  <si>
    <t>SI</t>
  </si>
  <si>
    <t>SJ</t>
  </si>
  <si>
    <t>Svalbard and Jan Mayen</t>
  </si>
  <si>
    <t>SK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</si>
  <si>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</si>
  <si>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</si>
  <si>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</si>
  <si>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</si>
  <si>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</si>
  <si>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</si>
  <si>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</si>
  <si>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</si>
  <si>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</si>
  <si>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</si>
  <si>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</si>
  <si>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</si>
  <si>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</si>
  <si>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</si>
  <si>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</si>
  <si>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</si>
  <si>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</si>
  <si>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</si>
  <si>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</si>
  <si>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</si>
  <si>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</si>
  <si>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</si>
  <si>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</si>
  <si>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</si>
  <si>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</si>
  <si>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</si>
  <si>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</si>
  <si>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</si>
  <si>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</si>
  <si>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</si>
  <si>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</si>
  <si>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</si>
  <si>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</si>
  <si>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</si>
  <si>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</si>
  <si>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</si>
  <si>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</si>
  <si>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</si>
  <si>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</si>
  <si>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</si>
  <si>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TT</t>
  </si>
  <si>
    <t>Trinidad and Tobago</t>
  </si>
  <si>
    <t>TV</t>
  </si>
  <si>
    <t>Tuvalu</t>
  </si>
  <si>
    <t>TW</t>
  </si>
  <si>
    <t>TZ</t>
  </si>
  <si>
    <t>Tanzania</t>
  </si>
  <si>
    <t>UA</t>
  </si>
  <si>
    <t>UG</t>
  </si>
  <si>
    <t>Uganda</t>
  </si>
  <si>
    <t>UM</t>
  </si>
  <si>
    <t>U.S. Minor Outlying Islands</t>
  </si>
  <si>
    <t>US</t>
  </si>
  <si>
    <t>United States</t>
  </si>
  <si>
    <t>UY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</si>
  <si>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</si>
  <si>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</si>
  <si>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</si>
  <si>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</si>
  <si>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</si>
  <si>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</si>
  <si>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</si>
  <si>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VG</t>
  </si>
  <si>
    <t>British Virgin Islands</t>
  </si>
  <si>
    <t>VI</t>
  </si>
  <si>
    <t>U.S. Virgin Islands</t>
  </si>
  <si>
    <t>VN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</si>
  <si>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</si>
  <si>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</si>
  <si>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</si>
  <si>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</si>
  <si>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</si>
  <si>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</si>
  <si>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</si>
  <si>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</si>
  <si>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</si>
  <si>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</si>
  <si>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</si>
  <si>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</si>
  <si>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</si>
  <si>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ZM</t>
  </si>
  <si>
    <t>Zambia</t>
  </si>
  <si>
    <t>ZW</t>
  </si>
  <si>
    <t>Zimbabwe</t>
  </si>
  <si>
    <t>coordinates</t>
  </si>
  <si>
    <t>North America</t>
  </si>
  <si>
    <t>54.5260, -105.2551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</si>
</sst>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8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1"/>
      <color rgb="FF212121"/>
      <name val="Arial"/>
      <family val="2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4F4FF"/>
        <bgColor indexed="64"/>
      </patternFill>
    </fill>
    <fill>
      <patternFill patternType="solid">
        <fgColor rgb="FF78909C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5F5F3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CFD8DC"/>
      </top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EEEEEE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49">
    <xf numFmtId="0" fontId="0" fillId="0" borderId="0" xfId="0"/>
    <xf numFmtId="0" fontId="4" fillId="3" borderId="0" xfId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horizontal="center" vertical="center" wrapText="1"/>
    </xf>
    <xf numFmtId="6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6" fontId="3" fillId="2" borderId="0" xfId="0" applyNumberFormat="1" applyFont="1" applyFill="1" applyAlignment="1">
      <alignment horizontal="right" vertical="center" wrapText="1"/>
    </xf>
    <xf numFmtId="0" fontId="1" fillId="4" borderId="0" xfId="0" applyFont="1" applyFill="1" applyAlignment="1">
      <alignment vertical="center" wrapText="1"/>
    </xf>
    <xf numFmtId="14" fontId="1" fillId="4" borderId="0" xfId="0" applyNumberFormat="1" applyFont="1" applyFill="1" applyAlignment="1">
      <alignment horizontal="center" vertical="center" wrapText="1"/>
    </xf>
    <xf numFmtId="6" fontId="1" fillId="4" borderId="0" xfId="0" applyNumberFormat="1" applyFont="1" applyFill="1" applyAlignment="1">
      <alignment horizontal="right" vertical="center" wrapText="1"/>
    </xf>
    <xf numFmtId="10" fontId="1" fillId="4" borderId="0" xfId="0" applyNumberFormat="1" applyFont="1" applyFill="1" applyAlignment="1">
      <alignment horizontal="right" vertical="center" wrapText="1"/>
    </xf>
    <xf numFmtId="6" fontId="3" fillId="4" borderId="0" xfId="0" applyNumberFormat="1" applyFont="1" applyFill="1" applyAlignment="1">
      <alignment horizontal="right" vertical="center" wrapText="1"/>
    </xf>
    <xf numFmtId="9" fontId="1" fillId="2" borderId="0" xfId="0" applyNumberFormat="1" applyFont="1" applyFill="1" applyAlignment="1">
      <alignment horizontal="right" vertical="center" wrapText="1"/>
    </xf>
    <xf numFmtId="9" fontId="1" fillId="4" borderId="0" xfId="0" applyNumberFormat="1" applyFont="1" applyFill="1" applyAlignment="1">
      <alignment horizontal="right" vertical="center" wrapText="1"/>
    </xf>
    <xf numFmtId="0" fontId="4" fillId="3" borderId="1" xfId="1" applyFill="1" applyBorder="1" applyAlignment="1">
      <alignment horizontal="center" vertical="center" wrapText="1"/>
    </xf>
    <xf numFmtId="0" fontId="4" fillId="3" borderId="2" xfId="1" applyFill="1" applyBorder="1" applyAlignment="1">
      <alignment horizontal="center" vertical="center" wrapText="1"/>
    </xf>
    <xf numFmtId="0" fontId="4" fillId="3" borderId="4" xfId="1" applyFill="1" applyBorder="1" applyAlignment="1">
      <alignment horizontal="center" vertical="center" wrapText="1"/>
    </xf>
    <xf numFmtId="0" fontId="4" fillId="2" borderId="4" xfId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4" borderId="4" xfId="1" applyFill="1" applyBorder="1" applyAlignment="1">
      <alignment vertical="center" wrapText="1"/>
    </xf>
    <xf numFmtId="14" fontId="1" fillId="4" borderId="5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0" fontId="4" fillId="4" borderId="6" xfId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14" fontId="1" fillId="4" borderId="7" xfId="0" applyNumberFormat="1" applyFont="1" applyFill="1" applyBorder="1" applyAlignment="1">
      <alignment horizontal="center" vertical="center" wrapText="1"/>
    </xf>
    <xf numFmtId="6" fontId="1" fillId="4" borderId="7" xfId="0" applyNumberFormat="1" applyFont="1" applyFill="1" applyBorder="1" applyAlignment="1">
      <alignment horizontal="right" vertical="center" wrapText="1"/>
    </xf>
    <xf numFmtId="10" fontId="1" fillId="4" borderId="7" xfId="0" applyNumberFormat="1" applyFont="1" applyFill="1" applyBorder="1" applyAlignment="1">
      <alignment horizontal="right" vertical="center" wrapText="1"/>
    </xf>
    <xf numFmtId="6" fontId="3" fillId="4" borderId="7" xfId="0" applyNumberFormat="1" applyFont="1" applyFill="1" applyBorder="1" applyAlignment="1">
      <alignment horizontal="right" vertical="center" wrapText="1"/>
    </xf>
    <xf numFmtId="14" fontId="1" fillId="4" borderId="8" xfId="0" applyNumberFormat="1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horizontal="left" vertical="top" wrapText="1"/>
    </xf>
    <xf numFmtId="0" fontId="4" fillId="6" borderId="10" xfId="1" applyFill="1" applyBorder="1" applyAlignment="1">
      <alignment vertical="center" wrapText="1"/>
    </xf>
    <xf numFmtId="0" fontId="8" fillId="6" borderId="10" xfId="0" applyFont="1" applyFill="1" applyBorder="1" applyAlignment="1">
      <alignment vertical="center" wrapText="1"/>
    </xf>
    <xf numFmtId="0" fontId="4" fillId="2" borderId="10" xfId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0" fontId="4" fillId="7" borderId="11" xfId="1" applyFill="1" applyBorder="1" applyAlignment="1">
      <alignment vertical="center" wrapText="1"/>
    </xf>
    <xf numFmtId="0" fontId="8" fillId="7" borderId="11" xfId="0" applyFont="1" applyFill="1" applyBorder="1" applyAlignment="1">
      <alignment vertical="center" wrapText="1"/>
    </xf>
    <xf numFmtId="14" fontId="0" fillId="0" borderId="0" xfId="0" applyNumberFormat="1"/>
    <xf numFmtId="0" fontId="4" fillId="3" borderId="2" xfId="1" applyFill="1" applyBorder="1" applyAlignment="1">
      <alignment horizontal="center" vertical="center" wrapText="1"/>
    </xf>
    <xf numFmtId="0" fontId="4" fillId="3" borderId="0" xfId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0" borderId="0" xfId="0" applyNumberFormat="1"/>
    <xf numFmtId="0" fontId="0" fillId="0" borderId="0" xfId="2" applyNumberFormat="1" applyFont="1"/>
  </cellXfs>
  <cellStyles count="3">
    <cellStyle name="Currency" xfId="2" builtinId="4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37A702F-CD40-44B4-8B15-5977D293E6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28575</xdr:rowOff>
    </xdr:to>
    <xdr:pic>
      <xdr:nvPicPr>
        <xdr:cNvPr id="2" name="Picture 1" descr="http://www.boxofficemojo.com/images/space.gif">
          <a:extLst>
            <a:ext uri="{FF2B5EF4-FFF2-40B4-BE49-F238E27FC236}">
              <a16:creationId xmlns:a16="http://schemas.microsoft.com/office/drawing/2014/main" id="{4C2F7CAC-6F71-47D6-8F4E-994C2FD18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28575</xdr:rowOff>
    </xdr:to>
    <xdr:pic>
      <xdr:nvPicPr>
        <xdr:cNvPr id="3" name="Picture 2" descr="http://www.boxofficemojo.com/images/space.gif">
          <a:extLst>
            <a:ext uri="{FF2B5EF4-FFF2-40B4-BE49-F238E27FC236}">
              <a16:creationId xmlns:a16="http://schemas.microsoft.com/office/drawing/2014/main" id="{AD334495-766C-431F-87F9-239368D12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28575</xdr:rowOff>
    </xdr:to>
    <xdr:pic>
      <xdr:nvPicPr>
        <xdr:cNvPr id="4" name="Picture 3" descr="http://www.boxofficemojo.com/images/space.gif">
          <a:extLst>
            <a:ext uri="{FF2B5EF4-FFF2-40B4-BE49-F238E27FC236}">
              <a16:creationId xmlns:a16="http://schemas.microsoft.com/office/drawing/2014/main" id="{4E20DF45-8583-421C-B6DE-C7EC64716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28575</xdr:rowOff>
    </xdr:to>
    <xdr:pic>
      <xdr:nvPicPr>
        <xdr:cNvPr id="7" name="Picture 6" descr="http://www.boxofficemojo.com/images/space.gif">
          <a:extLst>
            <a:ext uri="{FF2B5EF4-FFF2-40B4-BE49-F238E27FC236}">
              <a16:creationId xmlns:a16="http://schemas.microsoft.com/office/drawing/2014/main" id="{25E82D4A-B87C-4D98-9DA9-0CC03D0B9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025"/>
          <a:ext cx="952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venger3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sales data"/>
      <sheetName val="raw country data"/>
      <sheetName val="clean data"/>
    </sheetNames>
    <sheetDataSet>
      <sheetData sheetId="0">
        <row r="1">
          <cell r="A1" t="str">
            <v>Country</v>
          </cell>
          <cell r="B1" t="str">
            <v>Dist.</v>
          </cell>
          <cell r="C1" t="str">
            <v>Release</v>
          </cell>
          <cell r="D1" t="str">
            <v>Opening</v>
          </cell>
          <cell r="E1" t="str">
            <v>% of</v>
          </cell>
          <cell r="F1" t="str">
            <v>Total Gross / As Of</v>
          </cell>
        </row>
        <row r="2">
          <cell r="A2" t="str">
            <v>(click to view weekend breakdown)</v>
          </cell>
          <cell r="C2" t="str">
            <v>Date</v>
          </cell>
          <cell r="D2" t="str">
            <v>Wknd</v>
          </cell>
          <cell r="E2" t="str">
            <v>Total</v>
          </cell>
        </row>
        <row r="3">
          <cell r="A3" t="str">
            <v>FOREIGN TOTAL</v>
          </cell>
          <cell r="B3" t="str">
            <v>-</v>
          </cell>
          <cell r="C3">
            <v>43215</v>
          </cell>
          <cell r="D3">
            <v>382823108</v>
          </cell>
          <cell r="E3">
            <v>0.28399999999999997</v>
          </cell>
          <cell r="F3">
            <v>1346000000</v>
          </cell>
          <cell r="G3">
            <v>43262</v>
          </cell>
        </row>
        <row r="5">
          <cell r="A5" t="str">
            <v>Argentina</v>
          </cell>
          <cell r="B5" t="str">
            <v>Disney</v>
          </cell>
          <cell r="C5">
            <v>43216</v>
          </cell>
          <cell r="D5">
            <v>5437240</v>
          </cell>
          <cell r="E5">
            <v>0.33400000000000002</v>
          </cell>
          <cell r="F5">
            <v>16288553</v>
          </cell>
          <cell r="G5">
            <v>43261</v>
          </cell>
        </row>
        <row r="6">
          <cell r="A6" t="str">
            <v>Australia</v>
          </cell>
          <cell r="B6" t="str">
            <v>Disney</v>
          </cell>
          <cell r="C6">
            <v>43216</v>
          </cell>
          <cell r="D6">
            <v>16101807</v>
          </cell>
          <cell r="E6">
            <v>0.34699999999999998</v>
          </cell>
          <cell r="F6">
            <v>46352246</v>
          </cell>
          <cell r="G6">
            <v>43261</v>
          </cell>
        </row>
        <row r="7">
          <cell r="A7" t="str">
            <v>Austria</v>
          </cell>
          <cell r="B7" t="str">
            <v>Disney</v>
          </cell>
          <cell r="C7">
            <v>43216</v>
          </cell>
          <cell r="D7">
            <v>1886847</v>
          </cell>
          <cell r="E7">
            <v>0.33900000000000002</v>
          </cell>
          <cell r="F7">
            <v>5561304</v>
          </cell>
          <cell r="G7">
            <v>43261</v>
          </cell>
        </row>
        <row r="8">
          <cell r="A8" t="str">
            <v>Belgium</v>
          </cell>
          <cell r="B8" t="str">
            <v>Disney</v>
          </cell>
          <cell r="C8">
            <v>43215</v>
          </cell>
          <cell r="D8">
            <v>1854939</v>
          </cell>
          <cell r="E8">
            <v>0.33900000000000002</v>
          </cell>
          <cell r="F8">
            <v>5479402</v>
          </cell>
          <cell r="G8">
            <v>43261</v>
          </cell>
        </row>
        <row r="9">
          <cell r="A9" t="str">
            <v>Bolivia</v>
          </cell>
          <cell r="B9" t="str">
            <v>WB</v>
          </cell>
          <cell r="C9">
            <v>43216</v>
          </cell>
          <cell r="D9">
            <v>913486</v>
          </cell>
          <cell r="E9">
            <v>0.31</v>
          </cell>
          <cell r="F9">
            <v>2948957</v>
          </cell>
          <cell r="G9">
            <v>43247</v>
          </cell>
        </row>
        <row r="10">
          <cell r="A10" t="str">
            <v>Brazil</v>
          </cell>
          <cell r="B10" t="str">
            <v>Disney</v>
          </cell>
          <cell r="C10">
            <v>43216</v>
          </cell>
          <cell r="D10">
            <v>19062450</v>
          </cell>
          <cell r="E10">
            <v>0.28999999999999998</v>
          </cell>
          <cell r="F10">
            <v>65822418</v>
          </cell>
          <cell r="G10">
            <v>43261</v>
          </cell>
        </row>
        <row r="11">
          <cell r="A11" t="str">
            <v>Bulgaria</v>
          </cell>
          <cell r="B11" t="str">
            <v>Forum</v>
          </cell>
          <cell r="C11">
            <v>43217</v>
          </cell>
          <cell r="D11">
            <v>319492</v>
          </cell>
          <cell r="E11">
            <v>0.32300000000000001</v>
          </cell>
          <cell r="F11">
            <v>988042</v>
          </cell>
          <cell r="G11">
            <v>43261</v>
          </cell>
        </row>
        <row r="12">
          <cell r="A12" t="str">
            <v>Chile</v>
          </cell>
          <cell r="B12" t="str">
            <v>Disney</v>
          </cell>
          <cell r="C12">
            <v>43216</v>
          </cell>
          <cell r="D12">
            <v>4525397</v>
          </cell>
          <cell r="E12">
            <v>0.315</v>
          </cell>
          <cell r="F12">
            <v>14370631</v>
          </cell>
          <cell r="G12">
            <v>43261</v>
          </cell>
        </row>
        <row r="13">
          <cell r="A13" t="str">
            <v>China</v>
          </cell>
          <cell r="B13" t="str">
            <v>Disney</v>
          </cell>
          <cell r="C13">
            <v>43231</v>
          </cell>
          <cell r="D13">
            <v>191034859</v>
          </cell>
          <cell r="E13">
            <v>0.52200000000000002</v>
          </cell>
          <cell r="F13">
            <v>366249504</v>
          </cell>
          <cell r="G13">
            <v>43261</v>
          </cell>
        </row>
        <row r="14">
          <cell r="A14" t="str">
            <v>Colombia</v>
          </cell>
          <cell r="B14" t="str">
            <v>Disney</v>
          </cell>
          <cell r="C14">
            <v>43216</v>
          </cell>
          <cell r="D14">
            <v>4682630</v>
          </cell>
          <cell r="E14">
            <v>0.32200000000000001</v>
          </cell>
          <cell r="F14">
            <v>14523051</v>
          </cell>
          <cell r="G14">
            <v>43261</v>
          </cell>
        </row>
        <row r="15">
          <cell r="A15" t="str">
            <v>Croatia</v>
          </cell>
          <cell r="B15" t="str">
            <v>2i Film</v>
          </cell>
          <cell r="C15">
            <v>43216</v>
          </cell>
          <cell r="D15">
            <v>281454</v>
          </cell>
          <cell r="E15">
            <v>0.36499999999999999</v>
          </cell>
          <cell r="F15">
            <v>771061</v>
          </cell>
          <cell r="G15">
            <v>43261</v>
          </cell>
        </row>
        <row r="16">
          <cell r="A16" t="str">
            <v>Czech Republic</v>
          </cell>
          <cell r="B16" t="str">
            <v>Falcon</v>
          </cell>
          <cell r="C16">
            <v>43216</v>
          </cell>
          <cell r="D16">
            <v>1674394</v>
          </cell>
          <cell r="E16">
            <v>0.38900000000000001</v>
          </cell>
          <cell r="F16">
            <v>4305197</v>
          </cell>
          <cell r="G16">
            <v>43261</v>
          </cell>
        </row>
        <row r="17">
          <cell r="A17" t="str">
            <v>Denmark</v>
          </cell>
          <cell r="B17" t="str">
            <v>Disney</v>
          </cell>
          <cell r="C17">
            <v>43215</v>
          </cell>
          <cell r="D17">
            <v>2950623</v>
          </cell>
          <cell r="E17">
            <v>0.443</v>
          </cell>
          <cell r="F17">
            <v>6655238</v>
          </cell>
          <cell r="G17">
            <v>43261</v>
          </cell>
        </row>
        <row r="18">
          <cell r="A18" t="str">
            <v>Finland</v>
          </cell>
          <cell r="B18" t="str">
            <v>Disney</v>
          </cell>
          <cell r="C18">
            <v>43215</v>
          </cell>
          <cell r="D18">
            <v>1437118</v>
          </cell>
          <cell r="E18">
            <v>0.45100000000000001</v>
          </cell>
          <cell r="F18">
            <v>3188207</v>
          </cell>
          <cell r="G18">
            <v>43261</v>
          </cell>
        </row>
        <row r="19">
          <cell r="A19" t="str">
            <v>France</v>
          </cell>
          <cell r="B19" t="str">
            <v>Disney</v>
          </cell>
          <cell r="C19">
            <v>43215</v>
          </cell>
          <cell r="D19">
            <v>17645304</v>
          </cell>
          <cell r="E19">
            <v>0.39</v>
          </cell>
          <cell r="F19">
            <v>45270964</v>
          </cell>
          <cell r="G19">
            <v>43261</v>
          </cell>
        </row>
        <row r="20">
          <cell r="A20" t="str">
            <v>Germany</v>
          </cell>
          <cell r="B20" t="str">
            <v>Disney</v>
          </cell>
          <cell r="C20">
            <v>43216</v>
          </cell>
          <cell r="D20">
            <v>15301422</v>
          </cell>
          <cell r="E20">
            <v>0.35299999999999998</v>
          </cell>
          <cell r="F20">
            <v>43399760</v>
          </cell>
          <cell r="G20">
            <v>43261</v>
          </cell>
        </row>
        <row r="21">
          <cell r="A21" t="str">
            <v>Greece</v>
          </cell>
          <cell r="B21" t="str">
            <v>Feelgood</v>
          </cell>
          <cell r="C21">
            <v>43216</v>
          </cell>
          <cell r="D21">
            <v>1046575</v>
          </cell>
          <cell r="E21">
            <v>0.36899999999999999</v>
          </cell>
          <cell r="F21">
            <v>2837253</v>
          </cell>
          <cell r="G21">
            <v>43261</v>
          </cell>
        </row>
        <row r="22">
          <cell r="A22" t="str">
            <v>Hong Kong</v>
          </cell>
          <cell r="B22" t="str">
            <v>Disney</v>
          </cell>
          <cell r="C22">
            <v>43215</v>
          </cell>
          <cell r="D22">
            <v>8043759</v>
          </cell>
          <cell r="E22">
            <v>0.39300000000000002</v>
          </cell>
          <cell r="F22">
            <v>20479492</v>
          </cell>
          <cell r="G22">
            <v>43261</v>
          </cell>
        </row>
        <row r="23">
          <cell r="A23" t="str">
            <v>Hungary</v>
          </cell>
          <cell r="B23" t="str">
            <v>Forum</v>
          </cell>
          <cell r="C23">
            <v>43216</v>
          </cell>
          <cell r="D23">
            <v>1228462</v>
          </cell>
          <cell r="E23">
            <v>0.38100000000000001</v>
          </cell>
          <cell r="F23">
            <v>3227236</v>
          </cell>
          <cell r="G23">
            <v>43261</v>
          </cell>
        </row>
        <row r="24">
          <cell r="A24" t="str">
            <v>Iceland</v>
          </cell>
          <cell r="B24" t="str">
            <v>Samfilm</v>
          </cell>
          <cell r="C24">
            <v>43217</v>
          </cell>
          <cell r="D24">
            <v>216702</v>
          </cell>
          <cell r="E24">
            <v>0.311</v>
          </cell>
          <cell r="F24">
            <v>697010</v>
          </cell>
          <cell r="G24">
            <v>43261</v>
          </cell>
        </row>
        <row r="25">
          <cell r="A25" t="str">
            <v>India</v>
          </cell>
          <cell r="B25" t="str">
            <v>Disney</v>
          </cell>
          <cell r="C25">
            <v>43217</v>
          </cell>
          <cell r="D25">
            <v>18464603</v>
          </cell>
          <cell r="E25">
            <v>0.42399999999999999</v>
          </cell>
          <cell r="F25">
            <v>43594456</v>
          </cell>
          <cell r="G25">
            <v>43261</v>
          </cell>
        </row>
        <row r="26">
          <cell r="A26" t="str">
            <v>Indonesia</v>
          </cell>
          <cell r="B26" t="str">
            <v>Disney</v>
          </cell>
          <cell r="C26">
            <v>43215</v>
          </cell>
          <cell r="D26">
            <v>11414539</v>
          </cell>
          <cell r="E26">
            <v>0.45100000000000001</v>
          </cell>
          <cell r="F26">
            <v>25288929</v>
          </cell>
          <cell r="G26">
            <v>43261</v>
          </cell>
        </row>
        <row r="27">
          <cell r="A27" t="str">
            <v>Italy</v>
          </cell>
          <cell r="B27" t="str">
            <v>Disney</v>
          </cell>
          <cell r="C27">
            <v>43216</v>
          </cell>
          <cell r="D27">
            <v>7384164</v>
          </cell>
          <cell r="E27">
            <v>0.33600000000000002</v>
          </cell>
          <cell r="F27">
            <v>21966660</v>
          </cell>
          <cell r="G27">
            <v>43261</v>
          </cell>
        </row>
        <row r="28">
          <cell r="A28" t="str">
            <v>Japan</v>
          </cell>
          <cell r="B28" t="str">
            <v>Disney</v>
          </cell>
          <cell r="C28">
            <v>43217</v>
          </cell>
          <cell r="D28">
            <v>9075979</v>
          </cell>
          <cell r="E28">
            <v>0.27</v>
          </cell>
          <cell r="F28">
            <v>33572499</v>
          </cell>
          <cell r="G28">
            <v>43261</v>
          </cell>
        </row>
        <row r="29">
          <cell r="A29" t="str">
            <v>Lithuania</v>
          </cell>
          <cell r="B29" t="str">
            <v>-</v>
          </cell>
          <cell r="C29">
            <v>43217</v>
          </cell>
          <cell r="D29">
            <v>160693</v>
          </cell>
          <cell r="E29">
            <v>0.39400000000000002</v>
          </cell>
          <cell r="F29">
            <v>408237</v>
          </cell>
          <cell r="G29">
            <v>43261</v>
          </cell>
        </row>
        <row r="30">
          <cell r="A30" t="str">
            <v>Malaysia</v>
          </cell>
          <cell r="B30" t="str">
            <v>Disney</v>
          </cell>
          <cell r="C30">
            <v>43215</v>
          </cell>
          <cell r="D30">
            <v>8387335</v>
          </cell>
          <cell r="E30">
            <v>0.48499999999999999</v>
          </cell>
          <cell r="F30">
            <v>17301836</v>
          </cell>
          <cell r="G30">
            <v>43261</v>
          </cell>
        </row>
        <row r="31">
          <cell r="A31" t="str">
            <v>Mexico</v>
          </cell>
          <cell r="B31" t="str">
            <v>Disney</v>
          </cell>
          <cell r="C31">
            <v>43217</v>
          </cell>
          <cell r="D31">
            <v>25382566</v>
          </cell>
          <cell r="E31">
            <v>0.42399999999999999</v>
          </cell>
          <cell r="F31">
            <v>59865090</v>
          </cell>
          <cell r="G31">
            <v>43261</v>
          </cell>
        </row>
        <row r="32">
          <cell r="A32" t="str">
            <v>Netherlands</v>
          </cell>
          <cell r="B32" t="str">
            <v>Disney</v>
          </cell>
          <cell r="C32">
            <v>43215</v>
          </cell>
          <cell r="D32">
            <v>3830456</v>
          </cell>
          <cell r="E32">
            <v>0.35499999999999998</v>
          </cell>
          <cell r="F32">
            <v>10793866</v>
          </cell>
          <cell r="G32">
            <v>43261</v>
          </cell>
        </row>
        <row r="33">
          <cell r="A33" t="str">
            <v>New Zealand</v>
          </cell>
          <cell r="B33" t="str">
            <v>Disney</v>
          </cell>
          <cell r="C33">
            <v>43216</v>
          </cell>
          <cell r="D33">
            <v>2748779</v>
          </cell>
          <cell r="E33">
            <v>0.38300000000000001</v>
          </cell>
          <cell r="F33">
            <v>7178704</v>
          </cell>
          <cell r="G33">
            <v>43261</v>
          </cell>
        </row>
        <row r="34">
          <cell r="A34" t="str">
            <v>Norway</v>
          </cell>
          <cell r="B34" t="str">
            <v>Disney</v>
          </cell>
          <cell r="C34">
            <v>43217</v>
          </cell>
          <cell r="D34">
            <v>1620456</v>
          </cell>
          <cell r="E34">
            <v>0.29599999999999999</v>
          </cell>
          <cell r="F34">
            <v>5482595</v>
          </cell>
          <cell r="G34">
            <v>43261</v>
          </cell>
        </row>
        <row r="35">
          <cell r="A35" t="str">
            <v>Paraguay</v>
          </cell>
          <cell r="B35" t="str">
            <v>Filmagic</v>
          </cell>
          <cell r="C35">
            <v>43216</v>
          </cell>
          <cell r="D35">
            <v>433387</v>
          </cell>
          <cell r="E35">
            <v>0.40200000000000002</v>
          </cell>
          <cell r="F35">
            <v>1078729</v>
          </cell>
          <cell r="G35">
            <v>43247</v>
          </cell>
        </row>
        <row r="36">
          <cell r="A36" t="str">
            <v>Philippines</v>
          </cell>
          <cell r="B36" t="str">
            <v>Disney</v>
          </cell>
          <cell r="C36">
            <v>43215</v>
          </cell>
          <cell r="D36">
            <v>12500128</v>
          </cell>
          <cell r="E36">
            <v>0.53700000000000003</v>
          </cell>
          <cell r="F36">
            <v>23292202</v>
          </cell>
          <cell r="G36">
            <v>43261</v>
          </cell>
        </row>
        <row r="37">
          <cell r="A37" t="str">
            <v>Poland</v>
          </cell>
          <cell r="B37" t="str">
            <v>Disney</v>
          </cell>
          <cell r="C37">
            <v>43216</v>
          </cell>
          <cell r="D37">
            <v>2563813</v>
          </cell>
          <cell r="E37">
            <v>0.35699999999999998</v>
          </cell>
          <cell r="F37">
            <v>7183265</v>
          </cell>
          <cell r="G37">
            <v>43261</v>
          </cell>
        </row>
        <row r="38">
          <cell r="A38" t="str">
            <v>Portugal</v>
          </cell>
          <cell r="B38" t="str">
            <v>-</v>
          </cell>
          <cell r="C38">
            <v>43216</v>
          </cell>
          <cell r="D38">
            <v>1175436</v>
          </cell>
          <cell r="E38">
            <v>0.41599999999999998</v>
          </cell>
          <cell r="F38">
            <v>2822573</v>
          </cell>
          <cell r="G38">
            <v>43261</v>
          </cell>
        </row>
        <row r="39">
          <cell r="A39" t="str">
            <v>Romania</v>
          </cell>
          <cell r="B39" t="str">
            <v>Forum</v>
          </cell>
          <cell r="C39">
            <v>43217</v>
          </cell>
          <cell r="D39">
            <v>822798</v>
          </cell>
          <cell r="E39">
            <v>0.33500000000000002</v>
          </cell>
          <cell r="F39">
            <v>2457434</v>
          </cell>
          <cell r="G39">
            <v>43261</v>
          </cell>
        </row>
        <row r="40">
          <cell r="A40" t="str">
            <v>Russia - CIS</v>
          </cell>
          <cell r="B40" t="str">
            <v>Disney</v>
          </cell>
          <cell r="C40">
            <v>43223</v>
          </cell>
          <cell r="D40">
            <v>18193251</v>
          </cell>
          <cell r="E40">
            <v>0.52900000000000003</v>
          </cell>
          <cell r="F40">
            <v>34401293</v>
          </cell>
          <cell r="G40">
            <v>43261</v>
          </cell>
        </row>
        <row r="41">
          <cell r="A41" t="str">
            <v>Serbia &amp; Montenegro</v>
          </cell>
          <cell r="B41" t="str">
            <v>Taramount</v>
          </cell>
          <cell r="C41">
            <v>43223</v>
          </cell>
          <cell r="D41">
            <v>247112</v>
          </cell>
          <cell r="E41">
            <v>0.88200000000000001</v>
          </cell>
          <cell r="F41">
            <v>280036</v>
          </cell>
          <cell r="G41">
            <v>43229</v>
          </cell>
        </row>
        <row r="42">
          <cell r="A42" t="str">
            <v>Singapore</v>
          </cell>
          <cell r="B42" t="str">
            <v>Disney</v>
          </cell>
          <cell r="C42">
            <v>43215</v>
          </cell>
          <cell r="D42">
            <v>4679612</v>
          </cell>
          <cell r="E42">
            <v>0.38600000000000001</v>
          </cell>
          <cell r="F42">
            <v>12133512</v>
          </cell>
          <cell r="G42">
            <v>43261</v>
          </cell>
        </row>
        <row r="43">
          <cell r="A43" t="str">
            <v>Slovakia</v>
          </cell>
          <cell r="B43" t="str">
            <v>Saturn</v>
          </cell>
          <cell r="C43">
            <v>43216</v>
          </cell>
          <cell r="D43">
            <v>605120</v>
          </cell>
          <cell r="E43">
            <v>0.45400000000000001</v>
          </cell>
          <cell r="F43">
            <v>1333385</v>
          </cell>
          <cell r="G43">
            <v>43261</v>
          </cell>
        </row>
        <row r="44">
          <cell r="A44" t="str">
            <v>Slovenia</v>
          </cell>
          <cell r="B44" t="str">
            <v>2i Film</v>
          </cell>
          <cell r="C44">
            <v>43216</v>
          </cell>
          <cell r="D44">
            <v>109785</v>
          </cell>
          <cell r="E44">
            <v>0.33400000000000002</v>
          </cell>
          <cell r="F44">
            <v>328866</v>
          </cell>
          <cell r="G44">
            <v>43261</v>
          </cell>
        </row>
        <row r="45">
          <cell r="A45" t="str">
            <v>South Africa</v>
          </cell>
          <cell r="B45" t="str">
            <v>SterKine</v>
          </cell>
          <cell r="C45">
            <v>43217</v>
          </cell>
          <cell r="D45">
            <v>2050302</v>
          </cell>
          <cell r="E45">
            <v>0.38100000000000001</v>
          </cell>
          <cell r="F45">
            <v>5378592</v>
          </cell>
          <cell r="G45">
            <v>43261</v>
          </cell>
        </row>
        <row r="46">
          <cell r="A46" t="str">
            <v>South Korea</v>
          </cell>
          <cell r="B46" t="str">
            <v>Disney</v>
          </cell>
          <cell r="C46">
            <v>43215</v>
          </cell>
          <cell r="D46">
            <v>39173384</v>
          </cell>
          <cell r="E46">
            <v>0.42199999999999999</v>
          </cell>
          <cell r="F46">
            <v>92856237</v>
          </cell>
          <cell r="G46">
            <v>43261</v>
          </cell>
        </row>
        <row r="47">
          <cell r="A47" t="str">
            <v>Spain</v>
          </cell>
          <cell r="B47" t="str">
            <v>Disney</v>
          </cell>
          <cell r="C47">
            <v>43217</v>
          </cell>
          <cell r="D47">
            <v>8637415</v>
          </cell>
          <cell r="E47">
            <v>0.35299999999999998</v>
          </cell>
          <cell r="F47">
            <v>24490980</v>
          </cell>
          <cell r="G47">
            <v>43261</v>
          </cell>
        </row>
        <row r="48">
          <cell r="A48" t="str">
            <v>Sweden</v>
          </cell>
          <cell r="B48" t="str">
            <v>Disney</v>
          </cell>
          <cell r="C48">
            <v>43215</v>
          </cell>
          <cell r="D48">
            <v>3749830</v>
          </cell>
          <cell r="E48">
            <v>0.49099999999999999</v>
          </cell>
          <cell r="F48">
            <v>7634007</v>
          </cell>
          <cell r="G48">
            <v>43261</v>
          </cell>
        </row>
        <row r="49">
          <cell r="A49" t="str">
            <v>Switzerland</v>
          </cell>
          <cell r="B49" t="str">
            <v>Disney</v>
          </cell>
          <cell r="C49">
            <v>43215</v>
          </cell>
          <cell r="D49">
            <v>2083416</v>
          </cell>
          <cell r="E49">
            <v>0.38100000000000001</v>
          </cell>
          <cell r="F49">
            <v>5463544</v>
          </cell>
          <cell r="G49">
            <v>43261</v>
          </cell>
        </row>
        <row r="50">
          <cell r="A50" t="str">
            <v>Taiwan</v>
          </cell>
          <cell r="B50" t="str">
            <v>Disney</v>
          </cell>
          <cell r="C50">
            <v>43215</v>
          </cell>
          <cell r="D50">
            <v>9803289</v>
          </cell>
          <cell r="E50">
            <v>0.45600000000000002</v>
          </cell>
          <cell r="F50">
            <v>21497834</v>
          </cell>
          <cell r="G50">
            <v>43261</v>
          </cell>
        </row>
        <row r="51">
          <cell r="A51" t="str">
            <v>Thailand</v>
          </cell>
          <cell r="B51" t="str">
            <v>Disney</v>
          </cell>
          <cell r="C51">
            <v>43215</v>
          </cell>
          <cell r="D51">
            <v>9941722</v>
          </cell>
          <cell r="E51">
            <v>0.55400000000000005</v>
          </cell>
          <cell r="F51">
            <v>17944798</v>
          </cell>
          <cell r="G51">
            <v>43261</v>
          </cell>
        </row>
        <row r="52">
          <cell r="A52" t="str">
            <v>Turkey</v>
          </cell>
          <cell r="B52" t="str">
            <v>UIP</v>
          </cell>
          <cell r="C52">
            <v>43217</v>
          </cell>
          <cell r="D52">
            <v>2566580</v>
          </cell>
          <cell r="E52">
            <v>0.42399999999999999</v>
          </cell>
          <cell r="F52">
            <v>6046778</v>
          </cell>
          <cell r="G52">
            <v>43261</v>
          </cell>
        </row>
        <row r="53">
          <cell r="A53" t="str">
            <v>Ukraine</v>
          </cell>
          <cell r="B53" t="str">
            <v>Disney</v>
          </cell>
          <cell r="C53">
            <v>43216</v>
          </cell>
          <cell r="D53">
            <v>1372912</v>
          </cell>
          <cell r="E53">
            <v>0.35099999999999998</v>
          </cell>
          <cell r="F53">
            <v>3914908</v>
          </cell>
          <cell r="G53">
            <v>43261</v>
          </cell>
        </row>
        <row r="54">
          <cell r="A54" t="str">
            <v>United Arab Emirates</v>
          </cell>
          <cell r="B54" t="str">
            <v>Disney</v>
          </cell>
          <cell r="C54">
            <v>43216</v>
          </cell>
          <cell r="D54" t="str">
            <v>-</v>
          </cell>
          <cell r="E54" t="str">
            <v>-</v>
          </cell>
          <cell r="F54">
            <v>9872958</v>
          </cell>
          <cell r="G54">
            <v>43254</v>
          </cell>
        </row>
        <row r="55">
          <cell r="A55" t="str">
            <v>United Kingdom</v>
          </cell>
          <cell r="B55" t="str">
            <v>Disney</v>
          </cell>
          <cell r="C55">
            <v>43216</v>
          </cell>
          <cell r="D55">
            <v>41447361</v>
          </cell>
          <cell r="E55">
            <v>0.436</v>
          </cell>
          <cell r="F55">
            <v>94995922</v>
          </cell>
          <cell r="G55">
            <v>43261</v>
          </cell>
        </row>
        <row r="56">
          <cell r="A56" t="str">
            <v>Uruguay</v>
          </cell>
          <cell r="B56" t="str">
            <v>Disney</v>
          </cell>
          <cell r="C56">
            <v>43216</v>
          </cell>
          <cell r="D56">
            <v>307882</v>
          </cell>
          <cell r="E56">
            <v>0.39900000000000002</v>
          </cell>
          <cell r="F56">
            <v>772075</v>
          </cell>
          <cell r="G56">
            <v>43247</v>
          </cell>
        </row>
        <row r="57">
          <cell r="A57" t="str">
            <v>Venezuela</v>
          </cell>
          <cell r="B57" t="str">
            <v>Disney</v>
          </cell>
          <cell r="C57">
            <v>43217</v>
          </cell>
          <cell r="D57">
            <v>1787030</v>
          </cell>
          <cell r="E57">
            <v>0.48899999999999999</v>
          </cell>
          <cell r="F57">
            <v>3652028</v>
          </cell>
          <cell r="G57">
            <v>43261</v>
          </cell>
        </row>
      </sheetData>
      <sheetData sheetId="1">
        <row r="1">
          <cell r="A1" t="str">
            <v>country</v>
          </cell>
          <cell r="B1" t="str">
            <v>latitude</v>
          </cell>
          <cell r="C1" t="str">
            <v>longitude</v>
          </cell>
          <cell r="D1" t="str">
            <v>name</v>
          </cell>
        </row>
        <row r="2">
          <cell r="A2" t="str">
            <v>AD</v>
          </cell>
          <cell r="B2">
            <v>42.546244999999999</v>
          </cell>
          <cell r="C2">
            <v>1.6015539999999999</v>
          </cell>
          <cell r="D2" t="str">
            <v>Andorra</v>
          </cell>
        </row>
        <row r="3">
          <cell r="A3" t="str">
            <v>AE</v>
          </cell>
          <cell r="B3">
            <v>23.424075999999999</v>
          </cell>
          <cell r="C3">
            <v>53.847817999999997</v>
          </cell>
          <cell r="D3" t="str">
            <v>United Arab Emirates</v>
          </cell>
        </row>
        <row r="4">
          <cell r="A4" t="str">
            <v>AF</v>
          </cell>
          <cell r="B4">
            <v>33.939109999999999</v>
          </cell>
          <cell r="C4">
            <v>67.709952999999999</v>
          </cell>
          <cell r="D4" t="str">
            <v>Afghanistan</v>
          </cell>
        </row>
        <row r="5">
          <cell r="A5" t="str">
            <v>AG</v>
          </cell>
          <cell r="B5">
            <v>17.060815999999999</v>
          </cell>
          <cell r="C5">
            <v>-61.796427999999999</v>
          </cell>
          <cell r="D5" t="str">
            <v>Antigua and Barbuda</v>
          </cell>
        </row>
        <row r="6">
          <cell r="A6" t="str">
            <v>AI</v>
          </cell>
          <cell r="B6">
            <v>18.220554</v>
          </cell>
          <cell r="C6">
            <v>-63.068615000000001</v>
          </cell>
          <cell r="D6" t="str">
            <v>Anguilla</v>
          </cell>
        </row>
        <row r="7">
          <cell r="A7" t="str">
            <v>AL</v>
          </cell>
          <cell r="B7">
            <v>41.153331999999999</v>
          </cell>
          <cell r="C7">
            <v>20.168330999999998</v>
          </cell>
          <cell r="D7" t="str">
            <v>Albania</v>
          </cell>
        </row>
        <row r="8">
          <cell r="A8" t="str">
            <v>AM</v>
          </cell>
          <cell r="B8">
            <v>40.069099000000001</v>
          </cell>
          <cell r="C8">
            <v>45.038189000000003</v>
          </cell>
          <cell r="D8" t="str">
            <v>Armenia</v>
          </cell>
        </row>
        <row r="9">
          <cell r="A9" t="str">
            <v>AN</v>
          </cell>
          <cell r="B9">
            <v>12.226079</v>
          </cell>
          <cell r="C9">
            <v>-69.060086999999996</v>
          </cell>
          <cell r="D9" t="str">
            <v>Netherlands Antilles</v>
          </cell>
        </row>
        <row r="10">
          <cell r="A10" t="str">
            <v>AO</v>
          </cell>
          <cell r="B10">
            <v>-11.202692000000001</v>
          </cell>
          <cell r="C10">
            <v>17.873887</v>
          </cell>
          <cell r="D10" t="str">
            <v>Angola</v>
          </cell>
        </row>
        <row r="11">
          <cell r="A11" t="str">
            <v>AQ</v>
          </cell>
          <cell r="B11">
            <v>-75.250973000000002</v>
          </cell>
          <cell r="C11">
            <v>-7.1388999999999994E-2</v>
          </cell>
          <cell r="D11" t="str">
            <v>Antarctica</v>
          </cell>
        </row>
        <row r="12">
          <cell r="A12" t="str">
            <v>AR</v>
          </cell>
          <cell r="B12">
            <v>-38.416097000000001</v>
          </cell>
          <cell r="C12">
            <v>-63.616672000000001</v>
          </cell>
          <cell r="D12" t="str">
            <v>Argentina</v>
          </cell>
        </row>
        <row r="13">
          <cell r="A13" t="str">
            <v>AS</v>
          </cell>
          <cell r="B13">
            <v>-14.270972</v>
          </cell>
          <cell r="C13">
            <v>-170.132217</v>
          </cell>
          <cell r="D13" t="str">
            <v>American Samoa</v>
          </cell>
        </row>
        <row r="14">
          <cell r="A14" t="str">
            <v>AT</v>
          </cell>
          <cell r="B14">
            <v>47.516230999999998</v>
          </cell>
          <cell r="C14">
            <v>14.550072</v>
          </cell>
          <cell r="D14" t="str">
            <v>Austria</v>
          </cell>
        </row>
        <row r="15">
          <cell r="A15" t="str">
            <v>AU</v>
          </cell>
          <cell r="B15">
            <v>-25.274398000000001</v>
          </cell>
          <cell r="C15">
            <v>133.775136</v>
          </cell>
          <cell r="D15" t="str">
            <v>Australia</v>
          </cell>
        </row>
        <row r="16">
          <cell r="A16" t="str">
            <v>AW</v>
          </cell>
          <cell r="B16">
            <v>12.52111</v>
          </cell>
          <cell r="C16">
            <v>-69.968338000000003</v>
          </cell>
          <cell r="D16" t="str">
            <v>Aruba</v>
          </cell>
        </row>
        <row r="17">
          <cell r="A17" t="str">
            <v>AZ</v>
          </cell>
          <cell r="B17">
            <v>40.143104999999998</v>
          </cell>
          <cell r="C17">
            <v>47.576926999999998</v>
          </cell>
          <cell r="D17" t="str">
            <v>Azerbaijan</v>
          </cell>
        </row>
        <row r="18">
          <cell r="A18" t="str">
            <v>BA</v>
          </cell>
          <cell r="B18">
            <v>43.915886</v>
          </cell>
          <cell r="C18">
            <v>17.679075999999998</v>
          </cell>
          <cell r="D18" t="str">
            <v>Bosnia and Herzegovina</v>
          </cell>
        </row>
        <row r="19">
          <cell r="A19" t="str">
            <v>BB</v>
          </cell>
          <cell r="B19">
            <v>13.193887</v>
          </cell>
          <cell r="C19">
            <v>-59.543197999999997</v>
          </cell>
          <cell r="D19" t="str">
            <v>Barbados</v>
          </cell>
        </row>
        <row r="20">
          <cell r="A20" t="str">
            <v>BD</v>
          </cell>
          <cell r="B20">
            <v>23.684994</v>
          </cell>
          <cell r="C20">
            <v>90.356330999999997</v>
          </cell>
          <cell r="D20" t="str">
            <v>Bangladesh</v>
          </cell>
        </row>
        <row r="21">
          <cell r="A21" t="str">
            <v>BE</v>
          </cell>
          <cell r="B21">
            <v>50.503886999999999</v>
          </cell>
          <cell r="C21">
            <v>4.4699359999999997</v>
          </cell>
          <cell r="D21" t="str">
            <v>Belgium</v>
          </cell>
        </row>
        <row r="22">
          <cell r="A22" t="str">
            <v>BF</v>
          </cell>
          <cell r="B22">
            <v>12.238333000000001</v>
          </cell>
          <cell r="C22">
            <v>-1.561593</v>
          </cell>
          <cell r="D22" t="str">
            <v>Burkina Faso</v>
          </cell>
        </row>
        <row r="23">
          <cell r="A23" t="str">
            <v>BG</v>
          </cell>
          <cell r="B23">
            <v>42.733882999999999</v>
          </cell>
          <cell r="C23">
            <v>25.48583</v>
          </cell>
          <cell r="D23" t="str">
            <v>Bulgaria</v>
          </cell>
        </row>
        <row r="24">
          <cell r="A24" t="str">
            <v>BH</v>
          </cell>
          <cell r="B24">
            <v>25.930413999999999</v>
          </cell>
          <cell r="C24">
            <v>50.637771999999998</v>
          </cell>
          <cell r="D24" t="str">
            <v>Bahrain</v>
          </cell>
        </row>
        <row r="25">
          <cell r="A25" t="str">
            <v>BI</v>
          </cell>
          <cell r="B25">
            <v>-3.3730560000000001</v>
          </cell>
          <cell r="C25">
            <v>29.918886000000001</v>
          </cell>
          <cell r="D25" t="str">
            <v>Burundi</v>
          </cell>
        </row>
        <row r="26">
          <cell r="A26" t="str">
            <v>BJ</v>
          </cell>
          <cell r="B26">
            <v>9.3076899999999991</v>
          </cell>
          <cell r="C26">
            <v>2.3158340000000002</v>
          </cell>
          <cell r="D26" t="str">
            <v>Benin</v>
          </cell>
        </row>
        <row r="27">
          <cell r="A27" t="str">
            <v>BM</v>
          </cell>
          <cell r="B27">
            <v>32.321384000000002</v>
          </cell>
          <cell r="C27">
            <v>-64.757369999999995</v>
          </cell>
          <cell r="D27" t="str">
            <v>Bermuda</v>
          </cell>
        </row>
        <row r="28">
          <cell r="A28" t="str">
            <v>BN</v>
          </cell>
          <cell r="B28">
            <v>4.5352769999999998</v>
          </cell>
          <cell r="C28">
            <v>114.72766900000001</v>
          </cell>
          <cell r="D28" t="str">
            <v>Brunei</v>
          </cell>
        </row>
        <row r="29">
          <cell r="A29" t="str">
            <v>BO</v>
          </cell>
          <cell r="B29">
            <v>-16.290154000000001</v>
          </cell>
          <cell r="C29">
            <v>-63.588653000000001</v>
          </cell>
          <cell r="D29" t="str">
            <v>Bolivia</v>
          </cell>
        </row>
        <row r="30">
          <cell r="A30" t="str">
            <v>BR</v>
          </cell>
          <cell r="B30">
            <v>-14.235004</v>
          </cell>
          <cell r="C30">
            <v>-51.925280000000001</v>
          </cell>
          <cell r="D30" t="str">
            <v>Brazil</v>
          </cell>
        </row>
        <row r="31">
          <cell r="A31" t="str">
            <v>BS</v>
          </cell>
          <cell r="B31">
            <v>25.034279999999999</v>
          </cell>
          <cell r="C31">
            <v>-77.396280000000004</v>
          </cell>
          <cell r="D31" t="str">
            <v>Bahamas</v>
          </cell>
        </row>
        <row r="32">
          <cell r="A32" t="str">
            <v>BT</v>
          </cell>
          <cell r="B32">
            <v>27.514161999999999</v>
          </cell>
          <cell r="C32">
            <v>90.433600999999996</v>
          </cell>
          <cell r="D32" t="str">
            <v>Bhutan</v>
          </cell>
        </row>
        <row r="33">
          <cell r="A33" t="str">
            <v>BV</v>
          </cell>
          <cell r="B33">
            <v>-54.423198999999997</v>
          </cell>
          <cell r="C33">
            <v>3.4131939999999998</v>
          </cell>
          <cell r="D33" t="str">
            <v>Bouvet Island</v>
          </cell>
        </row>
        <row r="34">
          <cell r="A34" t="str">
            <v>BW</v>
          </cell>
          <cell r="B34">
            <v>-22.328474</v>
          </cell>
          <cell r="C34">
            <v>24.684866</v>
          </cell>
          <cell r="D34" t="str">
            <v>Botswana</v>
          </cell>
        </row>
        <row r="35">
          <cell r="A35" t="str">
            <v>BY</v>
          </cell>
          <cell r="B35">
            <v>53.709806999999998</v>
          </cell>
          <cell r="C35">
            <v>27.953389000000001</v>
          </cell>
          <cell r="D35" t="str">
            <v>Belarus</v>
          </cell>
        </row>
        <row r="36">
          <cell r="A36" t="str">
            <v>BZ</v>
          </cell>
          <cell r="B36">
            <v>17.189876999999999</v>
          </cell>
          <cell r="C36">
            <v>-88.497649999999993</v>
          </cell>
          <cell r="D36" t="str">
            <v>Belize</v>
          </cell>
        </row>
        <row r="37">
          <cell r="A37" t="str">
            <v>CA</v>
          </cell>
          <cell r="B37">
            <v>56.130366000000002</v>
          </cell>
          <cell r="C37">
            <v>-106.346771</v>
          </cell>
          <cell r="D37" t="str">
            <v>Canada</v>
          </cell>
        </row>
        <row r="38">
          <cell r="A38" t="str">
            <v>CC</v>
          </cell>
          <cell r="B38">
            <v>-12.164165000000001</v>
          </cell>
          <cell r="C38">
            <v>96.870956000000007</v>
          </cell>
          <cell r="D38" t="str">
            <v>Cocos [Keeling] Islands</v>
          </cell>
        </row>
        <row r="39">
          <cell r="A39" t="str">
            <v>CD</v>
          </cell>
          <cell r="B39">
            <v>-4.0383329999999997</v>
          </cell>
          <cell r="C39">
            <v>21.758664</v>
          </cell>
          <cell r="D39" t="str">
            <v>Congo [DRC]</v>
          </cell>
        </row>
        <row r="40">
          <cell r="A40" t="str">
            <v>CF</v>
          </cell>
          <cell r="B40">
            <v>6.6111110000000002</v>
          </cell>
          <cell r="C40">
            <v>20.939444000000002</v>
          </cell>
          <cell r="D40" t="str">
            <v>Central African Republic</v>
          </cell>
        </row>
        <row r="41">
          <cell r="A41" t="str">
            <v>CG</v>
          </cell>
          <cell r="B41">
            <v>-0.228021</v>
          </cell>
          <cell r="C41">
            <v>15.827659000000001</v>
          </cell>
          <cell r="D41" t="str">
            <v>Congo [Republic]</v>
          </cell>
        </row>
        <row r="42">
          <cell r="A42" t="str">
            <v>CH</v>
          </cell>
          <cell r="B42">
            <v>46.818187999999999</v>
          </cell>
          <cell r="C42">
            <v>8.2275120000000008</v>
          </cell>
          <cell r="D42" t="str">
            <v>Switzerland</v>
          </cell>
        </row>
        <row r="43">
          <cell r="A43" t="str">
            <v>CI</v>
          </cell>
          <cell r="B43">
            <v>7.5399890000000003</v>
          </cell>
          <cell r="C43">
            <v>-5.5470800000000002</v>
          </cell>
          <cell r="D43" t="str">
            <v>Côte d'Ivoire</v>
          </cell>
        </row>
        <row r="44">
          <cell r="A44" t="str">
            <v>CK</v>
          </cell>
          <cell r="B44">
            <v>-21.236736000000001</v>
          </cell>
          <cell r="C44">
            <v>-159.777671</v>
          </cell>
          <cell r="D44" t="str">
            <v>Cook Islands</v>
          </cell>
        </row>
        <row r="45">
          <cell r="A45" t="str">
            <v>CL</v>
          </cell>
          <cell r="B45">
            <v>-35.675147000000003</v>
          </cell>
          <cell r="C45">
            <v>-71.542968999999999</v>
          </cell>
          <cell r="D45" t="str">
            <v>Chile</v>
          </cell>
        </row>
        <row r="46">
          <cell r="A46" t="str">
            <v>CM</v>
          </cell>
          <cell r="B46">
            <v>7.3697220000000003</v>
          </cell>
          <cell r="C46">
            <v>12.354722000000001</v>
          </cell>
          <cell r="D46" t="str">
            <v>Cameroon</v>
          </cell>
        </row>
        <row r="47">
          <cell r="A47" t="str">
            <v>CN</v>
          </cell>
          <cell r="B47">
            <v>35.861660000000001</v>
          </cell>
          <cell r="C47">
            <v>104.195397</v>
          </cell>
          <cell r="D47" t="str">
            <v>China</v>
          </cell>
        </row>
        <row r="48">
          <cell r="A48" t="str">
            <v>CO</v>
          </cell>
          <cell r="B48">
            <v>4.5708679999999999</v>
          </cell>
          <cell r="C48">
            <v>-74.297332999999995</v>
          </cell>
          <cell r="D48" t="str">
            <v>Colombia</v>
          </cell>
        </row>
        <row r="49">
          <cell r="A49" t="str">
            <v>CR</v>
          </cell>
          <cell r="B49">
            <v>9.7489170000000005</v>
          </cell>
          <cell r="C49">
            <v>-83.753428</v>
          </cell>
          <cell r="D49" t="str">
            <v>Costa Rica</v>
          </cell>
        </row>
        <row r="50">
          <cell r="A50" t="str">
            <v>CU</v>
          </cell>
          <cell r="B50">
            <v>21.521757000000001</v>
          </cell>
          <cell r="C50">
            <v>-77.781166999999996</v>
          </cell>
          <cell r="D50" t="str">
            <v>Cuba</v>
          </cell>
        </row>
        <row r="51">
          <cell r="A51" t="str">
            <v>CV</v>
          </cell>
          <cell r="B51">
            <v>16.002082000000001</v>
          </cell>
          <cell r="C51">
            <v>-24.013197000000002</v>
          </cell>
          <cell r="D51" t="str">
            <v>Cape Verde</v>
          </cell>
        </row>
        <row r="52">
          <cell r="A52" t="str">
            <v>CX</v>
          </cell>
          <cell r="B52">
            <v>-10.447525000000001</v>
          </cell>
          <cell r="C52">
            <v>105.690449</v>
          </cell>
          <cell r="D52" t="str">
            <v>Christmas Island</v>
          </cell>
        </row>
        <row r="53">
          <cell r="A53" t="str">
            <v>CY</v>
          </cell>
          <cell r="B53">
            <v>35.126412999999999</v>
          </cell>
          <cell r="C53">
            <v>33.429859</v>
          </cell>
          <cell r="D53" t="str">
            <v>Cyprus</v>
          </cell>
        </row>
        <row r="54">
          <cell r="A54" t="str">
            <v>CZ</v>
          </cell>
          <cell r="B54">
            <v>49.817492000000001</v>
          </cell>
          <cell r="C54">
            <v>15.472962000000001</v>
          </cell>
          <cell r="D54" t="str">
            <v>Czech Republic</v>
          </cell>
        </row>
        <row r="55">
          <cell r="A55" t="str">
            <v>DE</v>
          </cell>
          <cell r="B55">
            <v>51.165691000000002</v>
          </cell>
          <cell r="C55">
            <v>10.451525999999999</v>
          </cell>
          <cell r="D55" t="str">
            <v>Germany</v>
          </cell>
        </row>
        <row r="56">
          <cell r="A56" t="str">
            <v>DJ</v>
          </cell>
          <cell r="B56">
            <v>11.825138000000001</v>
          </cell>
          <cell r="C56">
            <v>42.590274999999998</v>
          </cell>
          <cell r="D56" t="str">
            <v>Djibouti</v>
          </cell>
        </row>
        <row r="57">
          <cell r="A57" t="str">
            <v>DK</v>
          </cell>
          <cell r="B57">
            <v>56.263919999999999</v>
          </cell>
          <cell r="C57">
            <v>9.5017849999999999</v>
          </cell>
          <cell r="D57" t="str">
            <v>Denmark</v>
          </cell>
        </row>
        <row r="58">
          <cell r="A58" t="str">
            <v>DM</v>
          </cell>
          <cell r="B58">
            <v>15.414999</v>
          </cell>
          <cell r="C58">
            <v>-61.370975999999999</v>
          </cell>
          <cell r="D58" t="str">
            <v>Dominica</v>
          </cell>
        </row>
        <row r="59">
          <cell r="A59" t="str">
            <v>DO</v>
          </cell>
          <cell r="B59">
            <v>18.735693000000001</v>
          </cell>
          <cell r="C59">
            <v>-70.162650999999997</v>
          </cell>
          <cell r="D59" t="str">
            <v>Dominican Republic</v>
          </cell>
        </row>
        <row r="60">
          <cell r="A60" t="str">
            <v>DZ</v>
          </cell>
          <cell r="B60">
            <v>28.033885999999999</v>
          </cell>
          <cell r="C60">
            <v>1.659626</v>
          </cell>
          <cell r="D60" t="str">
            <v>Algeria</v>
          </cell>
        </row>
        <row r="61">
          <cell r="A61" t="str">
            <v>EC</v>
          </cell>
          <cell r="B61">
            <v>-1.8312390000000001</v>
          </cell>
          <cell r="C61">
            <v>-78.183406000000005</v>
          </cell>
          <cell r="D61" t="str">
            <v>Ecuador</v>
          </cell>
        </row>
        <row r="62">
          <cell r="A62" t="str">
            <v>EE</v>
          </cell>
          <cell r="B62">
            <v>58.595272000000001</v>
          </cell>
          <cell r="C62">
            <v>25.013607</v>
          </cell>
          <cell r="D62" t="str">
            <v>Estonia</v>
          </cell>
        </row>
        <row r="63">
          <cell r="A63" t="str">
            <v>EG</v>
          </cell>
          <cell r="B63">
            <v>26.820553</v>
          </cell>
          <cell r="C63">
            <v>30.802498</v>
          </cell>
          <cell r="D63" t="str">
            <v>Egypt</v>
          </cell>
        </row>
        <row r="64">
          <cell r="A64" t="str">
            <v>EH</v>
          </cell>
          <cell r="B64">
            <v>24.215527000000002</v>
          </cell>
          <cell r="C64">
            <v>-12.885833999999999</v>
          </cell>
          <cell r="D64" t="str">
            <v>Western Sahara</v>
          </cell>
        </row>
        <row r="65">
          <cell r="A65" t="str">
            <v>ER</v>
          </cell>
          <cell r="B65">
            <v>15.179384000000001</v>
          </cell>
          <cell r="C65">
            <v>39.782333999999999</v>
          </cell>
          <cell r="D65" t="str">
            <v>Eritrea</v>
          </cell>
        </row>
        <row r="66">
          <cell r="A66" t="str">
            <v>ES</v>
          </cell>
          <cell r="B66">
            <v>40.463667000000001</v>
          </cell>
          <cell r="C66">
            <v>-3.7492200000000002</v>
          </cell>
          <cell r="D66" t="str">
            <v>Spain</v>
          </cell>
        </row>
        <row r="67">
          <cell r="A67" t="str">
            <v>ET</v>
          </cell>
          <cell r="B67">
            <v>9.1449999999999996</v>
          </cell>
          <cell r="C67">
            <v>40.489673000000003</v>
          </cell>
          <cell r="D67" t="str">
            <v>Ethiopia</v>
          </cell>
        </row>
        <row r="68">
          <cell r="A68" t="str">
            <v>FI</v>
          </cell>
          <cell r="B68">
            <v>61.924109999999999</v>
          </cell>
          <cell r="C68">
            <v>25.748151</v>
          </cell>
          <cell r="D68" t="str">
            <v>Finland</v>
          </cell>
        </row>
        <row r="69">
          <cell r="A69" t="str">
            <v>FJ</v>
          </cell>
          <cell r="B69">
            <v>-16.578192999999999</v>
          </cell>
          <cell r="C69">
            <v>179.414413</v>
          </cell>
          <cell r="D69" t="str">
            <v>Fiji</v>
          </cell>
        </row>
        <row r="70">
          <cell r="A70" t="str">
            <v>FK</v>
          </cell>
          <cell r="B70">
            <v>-51.796253</v>
          </cell>
          <cell r="C70">
            <v>-59.523612999999997</v>
          </cell>
          <cell r="D70" t="str">
            <v>Falkland Islands [Islas Malvinas]</v>
          </cell>
        </row>
        <row r="71">
          <cell r="A71" t="str">
            <v>FM</v>
          </cell>
          <cell r="B71">
            <v>7.425554</v>
          </cell>
          <cell r="C71">
            <v>150.55081200000001</v>
          </cell>
          <cell r="D71" t="str">
            <v>Micronesia</v>
          </cell>
        </row>
        <row r="72">
          <cell r="A72" t="str">
            <v>FO</v>
          </cell>
          <cell r="B72">
            <v>61.892634999999999</v>
          </cell>
          <cell r="C72">
            <v>-6.9118060000000003</v>
          </cell>
          <cell r="D72" t="str">
            <v>Faroe Islands</v>
          </cell>
        </row>
        <row r="73">
          <cell r="A73" t="str">
            <v>FR</v>
          </cell>
          <cell r="B73">
            <v>46.227637999999999</v>
          </cell>
          <cell r="C73">
            <v>2.213749</v>
          </cell>
          <cell r="D73" t="str">
            <v>France</v>
          </cell>
        </row>
        <row r="74">
          <cell r="A74" t="str">
            <v>GA</v>
          </cell>
          <cell r="B74">
            <v>-0.80368899999999999</v>
          </cell>
          <cell r="C74">
            <v>11.609444</v>
          </cell>
          <cell r="D74" t="str">
            <v>Gabon</v>
          </cell>
        </row>
        <row r="75">
          <cell r="A75" t="str">
            <v>GB</v>
          </cell>
          <cell r="B75">
            <v>55.378050999999999</v>
          </cell>
          <cell r="C75">
            <v>-3.4359730000000002</v>
          </cell>
          <cell r="D75" t="str">
            <v>United Kingdom</v>
          </cell>
        </row>
        <row r="76">
          <cell r="A76" t="str">
            <v>GD</v>
          </cell>
          <cell r="B76">
            <v>12.262776000000001</v>
          </cell>
          <cell r="C76">
            <v>-61.604171000000001</v>
          </cell>
          <cell r="D76" t="str">
            <v>Grenada</v>
          </cell>
        </row>
        <row r="77">
          <cell r="A77" t="str">
            <v>GE</v>
          </cell>
          <cell r="B77">
            <v>42.315407</v>
          </cell>
          <cell r="C77">
            <v>43.356892000000002</v>
          </cell>
          <cell r="D77" t="str">
            <v>Georgia</v>
          </cell>
        </row>
        <row r="78">
          <cell r="A78" t="str">
            <v>GF</v>
          </cell>
          <cell r="B78">
            <v>3.9338890000000002</v>
          </cell>
          <cell r="C78">
            <v>-53.125782000000001</v>
          </cell>
          <cell r="D78" t="str">
            <v>French Guiana</v>
          </cell>
        </row>
        <row r="79">
          <cell r="A79" t="str">
            <v>GG</v>
          </cell>
          <cell r="B79">
            <v>49.465691</v>
          </cell>
          <cell r="C79">
            <v>-2.5852780000000002</v>
          </cell>
          <cell r="D79" t="str">
            <v>Guernsey</v>
          </cell>
        </row>
        <row r="80">
          <cell r="A80" t="str">
            <v>GH</v>
          </cell>
          <cell r="B80">
            <v>7.9465269999999997</v>
          </cell>
          <cell r="C80">
            <v>-1.0231939999999999</v>
          </cell>
          <cell r="D80" t="str">
            <v>Ghana</v>
          </cell>
        </row>
        <row r="81">
          <cell r="A81" t="str">
            <v>GI</v>
          </cell>
          <cell r="B81">
            <v>36.137740999999998</v>
          </cell>
          <cell r="C81">
            <v>-5.3453739999999996</v>
          </cell>
          <cell r="D81" t="str">
            <v>Gibraltar</v>
          </cell>
        </row>
        <row r="82">
          <cell r="A82" t="str">
            <v>GL</v>
          </cell>
          <cell r="B82">
            <v>71.706935999999999</v>
          </cell>
          <cell r="C82">
            <v>-42.604303000000002</v>
          </cell>
          <cell r="D82" t="str">
            <v>Greenland</v>
          </cell>
        </row>
        <row r="83">
          <cell r="A83" t="str">
            <v>GM</v>
          </cell>
          <cell r="B83">
            <v>13.443182</v>
          </cell>
          <cell r="C83">
            <v>-15.310138999999999</v>
          </cell>
          <cell r="D83" t="str">
            <v>Gambia</v>
          </cell>
        </row>
        <row r="84">
          <cell r="A84" t="str">
            <v>GN</v>
          </cell>
          <cell r="B84">
            <v>9.9455869999999997</v>
          </cell>
          <cell r="C84">
            <v>-9.6966450000000002</v>
          </cell>
          <cell r="D84" t="str">
            <v>Guinea</v>
          </cell>
        </row>
        <row r="85">
          <cell r="A85" t="str">
            <v>GP</v>
          </cell>
          <cell r="B85">
            <v>16.995971000000001</v>
          </cell>
          <cell r="C85">
            <v>-62.067641000000002</v>
          </cell>
          <cell r="D85" t="str">
            <v>Guadeloupe</v>
          </cell>
        </row>
        <row r="86">
          <cell r="A86" t="str">
            <v>GQ</v>
          </cell>
          <cell r="B86">
            <v>1.650801</v>
          </cell>
          <cell r="C86">
            <v>10.267894999999999</v>
          </cell>
          <cell r="D86" t="str">
            <v>Equatorial Guinea</v>
          </cell>
        </row>
        <row r="87">
          <cell r="A87" t="str">
            <v>GR</v>
          </cell>
          <cell r="B87">
            <v>39.074207999999999</v>
          </cell>
          <cell r="C87">
            <v>21.824311999999999</v>
          </cell>
          <cell r="D87" t="str">
            <v>Greece</v>
          </cell>
        </row>
        <row r="88">
          <cell r="A88" t="str">
            <v>GS</v>
          </cell>
          <cell r="B88">
            <v>-54.429578999999997</v>
          </cell>
          <cell r="C88">
            <v>-36.587909000000003</v>
          </cell>
          <cell r="D88" t="str">
            <v>South Georgia and the South Sandwich Islands</v>
          </cell>
        </row>
        <row r="89">
          <cell r="A89" t="str">
            <v>GT</v>
          </cell>
          <cell r="B89">
            <v>15.783471</v>
          </cell>
          <cell r="C89">
            <v>-90.230759000000006</v>
          </cell>
          <cell r="D89" t="str">
            <v>Guatemala</v>
          </cell>
        </row>
        <row r="90">
          <cell r="A90" t="str">
            <v>GU</v>
          </cell>
          <cell r="B90">
            <v>13.444304000000001</v>
          </cell>
          <cell r="C90">
            <v>144.79373100000001</v>
          </cell>
          <cell r="D90" t="str">
            <v>Guam</v>
          </cell>
        </row>
        <row r="91">
          <cell r="A91" t="str">
            <v>GW</v>
          </cell>
          <cell r="B91">
            <v>11.803749</v>
          </cell>
          <cell r="C91">
            <v>-15.180413</v>
          </cell>
          <cell r="D91" t="str">
            <v>Guinea-Bissau</v>
          </cell>
        </row>
        <row r="92">
          <cell r="A92" t="str">
            <v>GY</v>
          </cell>
          <cell r="B92">
            <v>4.8604159999999998</v>
          </cell>
          <cell r="C92">
            <v>-58.93018</v>
          </cell>
          <cell r="D92" t="str">
            <v>Guyana</v>
          </cell>
        </row>
        <row r="93">
          <cell r="A93" t="str">
            <v>GZ</v>
          </cell>
          <cell r="B93">
            <v>31.354676000000001</v>
          </cell>
          <cell r="C93">
            <v>34.308824999999999</v>
          </cell>
          <cell r="D93" t="str">
            <v>Gaza Strip</v>
          </cell>
        </row>
        <row r="94">
          <cell r="A94" t="str">
            <v>HK</v>
          </cell>
          <cell r="B94">
            <v>22.396428</v>
          </cell>
          <cell r="C94">
            <v>114.109497</v>
          </cell>
          <cell r="D94" t="str">
            <v>Hong Kong</v>
          </cell>
        </row>
        <row r="95">
          <cell r="A95" t="str">
            <v>HM</v>
          </cell>
          <cell r="B95">
            <v>-53.081809999999997</v>
          </cell>
          <cell r="C95">
            <v>73.504158000000004</v>
          </cell>
          <cell r="D95" t="str">
            <v>Heard Island and McDonald Islands</v>
          </cell>
        </row>
        <row r="96">
          <cell r="A96" t="str">
            <v>HN</v>
          </cell>
          <cell r="B96">
            <v>15.199999</v>
          </cell>
          <cell r="C96">
            <v>-86.241905000000003</v>
          </cell>
          <cell r="D96" t="str">
            <v>Honduras</v>
          </cell>
        </row>
        <row r="97">
          <cell r="A97" t="str">
            <v>HR</v>
          </cell>
          <cell r="B97">
            <v>45.1</v>
          </cell>
          <cell r="C97">
            <v>15.2</v>
          </cell>
          <cell r="D97" t="str">
            <v>Croatia</v>
          </cell>
        </row>
        <row r="98">
          <cell r="A98" t="str">
            <v>HT</v>
          </cell>
          <cell r="B98">
            <v>18.971187</v>
          </cell>
          <cell r="C98">
            <v>-72.285214999999994</v>
          </cell>
          <cell r="D98" t="str">
            <v>Haiti</v>
          </cell>
        </row>
        <row r="99">
          <cell r="A99" t="str">
            <v>HU</v>
          </cell>
          <cell r="B99">
            <v>47.162494000000002</v>
          </cell>
          <cell r="C99">
            <v>19.503304</v>
          </cell>
          <cell r="D99" t="str">
            <v>Hungary</v>
          </cell>
        </row>
        <row r="100">
          <cell r="A100" t="str">
            <v>ID</v>
          </cell>
          <cell r="B100">
            <v>-0.78927499999999995</v>
          </cell>
          <cell r="C100">
            <v>113.92132700000001</v>
          </cell>
          <cell r="D100" t="str">
            <v>Indonesia</v>
          </cell>
        </row>
        <row r="101">
          <cell r="A101" t="str">
            <v>IE</v>
          </cell>
          <cell r="B101">
            <v>53.412909999999997</v>
          </cell>
          <cell r="C101">
            <v>-8.2438900000000004</v>
          </cell>
          <cell r="D101" t="str">
            <v>Ireland</v>
          </cell>
        </row>
        <row r="102">
          <cell r="A102" t="str">
            <v>IL</v>
          </cell>
          <cell r="B102">
            <v>31.046050999999999</v>
          </cell>
          <cell r="C102">
            <v>34.851612000000003</v>
          </cell>
          <cell r="D102" t="str">
            <v>Israel</v>
          </cell>
        </row>
        <row r="103">
          <cell r="A103" t="str">
            <v>IM</v>
          </cell>
          <cell r="B103">
            <v>54.236106999999997</v>
          </cell>
          <cell r="C103">
            <v>-4.5480559999999999</v>
          </cell>
          <cell r="D103" t="str">
            <v>Isle of Man</v>
          </cell>
        </row>
        <row r="104">
          <cell r="A104" t="str">
            <v>IN</v>
          </cell>
          <cell r="B104">
            <v>20.593684</v>
          </cell>
          <cell r="C104">
            <v>78.962879999999998</v>
          </cell>
          <cell r="D104" t="str">
            <v>India</v>
          </cell>
        </row>
        <row r="105">
          <cell r="A105" t="str">
            <v>IO</v>
          </cell>
          <cell r="B105">
            <v>-6.3431940000000004</v>
          </cell>
          <cell r="C105">
            <v>71.876519000000002</v>
          </cell>
          <cell r="D105" t="str">
            <v>British Indian Ocean Territory</v>
          </cell>
        </row>
        <row r="106">
          <cell r="A106" t="str">
            <v>IQ</v>
          </cell>
          <cell r="B106">
            <v>33.223191</v>
          </cell>
          <cell r="C106">
            <v>43.679290999999999</v>
          </cell>
          <cell r="D106" t="str">
            <v>Iraq</v>
          </cell>
        </row>
        <row r="107">
          <cell r="A107" t="str">
            <v>IR</v>
          </cell>
          <cell r="B107">
            <v>32.427908000000002</v>
          </cell>
          <cell r="C107">
            <v>53.688046</v>
          </cell>
          <cell r="D107" t="str">
            <v>Iran</v>
          </cell>
        </row>
        <row r="108">
          <cell r="A108" t="str">
            <v>IS</v>
          </cell>
          <cell r="B108">
            <v>64.963050999999993</v>
          </cell>
          <cell r="C108">
            <v>-19.020835000000002</v>
          </cell>
          <cell r="D108" t="str">
            <v>Iceland</v>
          </cell>
        </row>
        <row r="109">
          <cell r="A109" t="str">
            <v>IT</v>
          </cell>
          <cell r="B109">
            <v>41.871940000000002</v>
          </cell>
          <cell r="C109">
            <v>12.56738</v>
          </cell>
          <cell r="D109" t="str">
            <v>Italy</v>
          </cell>
        </row>
        <row r="110">
          <cell r="A110" t="str">
            <v>JE</v>
          </cell>
          <cell r="B110">
            <v>49.214438999999999</v>
          </cell>
          <cell r="C110">
            <v>-2.1312500000000001</v>
          </cell>
          <cell r="D110" t="str">
            <v>Jersey</v>
          </cell>
        </row>
        <row r="111">
          <cell r="A111" t="str">
            <v>JM</v>
          </cell>
          <cell r="B111">
            <v>18.109580999999999</v>
          </cell>
          <cell r="C111">
            <v>-77.297507999999993</v>
          </cell>
          <cell r="D111" t="str">
            <v>Jamaica</v>
          </cell>
        </row>
        <row r="112">
          <cell r="A112" t="str">
            <v>JO</v>
          </cell>
          <cell r="B112">
            <v>30.585163999999999</v>
          </cell>
          <cell r="C112">
            <v>36.238413999999999</v>
          </cell>
          <cell r="D112" t="str">
            <v>Jordan</v>
          </cell>
        </row>
        <row r="113">
          <cell r="A113" t="str">
            <v>JP</v>
          </cell>
          <cell r="B113">
            <v>36.204824000000002</v>
          </cell>
          <cell r="C113">
            <v>138.25292400000001</v>
          </cell>
          <cell r="D113" t="str">
            <v>Japan</v>
          </cell>
        </row>
        <row r="114">
          <cell r="A114" t="str">
            <v>KE</v>
          </cell>
          <cell r="B114">
            <v>-2.3559E-2</v>
          </cell>
          <cell r="C114">
            <v>37.906193000000002</v>
          </cell>
          <cell r="D114" t="str">
            <v>Kenya</v>
          </cell>
        </row>
        <row r="115">
          <cell r="A115" t="str">
            <v>KG</v>
          </cell>
          <cell r="B115">
            <v>41.20438</v>
          </cell>
          <cell r="C115">
            <v>74.766098</v>
          </cell>
          <cell r="D115" t="str">
            <v>Kyrgyzstan</v>
          </cell>
        </row>
        <row r="116">
          <cell r="A116" t="str">
            <v>KH</v>
          </cell>
          <cell r="B116">
            <v>12.565678999999999</v>
          </cell>
          <cell r="C116">
            <v>104.99096299999999</v>
          </cell>
          <cell r="D116" t="str">
            <v>Cambodia</v>
          </cell>
        </row>
        <row r="117">
          <cell r="A117" t="str">
            <v>KI</v>
          </cell>
          <cell r="B117">
            <v>-3.3704170000000002</v>
          </cell>
          <cell r="C117">
            <v>-168.734039</v>
          </cell>
          <cell r="D117" t="str">
            <v>Kiribati</v>
          </cell>
        </row>
        <row r="118">
          <cell r="A118" t="str">
            <v>KM</v>
          </cell>
          <cell r="B118">
            <v>-11.875000999999999</v>
          </cell>
          <cell r="C118">
            <v>43.872219000000001</v>
          </cell>
          <cell r="D118" t="str">
            <v>Comoros</v>
          </cell>
        </row>
        <row r="119">
          <cell r="A119" t="str">
            <v>KN</v>
          </cell>
          <cell r="B119">
            <v>17.357821999999999</v>
          </cell>
          <cell r="C119">
            <v>-62.782997999999999</v>
          </cell>
          <cell r="D119" t="str">
            <v>Saint Kitts and Nevis</v>
          </cell>
        </row>
        <row r="120">
          <cell r="A120" t="str">
            <v>KP</v>
          </cell>
          <cell r="B120">
            <v>40.339852</v>
          </cell>
          <cell r="C120">
            <v>127.510093</v>
          </cell>
          <cell r="D120" t="str">
            <v>North Korea</v>
          </cell>
        </row>
        <row r="121">
          <cell r="A121" t="str">
            <v>KR</v>
          </cell>
          <cell r="B121">
            <v>35.907756999999997</v>
          </cell>
          <cell r="C121">
            <v>127.76692199999999</v>
          </cell>
          <cell r="D121" t="str">
            <v>South Korea</v>
          </cell>
        </row>
        <row r="122">
          <cell r="A122" t="str">
            <v>KW</v>
          </cell>
          <cell r="B122">
            <v>29.31166</v>
          </cell>
          <cell r="C122">
            <v>47.481766</v>
          </cell>
          <cell r="D122" t="str">
            <v>Kuwait</v>
          </cell>
        </row>
        <row r="123">
          <cell r="A123" t="str">
            <v>KY</v>
          </cell>
          <cell r="B123">
            <v>19.513469000000001</v>
          </cell>
          <cell r="C123">
            <v>-80.566956000000005</v>
          </cell>
          <cell r="D123" t="str">
            <v>Cayman Islands</v>
          </cell>
        </row>
        <row r="124">
          <cell r="A124" t="str">
            <v>KZ</v>
          </cell>
          <cell r="B124">
            <v>48.019573000000001</v>
          </cell>
          <cell r="C124">
            <v>66.923683999999994</v>
          </cell>
          <cell r="D124" t="str">
            <v>Kazakhstan</v>
          </cell>
        </row>
        <row r="125">
          <cell r="A125" t="str">
            <v>LA</v>
          </cell>
          <cell r="B125">
            <v>19.856269999999999</v>
          </cell>
          <cell r="C125">
            <v>102.495496</v>
          </cell>
          <cell r="D125" t="str">
            <v>Laos</v>
          </cell>
        </row>
        <row r="126">
          <cell r="A126" t="str">
            <v>LB</v>
          </cell>
          <cell r="B126">
            <v>33.854720999999998</v>
          </cell>
          <cell r="C126">
            <v>35.862285</v>
          </cell>
          <cell r="D126" t="str">
            <v>Lebanon</v>
          </cell>
        </row>
        <row r="127">
          <cell r="A127" t="str">
            <v>LC</v>
          </cell>
          <cell r="B127">
            <v>13.909444000000001</v>
          </cell>
          <cell r="C127">
            <v>-60.978892999999999</v>
          </cell>
          <cell r="D127" t="str">
            <v>Saint Lucia</v>
          </cell>
        </row>
        <row r="128">
          <cell r="A128" t="str">
            <v>LI</v>
          </cell>
          <cell r="B128">
            <v>47.165999999999997</v>
          </cell>
          <cell r="C128">
            <v>9.5553729999999995</v>
          </cell>
          <cell r="D128" t="str">
            <v>Liechtenstein</v>
          </cell>
        </row>
        <row r="129">
          <cell r="A129" t="str">
            <v>LK</v>
          </cell>
          <cell r="B129">
            <v>7.8730539999999998</v>
          </cell>
          <cell r="C129">
            <v>80.771797000000007</v>
          </cell>
          <cell r="D129" t="str">
            <v>Sri Lanka</v>
          </cell>
        </row>
        <row r="130">
          <cell r="A130" t="str">
            <v>LR</v>
          </cell>
          <cell r="B130">
            <v>6.4280549999999996</v>
          </cell>
          <cell r="C130">
            <v>-9.4294989999999999</v>
          </cell>
          <cell r="D130" t="str">
            <v>Liberia</v>
          </cell>
        </row>
        <row r="131">
          <cell r="A131" t="str">
            <v>LS</v>
          </cell>
          <cell r="B131">
            <v>-29.609988000000001</v>
          </cell>
          <cell r="C131">
            <v>28.233608</v>
          </cell>
          <cell r="D131" t="str">
            <v>Lesotho</v>
          </cell>
        </row>
        <row r="132">
          <cell r="A132" t="str">
            <v>LT</v>
          </cell>
          <cell r="B132">
            <v>55.169438</v>
          </cell>
          <cell r="C132">
            <v>23.881274999999999</v>
          </cell>
          <cell r="D132" t="str">
            <v>Lithuania</v>
          </cell>
        </row>
        <row r="133">
          <cell r="A133" t="str">
            <v>LU</v>
          </cell>
          <cell r="B133">
            <v>49.815272999999998</v>
          </cell>
          <cell r="C133">
            <v>6.1295830000000002</v>
          </cell>
          <cell r="D133" t="str">
            <v>Luxembourg</v>
          </cell>
        </row>
        <row r="134">
          <cell r="A134" t="str">
            <v>LV</v>
          </cell>
          <cell r="B134">
            <v>56.879635</v>
          </cell>
          <cell r="C134">
            <v>24.603189</v>
          </cell>
          <cell r="D134" t="str">
            <v>Latvia</v>
          </cell>
        </row>
        <row r="135">
          <cell r="A135" t="str">
            <v>LY</v>
          </cell>
          <cell r="B135">
            <v>26.335100000000001</v>
          </cell>
          <cell r="C135">
            <v>17.228331000000001</v>
          </cell>
          <cell r="D135" t="str">
            <v>Libya</v>
          </cell>
        </row>
        <row r="136">
          <cell r="A136" t="str">
            <v>MA</v>
          </cell>
          <cell r="B136">
            <v>31.791702000000001</v>
          </cell>
          <cell r="C136">
            <v>-7.0926200000000001</v>
          </cell>
          <cell r="D136" t="str">
            <v>Morocco</v>
          </cell>
        </row>
        <row r="137">
          <cell r="A137" t="str">
            <v>MC</v>
          </cell>
          <cell r="B137">
            <v>43.750298000000001</v>
          </cell>
          <cell r="C137">
            <v>7.4128410000000002</v>
          </cell>
          <cell r="D137" t="str">
            <v>Monaco</v>
          </cell>
        </row>
        <row r="138">
          <cell r="A138" t="str">
            <v>MD</v>
          </cell>
          <cell r="B138">
            <v>47.411631</v>
          </cell>
          <cell r="C138">
            <v>28.369885</v>
          </cell>
          <cell r="D138" t="str">
            <v>Moldova</v>
          </cell>
        </row>
        <row r="139">
          <cell r="A139" t="str">
            <v>ME</v>
          </cell>
          <cell r="B139">
            <v>42.708677999999999</v>
          </cell>
          <cell r="C139">
            <v>19.374389999999998</v>
          </cell>
          <cell r="D139" t="str">
            <v>Montenegro</v>
          </cell>
        </row>
        <row r="140">
          <cell r="A140" t="str">
            <v>MG</v>
          </cell>
          <cell r="B140">
            <v>-18.766946999999998</v>
          </cell>
          <cell r="C140">
            <v>46.869107</v>
          </cell>
          <cell r="D140" t="str">
            <v>Madagascar</v>
          </cell>
        </row>
        <row r="141">
          <cell r="A141" t="str">
            <v>MH</v>
          </cell>
          <cell r="B141">
            <v>7.1314739999999999</v>
          </cell>
          <cell r="C141">
            <v>171.18447800000001</v>
          </cell>
          <cell r="D141" t="str">
            <v>Marshall Islands</v>
          </cell>
        </row>
        <row r="142">
          <cell r="A142" t="str">
            <v>MK</v>
          </cell>
          <cell r="B142">
            <v>41.608635</v>
          </cell>
          <cell r="C142">
            <v>21.745274999999999</v>
          </cell>
          <cell r="D142" t="str">
            <v>Macedonia [FYROM]</v>
          </cell>
        </row>
        <row r="143">
          <cell r="A143" t="str">
            <v>ML</v>
          </cell>
          <cell r="B143">
            <v>17.570692000000001</v>
          </cell>
          <cell r="C143">
            <v>-3.9961660000000001</v>
          </cell>
          <cell r="D143" t="str">
            <v>Mali</v>
          </cell>
        </row>
        <row r="144">
          <cell r="A144" t="str">
            <v>MM</v>
          </cell>
          <cell r="B144">
            <v>21.913965000000001</v>
          </cell>
          <cell r="C144">
            <v>95.956222999999994</v>
          </cell>
          <cell r="D144" t="str">
            <v>Myanmar [Burma]</v>
          </cell>
        </row>
        <row r="145">
          <cell r="A145" t="str">
            <v>MN</v>
          </cell>
          <cell r="B145">
            <v>46.862496</v>
          </cell>
          <cell r="C145">
            <v>103.846656</v>
          </cell>
          <cell r="D145" t="str">
            <v>Mongolia</v>
          </cell>
        </row>
        <row r="146">
          <cell r="A146" t="str">
            <v>MO</v>
          </cell>
          <cell r="B146">
            <v>22.198744999999999</v>
          </cell>
          <cell r="C146">
            <v>113.543873</v>
          </cell>
          <cell r="D146" t="str">
            <v>Macau</v>
          </cell>
        </row>
        <row r="147">
          <cell r="A147" t="str">
            <v>MP</v>
          </cell>
          <cell r="B147">
            <v>17.330829999999999</v>
          </cell>
          <cell r="C147">
            <v>145.38469000000001</v>
          </cell>
          <cell r="D147" t="str">
            <v>Northern Mariana Islands</v>
          </cell>
        </row>
        <row r="148">
          <cell r="A148" t="str">
            <v>MQ</v>
          </cell>
          <cell r="B148">
            <v>14.641527999999999</v>
          </cell>
          <cell r="C148">
            <v>-61.024174000000002</v>
          </cell>
          <cell r="D148" t="str">
            <v>Martinique</v>
          </cell>
        </row>
        <row r="149">
          <cell r="A149" t="str">
            <v>MR</v>
          </cell>
          <cell r="B149">
            <v>21.00789</v>
          </cell>
          <cell r="C149">
            <v>-10.940835</v>
          </cell>
          <cell r="D149" t="str">
            <v>Mauritania</v>
          </cell>
        </row>
        <row r="150">
          <cell r="A150" t="str">
            <v>MS</v>
          </cell>
          <cell r="B150">
            <v>16.742498000000001</v>
          </cell>
          <cell r="C150">
            <v>-62.187365999999997</v>
          </cell>
          <cell r="D150" t="str">
            <v>Montserrat</v>
          </cell>
        </row>
        <row r="151">
          <cell r="A151" t="str">
            <v>MT</v>
          </cell>
          <cell r="B151">
            <v>35.937496000000003</v>
          </cell>
          <cell r="C151">
            <v>14.375416</v>
          </cell>
          <cell r="D151" t="str">
            <v>Malta</v>
          </cell>
        </row>
        <row r="152">
          <cell r="A152" t="str">
            <v>MU</v>
          </cell>
          <cell r="B152">
            <v>-20.348403999999999</v>
          </cell>
          <cell r="C152">
            <v>57.552152</v>
          </cell>
          <cell r="D152" t="str">
            <v>Mauritius</v>
          </cell>
        </row>
        <row r="153">
          <cell r="A153" t="str">
            <v>MV</v>
          </cell>
          <cell r="B153">
            <v>3.2027779999999999</v>
          </cell>
          <cell r="C153">
            <v>73.220680000000002</v>
          </cell>
          <cell r="D153" t="str">
            <v>Maldives</v>
          </cell>
        </row>
        <row r="154">
          <cell r="A154" t="str">
            <v>MW</v>
          </cell>
          <cell r="B154">
            <v>-13.254308</v>
          </cell>
          <cell r="C154">
            <v>34.301524999999998</v>
          </cell>
          <cell r="D154" t="str">
            <v>Malawi</v>
          </cell>
        </row>
        <row r="155">
          <cell r="A155" t="str">
            <v>MX</v>
          </cell>
          <cell r="B155">
            <v>23.634501</v>
          </cell>
          <cell r="C155">
            <v>-102.552784</v>
          </cell>
          <cell r="D155" t="str">
            <v>Mexico</v>
          </cell>
        </row>
        <row r="156">
          <cell r="A156" t="str">
            <v>MY</v>
          </cell>
          <cell r="B156">
            <v>4.2104840000000001</v>
          </cell>
          <cell r="C156">
            <v>101.97576599999999</v>
          </cell>
          <cell r="D156" t="str">
            <v>Malaysia</v>
          </cell>
        </row>
        <row r="157">
          <cell r="A157" t="str">
            <v>MZ</v>
          </cell>
          <cell r="B157">
            <v>-18.665694999999999</v>
          </cell>
          <cell r="C157">
            <v>35.529561999999999</v>
          </cell>
          <cell r="D157" t="str">
            <v>Mozambique</v>
          </cell>
        </row>
        <row r="158">
          <cell r="A158" t="str">
            <v>NA</v>
          </cell>
          <cell r="B158">
            <v>-22.957640000000001</v>
          </cell>
          <cell r="C158">
            <v>18.490410000000001</v>
          </cell>
          <cell r="D158" t="str">
            <v>Namibia</v>
          </cell>
        </row>
        <row r="159">
          <cell r="A159" t="str">
            <v>NC</v>
          </cell>
          <cell r="B159">
            <v>-20.904305000000001</v>
          </cell>
          <cell r="C159">
            <v>165.618042</v>
          </cell>
          <cell r="D159" t="str">
            <v>New Caledonia</v>
          </cell>
        </row>
        <row r="160">
          <cell r="A160" t="str">
            <v>NE</v>
          </cell>
          <cell r="B160">
            <v>17.607789</v>
          </cell>
          <cell r="C160">
            <v>8.0816660000000002</v>
          </cell>
          <cell r="D160" t="str">
            <v>Niger</v>
          </cell>
        </row>
        <row r="161">
          <cell r="A161" t="str">
            <v>NF</v>
          </cell>
          <cell r="B161">
            <v>-29.040835000000001</v>
          </cell>
          <cell r="C161">
            <v>167.954712</v>
          </cell>
          <cell r="D161" t="str">
            <v>Norfolk Island</v>
          </cell>
        </row>
        <row r="162">
          <cell r="A162" t="str">
            <v>NG</v>
          </cell>
          <cell r="B162">
            <v>9.0819989999999997</v>
          </cell>
          <cell r="C162">
            <v>8.6752769999999995</v>
          </cell>
          <cell r="D162" t="str">
            <v>Nigeria</v>
          </cell>
        </row>
        <row r="163">
          <cell r="A163" t="str">
            <v>NI</v>
          </cell>
          <cell r="B163">
            <v>12.865416</v>
          </cell>
          <cell r="C163">
            <v>-85.207228999999998</v>
          </cell>
          <cell r="D163" t="str">
            <v>Nicaragua</v>
          </cell>
        </row>
        <row r="164">
          <cell r="A164" t="str">
            <v>NL</v>
          </cell>
          <cell r="B164">
            <v>52.132632999999998</v>
          </cell>
          <cell r="C164">
            <v>5.2912660000000002</v>
          </cell>
          <cell r="D164" t="str">
            <v>Netherlands</v>
          </cell>
        </row>
        <row r="165">
          <cell r="A165" t="str">
            <v>NO</v>
          </cell>
          <cell r="B165">
            <v>60.472023999999998</v>
          </cell>
          <cell r="C165">
            <v>8.4689460000000008</v>
          </cell>
          <cell r="D165" t="str">
            <v>Norway</v>
          </cell>
        </row>
        <row r="166">
          <cell r="A166" t="str">
            <v>NP</v>
          </cell>
          <cell r="B166">
            <v>28.394856999999998</v>
          </cell>
          <cell r="C166">
            <v>84.124008000000003</v>
          </cell>
          <cell r="D166" t="str">
            <v>Nepal</v>
          </cell>
        </row>
        <row r="167">
          <cell r="A167" t="str">
            <v>NR</v>
          </cell>
          <cell r="B167">
            <v>-0.52277799999999996</v>
          </cell>
          <cell r="C167">
            <v>166.93150299999999</v>
          </cell>
          <cell r="D167" t="str">
            <v>Nauru</v>
          </cell>
        </row>
        <row r="168">
          <cell r="A168" t="str">
            <v>NU</v>
          </cell>
          <cell r="B168">
            <v>-19.054445000000001</v>
          </cell>
          <cell r="C168">
            <v>-169.867233</v>
          </cell>
          <cell r="D168" t="str">
            <v>Niue</v>
          </cell>
        </row>
        <row r="169">
          <cell r="A169" t="str">
            <v>NZ</v>
          </cell>
          <cell r="B169">
            <v>-40.900556999999999</v>
          </cell>
          <cell r="C169">
            <v>174.88597100000001</v>
          </cell>
          <cell r="D169" t="str">
            <v>New Zealand</v>
          </cell>
        </row>
        <row r="170">
          <cell r="A170" t="str">
            <v>OM</v>
          </cell>
          <cell r="B170">
            <v>21.512582999999999</v>
          </cell>
          <cell r="C170">
            <v>55.923254999999997</v>
          </cell>
          <cell r="D170" t="str">
            <v>Oman</v>
          </cell>
        </row>
        <row r="171">
          <cell r="A171" t="str">
            <v>PA</v>
          </cell>
          <cell r="B171">
            <v>8.5379810000000003</v>
          </cell>
          <cell r="C171">
            <v>-80.782127000000003</v>
          </cell>
          <cell r="D171" t="str">
            <v>Panama</v>
          </cell>
        </row>
        <row r="172">
          <cell r="A172" t="str">
            <v>PE</v>
          </cell>
          <cell r="B172">
            <v>-9.1899669999999993</v>
          </cell>
          <cell r="C172">
            <v>-75.015152</v>
          </cell>
          <cell r="D172" t="str">
            <v>Peru</v>
          </cell>
        </row>
        <row r="173">
          <cell r="A173" t="str">
            <v>PF</v>
          </cell>
          <cell r="B173">
            <v>-17.679742000000001</v>
          </cell>
          <cell r="C173">
            <v>-149.40684300000001</v>
          </cell>
          <cell r="D173" t="str">
            <v>French Polynesia</v>
          </cell>
        </row>
        <row r="174">
          <cell r="A174" t="str">
            <v>PG</v>
          </cell>
          <cell r="B174">
            <v>-6.3149930000000003</v>
          </cell>
          <cell r="C174">
            <v>143.95554999999999</v>
          </cell>
          <cell r="D174" t="str">
            <v>Papua New Guinea</v>
          </cell>
        </row>
        <row r="175">
          <cell r="A175" t="str">
            <v>PH</v>
          </cell>
          <cell r="B175">
            <v>12.879721</v>
          </cell>
          <cell r="C175">
            <v>121.774017</v>
          </cell>
          <cell r="D175" t="str">
            <v>Philippines</v>
          </cell>
        </row>
        <row r="176">
          <cell r="A176" t="str">
            <v>PK</v>
          </cell>
          <cell r="B176">
            <v>30.375321</v>
          </cell>
          <cell r="C176">
            <v>69.345116000000004</v>
          </cell>
          <cell r="D176" t="str">
            <v>Pakistan</v>
          </cell>
        </row>
        <row r="177">
          <cell r="A177" t="str">
            <v>PL</v>
          </cell>
          <cell r="B177">
            <v>51.919438</v>
          </cell>
          <cell r="C177">
            <v>19.145136000000001</v>
          </cell>
          <cell r="D177" t="str">
            <v>Poland</v>
          </cell>
        </row>
        <row r="178">
          <cell r="A178" t="str">
            <v>PM</v>
          </cell>
          <cell r="B178">
            <v>46.941935999999998</v>
          </cell>
          <cell r="C178">
            <v>-56.27111</v>
          </cell>
          <cell r="D178" t="str">
            <v>Saint Pierre and Miquelon</v>
          </cell>
        </row>
        <row r="179">
          <cell r="A179" t="str">
            <v>PN</v>
          </cell>
          <cell r="B179">
            <v>-24.703614999999999</v>
          </cell>
          <cell r="C179">
            <v>-127.439308</v>
          </cell>
          <cell r="D179" t="str">
            <v>Pitcairn Islands</v>
          </cell>
        </row>
        <row r="180">
          <cell r="A180" t="str">
            <v>PR</v>
          </cell>
          <cell r="B180">
            <v>18.220832999999999</v>
          </cell>
          <cell r="C180">
            <v>-66.590148999999997</v>
          </cell>
          <cell r="D180" t="str">
            <v>Puerto Rico</v>
          </cell>
        </row>
        <row r="181">
          <cell r="A181" t="str">
            <v>PS</v>
          </cell>
          <cell r="B181">
            <v>31.952162000000001</v>
          </cell>
          <cell r="C181">
            <v>35.233153999999999</v>
          </cell>
          <cell r="D181" t="str">
            <v>Palestinian Territories</v>
          </cell>
        </row>
        <row r="182">
          <cell r="A182" t="str">
            <v>PT</v>
          </cell>
          <cell r="B182">
            <v>39.399872000000002</v>
          </cell>
          <cell r="C182">
            <v>-8.2244539999999997</v>
          </cell>
          <cell r="D182" t="str">
            <v>Portugal</v>
          </cell>
        </row>
        <row r="183">
          <cell r="A183" t="str">
            <v>PW</v>
          </cell>
          <cell r="B183">
            <v>7.5149800000000004</v>
          </cell>
          <cell r="C183">
            <v>134.58251999999999</v>
          </cell>
          <cell r="D183" t="str">
            <v>Palau</v>
          </cell>
        </row>
        <row r="184">
          <cell r="A184" t="str">
            <v>PY</v>
          </cell>
          <cell r="B184">
            <v>-23.442502999999999</v>
          </cell>
          <cell r="C184">
            <v>-58.443832</v>
          </cell>
          <cell r="D184" t="str">
            <v>Paraguay</v>
          </cell>
        </row>
        <row r="185">
          <cell r="A185" t="str">
            <v>QA</v>
          </cell>
          <cell r="B185">
            <v>25.354825999999999</v>
          </cell>
          <cell r="C185">
            <v>51.183883999999999</v>
          </cell>
          <cell r="D185" t="str">
            <v>Qatar</v>
          </cell>
        </row>
        <row r="186">
          <cell r="A186" t="str">
            <v>RE</v>
          </cell>
          <cell r="B186">
            <v>-21.115141000000001</v>
          </cell>
          <cell r="C186">
            <v>55.536383999999998</v>
          </cell>
          <cell r="D186" t="str">
            <v>Réunion</v>
          </cell>
        </row>
        <row r="187">
          <cell r="A187" t="str">
            <v>RO</v>
          </cell>
          <cell r="B187">
            <v>45.943161000000003</v>
          </cell>
          <cell r="C187">
            <v>24.966760000000001</v>
          </cell>
          <cell r="D187" t="str">
            <v>Romania</v>
          </cell>
        </row>
        <row r="188">
          <cell r="A188" t="str">
            <v>RS</v>
          </cell>
          <cell r="B188">
            <v>44.016520999999997</v>
          </cell>
          <cell r="C188">
            <v>21.005859000000001</v>
          </cell>
          <cell r="D188" t="str">
            <v>Serbia</v>
          </cell>
        </row>
        <row r="189">
          <cell r="A189" t="str">
            <v>RU</v>
          </cell>
          <cell r="B189">
            <v>61.524009999999997</v>
          </cell>
          <cell r="C189">
            <v>105.31875599999999</v>
          </cell>
          <cell r="D189" t="str">
            <v>Russia</v>
          </cell>
        </row>
        <row r="190">
          <cell r="A190" t="str">
            <v>RW</v>
          </cell>
          <cell r="B190">
            <v>-1.9402779999999999</v>
          </cell>
          <cell r="C190">
            <v>29.873888000000001</v>
          </cell>
          <cell r="D190" t="str">
            <v>Rwanda</v>
          </cell>
        </row>
        <row r="191">
          <cell r="A191" t="str">
            <v>SA</v>
          </cell>
          <cell r="B191">
            <v>23.885942</v>
          </cell>
          <cell r="C191">
            <v>45.079161999999997</v>
          </cell>
          <cell r="D191" t="str">
            <v>Saudi Arabia</v>
          </cell>
        </row>
        <row r="192">
          <cell r="A192" t="str">
            <v>SB</v>
          </cell>
          <cell r="B192">
            <v>-9.6457099999999993</v>
          </cell>
          <cell r="C192">
            <v>160.156194</v>
          </cell>
          <cell r="D192" t="str">
            <v>Solomon Islands</v>
          </cell>
        </row>
        <row r="193">
          <cell r="A193" t="str">
            <v>SC</v>
          </cell>
          <cell r="B193">
            <v>-4.6795739999999997</v>
          </cell>
          <cell r="C193">
            <v>55.491976999999999</v>
          </cell>
          <cell r="D193" t="str">
            <v>Seychelles</v>
          </cell>
        </row>
        <row r="194">
          <cell r="A194" t="str">
            <v>SD</v>
          </cell>
          <cell r="B194">
            <v>12.862807</v>
          </cell>
          <cell r="C194">
            <v>30.217635999999999</v>
          </cell>
          <cell r="D194" t="str">
            <v>Sudan</v>
          </cell>
        </row>
        <row r="195">
          <cell r="A195" t="str">
            <v>SE</v>
          </cell>
          <cell r="B195">
            <v>60.128160999999999</v>
          </cell>
          <cell r="C195">
            <v>18.643501000000001</v>
          </cell>
          <cell r="D195" t="str">
            <v>Sweden</v>
          </cell>
        </row>
        <row r="196">
          <cell r="A196" t="str">
            <v>SG</v>
          </cell>
          <cell r="B196">
            <v>1.3520829999999999</v>
          </cell>
          <cell r="C196">
            <v>103.819836</v>
          </cell>
          <cell r="D196" t="str">
            <v>Singapore</v>
          </cell>
        </row>
        <row r="197">
          <cell r="A197" t="str">
            <v>SH</v>
          </cell>
          <cell r="B197">
            <v>-24.143474000000001</v>
          </cell>
          <cell r="C197">
            <v>-10.030696000000001</v>
          </cell>
          <cell r="D197" t="str">
            <v>Saint Helena</v>
          </cell>
        </row>
        <row r="198">
          <cell r="A198" t="str">
            <v>SI</v>
          </cell>
          <cell r="B198">
            <v>46.151240999999999</v>
          </cell>
          <cell r="C198">
            <v>14.995463000000001</v>
          </cell>
          <cell r="D198" t="str">
            <v>Slovenia</v>
          </cell>
        </row>
        <row r="199">
          <cell r="A199" t="str">
            <v>SJ</v>
          </cell>
          <cell r="B199">
            <v>77.553604000000007</v>
          </cell>
          <cell r="C199">
            <v>23.670272000000001</v>
          </cell>
          <cell r="D199" t="str">
            <v>Svalbard and Jan Mayen</v>
          </cell>
        </row>
        <row r="200">
          <cell r="A200" t="str">
            <v>SK</v>
          </cell>
          <cell r="B200">
            <v>48.669026000000002</v>
          </cell>
          <cell r="C200">
            <v>19.699024000000001</v>
          </cell>
          <cell r="D200" t="str">
            <v>Slovakia</v>
          </cell>
        </row>
        <row r="201">
          <cell r="A201" t="str">
            <v>SL</v>
          </cell>
          <cell r="B201">
            <v>8.4605549999999994</v>
          </cell>
          <cell r="C201">
            <v>-11.779889000000001</v>
          </cell>
          <cell r="D201" t="str">
            <v>Sierra Leone</v>
          </cell>
        </row>
        <row r="202">
          <cell r="A202" t="str">
            <v>SM</v>
          </cell>
          <cell r="B202">
            <v>43.942360000000001</v>
          </cell>
          <cell r="C202">
            <v>12.457777</v>
          </cell>
          <cell r="D202" t="str">
            <v>San Marino</v>
          </cell>
        </row>
        <row r="203">
          <cell r="A203" t="str">
            <v>SN</v>
          </cell>
          <cell r="B203">
            <v>14.497401</v>
          </cell>
          <cell r="C203">
            <v>-14.452362000000001</v>
          </cell>
          <cell r="D203" t="str">
            <v>Senegal</v>
          </cell>
        </row>
        <row r="204">
          <cell r="A204" t="str">
            <v>SO</v>
          </cell>
          <cell r="B204">
            <v>5.1521489999999996</v>
          </cell>
          <cell r="C204">
            <v>46.199615999999999</v>
          </cell>
          <cell r="D204" t="str">
            <v>Somalia</v>
          </cell>
        </row>
        <row r="205">
          <cell r="A205" t="str">
            <v>SR</v>
          </cell>
          <cell r="B205">
            <v>3.919305</v>
          </cell>
          <cell r="C205">
            <v>-56.027782999999999</v>
          </cell>
          <cell r="D205" t="str">
            <v>Suriname</v>
          </cell>
        </row>
        <row r="206">
          <cell r="A206" t="str">
            <v>ST</v>
          </cell>
          <cell r="B206">
            <v>0.18636</v>
          </cell>
          <cell r="C206">
            <v>6.6130810000000002</v>
          </cell>
          <cell r="D206" t="str">
            <v>São Tomé and Príncipe</v>
          </cell>
        </row>
        <row r="207">
          <cell r="A207" t="str">
            <v>SV</v>
          </cell>
          <cell r="B207">
            <v>13.794185000000001</v>
          </cell>
          <cell r="C207">
            <v>-88.896529999999998</v>
          </cell>
          <cell r="D207" t="str">
            <v>El Salvador</v>
          </cell>
        </row>
        <row r="208">
          <cell r="A208" t="str">
            <v>SY</v>
          </cell>
          <cell r="B208">
            <v>34.802075000000002</v>
          </cell>
          <cell r="C208">
            <v>38.996814999999998</v>
          </cell>
          <cell r="D208" t="str">
            <v>Syria</v>
          </cell>
        </row>
        <row r="209">
          <cell r="A209" t="str">
            <v>SZ</v>
          </cell>
          <cell r="B209">
            <v>-26.522503</v>
          </cell>
          <cell r="C209">
            <v>31.465865999999998</v>
          </cell>
          <cell r="D209" t="str">
            <v>Swaziland</v>
          </cell>
        </row>
        <row r="210">
          <cell r="A210" t="str">
            <v>TC</v>
          </cell>
          <cell r="B210">
            <v>21.694025</v>
          </cell>
          <cell r="C210">
            <v>-71.797927999999999</v>
          </cell>
          <cell r="D210" t="str">
            <v>Turks and Caicos Islands</v>
          </cell>
        </row>
        <row r="211">
          <cell r="A211" t="str">
            <v>TD</v>
          </cell>
          <cell r="B211">
            <v>15.454166000000001</v>
          </cell>
          <cell r="C211">
            <v>18.732206999999999</v>
          </cell>
          <cell r="D211" t="str">
            <v>Chad</v>
          </cell>
        </row>
        <row r="212">
          <cell r="A212" t="str">
            <v>TF</v>
          </cell>
          <cell r="B212">
            <v>-49.280366000000001</v>
          </cell>
          <cell r="C212">
            <v>69.348557</v>
          </cell>
          <cell r="D212" t="str">
            <v>French Southern Territories</v>
          </cell>
        </row>
        <row r="213">
          <cell r="A213" t="str">
            <v>TG</v>
          </cell>
          <cell r="B213">
            <v>8.6195430000000002</v>
          </cell>
          <cell r="C213">
            <v>0.82478200000000002</v>
          </cell>
          <cell r="D213" t="str">
            <v>Togo</v>
          </cell>
        </row>
        <row r="214">
          <cell r="A214" t="str">
            <v>TH</v>
          </cell>
          <cell r="B214">
            <v>15.870032</v>
          </cell>
          <cell r="C214">
            <v>100.992541</v>
          </cell>
          <cell r="D214" t="str">
            <v>Thailand</v>
          </cell>
        </row>
        <row r="215">
          <cell r="A215" t="str">
            <v>TJ</v>
          </cell>
          <cell r="B215">
            <v>38.861033999999997</v>
          </cell>
          <cell r="C215">
            <v>71.276093000000003</v>
          </cell>
          <cell r="D215" t="str">
            <v>Tajikistan</v>
          </cell>
        </row>
        <row r="216">
          <cell r="A216" t="str">
            <v>TK</v>
          </cell>
          <cell r="B216">
            <v>-8.9673630000000006</v>
          </cell>
          <cell r="C216">
            <v>-171.85588100000001</v>
          </cell>
          <cell r="D216" t="str">
            <v>Tokelau</v>
          </cell>
        </row>
        <row r="217">
          <cell r="A217" t="str">
            <v>TL</v>
          </cell>
          <cell r="B217">
            <v>-8.8742169999999998</v>
          </cell>
          <cell r="C217">
            <v>125.72753899999999</v>
          </cell>
          <cell r="D217" t="str">
            <v>Timor-Leste</v>
          </cell>
        </row>
        <row r="218">
          <cell r="A218" t="str">
            <v>TM</v>
          </cell>
          <cell r="B218">
            <v>38.969718999999998</v>
          </cell>
          <cell r="C218">
            <v>59.556277999999999</v>
          </cell>
          <cell r="D218" t="str">
            <v>Turkmenistan</v>
          </cell>
        </row>
        <row r="219">
          <cell r="A219" t="str">
            <v>TN</v>
          </cell>
          <cell r="B219">
            <v>33.886916999999997</v>
          </cell>
          <cell r="C219">
            <v>9.5374990000000004</v>
          </cell>
          <cell r="D219" t="str">
            <v>Tunisia</v>
          </cell>
        </row>
        <row r="220">
          <cell r="A220" t="str">
            <v>TO</v>
          </cell>
          <cell r="B220">
            <v>-21.178985999999998</v>
          </cell>
          <cell r="C220">
            <v>-175.19824199999999</v>
          </cell>
          <cell r="D220" t="str">
            <v>Tonga</v>
          </cell>
        </row>
        <row r="221">
          <cell r="A221" t="str">
            <v>TR</v>
          </cell>
          <cell r="B221">
            <v>38.963745000000003</v>
          </cell>
          <cell r="C221">
            <v>35.243321999999999</v>
          </cell>
          <cell r="D221" t="str">
            <v>Turkey</v>
          </cell>
        </row>
        <row r="222">
          <cell r="A222" t="str">
            <v>TT</v>
          </cell>
          <cell r="B222">
            <v>10.691803</v>
          </cell>
          <cell r="C222">
            <v>-61.222503000000003</v>
          </cell>
          <cell r="D222" t="str">
            <v>Trinidad and Tobago</v>
          </cell>
        </row>
        <row r="223">
          <cell r="A223" t="str">
            <v>TV</v>
          </cell>
          <cell r="B223">
            <v>-7.1095350000000002</v>
          </cell>
          <cell r="C223">
            <v>177.64932999999999</v>
          </cell>
          <cell r="D223" t="str">
            <v>Tuvalu</v>
          </cell>
        </row>
        <row r="224">
          <cell r="A224" t="str">
            <v>TW</v>
          </cell>
          <cell r="B224">
            <v>23.69781</v>
          </cell>
          <cell r="C224">
            <v>120.960515</v>
          </cell>
          <cell r="D224" t="str">
            <v>Taiwan</v>
          </cell>
        </row>
        <row r="225">
          <cell r="A225" t="str">
            <v>TZ</v>
          </cell>
          <cell r="B225">
            <v>-6.3690280000000001</v>
          </cell>
          <cell r="C225">
            <v>34.888821999999998</v>
          </cell>
          <cell r="D225" t="str">
            <v>Tanzania</v>
          </cell>
        </row>
        <row r="226">
          <cell r="A226" t="str">
            <v>UA</v>
          </cell>
          <cell r="B226">
            <v>48.379432999999999</v>
          </cell>
          <cell r="C226">
            <v>31.165579999999999</v>
          </cell>
          <cell r="D226" t="str">
            <v>Ukraine</v>
          </cell>
        </row>
        <row r="227">
          <cell r="A227" t="str">
            <v>UG</v>
          </cell>
          <cell r="B227">
            <v>1.3733329999999999</v>
          </cell>
          <cell r="C227">
            <v>32.290275000000001</v>
          </cell>
          <cell r="D227" t="str">
            <v>Uganda</v>
          </cell>
        </row>
        <row r="228">
          <cell r="A228" t="str">
            <v>UM</v>
          </cell>
          <cell r="D228" t="str">
            <v>U.S. Minor Outlying Islands</v>
          </cell>
        </row>
        <row r="229">
          <cell r="A229" t="str">
            <v>US</v>
          </cell>
          <cell r="B229">
            <v>37.090240000000001</v>
          </cell>
          <cell r="C229">
            <v>-95.712890999999999</v>
          </cell>
          <cell r="D229" t="str">
            <v>United States</v>
          </cell>
        </row>
        <row r="230">
          <cell r="A230" t="str">
            <v>UY</v>
          </cell>
          <cell r="B230">
            <v>-32.522779</v>
          </cell>
          <cell r="C230">
            <v>-55.765835000000003</v>
          </cell>
          <cell r="D230" t="str">
            <v>Uruguay</v>
          </cell>
        </row>
        <row r="231">
          <cell r="A231" t="str">
            <v>UZ</v>
          </cell>
          <cell r="B231">
            <v>41.377490999999999</v>
          </cell>
          <cell r="C231">
            <v>64.585262</v>
          </cell>
          <cell r="D231" t="str">
            <v>Uzbekistan</v>
          </cell>
        </row>
        <row r="232">
          <cell r="A232" t="str">
            <v>VA</v>
          </cell>
          <cell r="B232">
            <v>41.902915999999998</v>
          </cell>
          <cell r="C232">
            <v>12.453389</v>
          </cell>
          <cell r="D232" t="str">
            <v>Vatican City</v>
          </cell>
        </row>
        <row r="233">
          <cell r="A233" t="str">
            <v>VC</v>
          </cell>
          <cell r="B233">
            <v>12.984305000000001</v>
          </cell>
          <cell r="C233">
            <v>-61.287227999999999</v>
          </cell>
          <cell r="D233" t="str">
            <v>Saint Vincent and the Grenadines</v>
          </cell>
        </row>
        <row r="234">
          <cell r="A234" t="str">
            <v>VE</v>
          </cell>
          <cell r="B234">
            <v>6.4237500000000001</v>
          </cell>
          <cell r="C234">
            <v>-66.589730000000003</v>
          </cell>
          <cell r="D234" t="str">
            <v>Venezuela</v>
          </cell>
        </row>
        <row r="235">
          <cell r="A235" t="str">
            <v>VG</v>
          </cell>
          <cell r="B235">
            <v>18.420694999999998</v>
          </cell>
          <cell r="C235">
            <v>-64.639967999999996</v>
          </cell>
          <cell r="D235" t="str">
            <v>British Virgin Islands</v>
          </cell>
        </row>
        <row r="236">
          <cell r="A236" t="str">
            <v>VI</v>
          </cell>
          <cell r="B236">
            <v>18.335764999999999</v>
          </cell>
          <cell r="C236">
            <v>-64.896334999999993</v>
          </cell>
          <cell r="D236" t="str">
            <v>U.S. Virgin Islands</v>
          </cell>
        </row>
        <row r="237">
          <cell r="A237" t="str">
            <v>VN</v>
          </cell>
          <cell r="B237">
            <v>14.058324000000001</v>
          </cell>
          <cell r="C237">
            <v>108.277199</v>
          </cell>
          <cell r="D237" t="str">
            <v>Vietnam</v>
          </cell>
        </row>
        <row r="238">
          <cell r="A238" t="str">
            <v>VU</v>
          </cell>
          <cell r="B238">
            <v>-15.376706</v>
          </cell>
          <cell r="C238">
            <v>166.959158</v>
          </cell>
          <cell r="D238" t="str">
            <v>Vanuatu</v>
          </cell>
        </row>
        <row r="239">
          <cell r="A239" t="str">
            <v>WF</v>
          </cell>
          <cell r="B239">
            <v>-13.768751999999999</v>
          </cell>
          <cell r="C239">
            <v>-177.15609699999999</v>
          </cell>
          <cell r="D239" t="str">
            <v>Wallis and Futuna</v>
          </cell>
        </row>
        <row r="240">
          <cell r="A240" t="str">
            <v>WS</v>
          </cell>
          <cell r="B240">
            <v>-13.759029</v>
          </cell>
          <cell r="C240">
            <v>-172.10462899999999</v>
          </cell>
          <cell r="D240" t="str">
            <v>Samoa</v>
          </cell>
        </row>
        <row r="241">
          <cell r="A241" t="str">
            <v>XK</v>
          </cell>
          <cell r="B241">
            <v>42.602635999999997</v>
          </cell>
          <cell r="C241">
            <v>20.902977</v>
          </cell>
          <cell r="D241" t="str">
            <v>Kosovo</v>
          </cell>
        </row>
        <row r="242">
          <cell r="A242" t="str">
            <v>YE</v>
          </cell>
          <cell r="B242">
            <v>15.552727000000001</v>
          </cell>
          <cell r="C242">
            <v>48.516387999999999</v>
          </cell>
          <cell r="D242" t="str">
            <v>Yemen</v>
          </cell>
        </row>
        <row r="243">
          <cell r="A243" t="str">
            <v>YT</v>
          </cell>
          <cell r="B243">
            <v>-12.827500000000001</v>
          </cell>
          <cell r="C243">
            <v>45.166243999999999</v>
          </cell>
          <cell r="D243" t="str">
            <v>Mayotte</v>
          </cell>
        </row>
        <row r="244">
          <cell r="A244" t="str">
            <v>ZA</v>
          </cell>
          <cell r="B244">
            <v>-30.559481999999999</v>
          </cell>
          <cell r="C244">
            <v>22.937505999999999</v>
          </cell>
          <cell r="D244" t="str">
            <v>South Africa</v>
          </cell>
        </row>
        <row r="245">
          <cell r="A245" t="str">
            <v>ZM</v>
          </cell>
          <cell r="B245">
            <v>-13.133896999999999</v>
          </cell>
          <cell r="C245">
            <v>27.849332</v>
          </cell>
          <cell r="D245" t="str">
            <v>Zambia</v>
          </cell>
        </row>
        <row r="246">
          <cell r="A246" t="str">
            <v>ZW</v>
          </cell>
          <cell r="B246">
            <v>-19.015438</v>
          </cell>
          <cell r="C246">
            <v>29.154857</v>
          </cell>
          <cell r="D246" t="str">
            <v>Zimbabwe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oxofficemojo.com/movies/?page=intl&amp;country=AT&amp;id=avengers2.htm" TargetMode="External"/><Relationship Id="rId18" Type="http://schemas.openxmlformats.org/officeDocument/2006/relationships/hyperlink" Target="http://www.boxofficemojo.com/movies/?page=intl&amp;country=BG&amp;id=avengers2.htm" TargetMode="External"/><Relationship Id="rId26" Type="http://schemas.openxmlformats.org/officeDocument/2006/relationships/hyperlink" Target="http://www.boxofficemojo.com/movies/?page=intl&amp;country=EG&amp;id=avengers2.htm" TargetMode="External"/><Relationship Id="rId39" Type="http://schemas.openxmlformats.org/officeDocument/2006/relationships/hyperlink" Target="http://www.boxofficemojo.com/movies/?page=intl&amp;country=JO&amp;id=avengers2.htm" TargetMode="External"/><Relationship Id="rId21" Type="http://schemas.openxmlformats.org/officeDocument/2006/relationships/hyperlink" Target="http://www.boxofficemojo.com/movies/?page=intl&amp;country=C2&amp;id=avengers2.htm" TargetMode="External"/><Relationship Id="rId34" Type="http://schemas.openxmlformats.org/officeDocument/2006/relationships/hyperlink" Target="http://www.boxofficemojo.com/movies/?page=intl&amp;country=IS&amp;id=avengers2.htm" TargetMode="External"/><Relationship Id="rId42" Type="http://schemas.openxmlformats.org/officeDocument/2006/relationships/hyperlink" Target="http://www.boxofficemojo.com/movies/?page=intl&amp;country=LB&amp;id=avengers2.htm" TargetMode="External"/><Relationship Id="rId47" Type="http://schemas.openxmlformats.org/officeDocument/2006/relationships/hyperlink" Target="http://www.boxofficemojo.com/movies/?page=intl&amp;country=NZ&amp;id=avengers2.htm" TargetMode="External"/><Relationship Id="rId50" Type="http://schemas.openxmlformats.org/officeDocument/2006/relationships/hyperlink" Target="http://www.boxofficemojo.com/movies/?page=intl&amp;country=OM&amp;id=avengers2.htm" TargetMode="External"/><Relationship Id="rId55" Type="http://schemas.openxmlformats.org/officeDocument/2006/relationships/hyperlink" Target="http://www.boxofficemojo.com/movies/?page=intl&amp;country=RO&amp;id=avengers2.htm" TargetMode="External"/><Relationship Id="rId63" Type="http://schemas.openxmlformats.org/officeDocument/2006/relationships/hyperlink" Target="http://www.boxofficemojo.com/movies/?page=intl&amp;country=ES&amp;id=avengers2.htm" TargetMode="External"/><Relationship Id="rId68" Type="http://schemas.openxmlformats.org/officeDocument/2006/relationships/hyperlink" Target="http://www.boxofficemojo.com/movies/?page=intl&amp;country=TH&amp;id=avengers2.htm" TargetMode="External"/><Relationship Id="rId76" Type="http://schemas.openxmlformats.org/officeDocument/2006/relationships/drawing" Target="../drawings/drawing1.xml"/><Relationship Id="rId7" Type="http://schemas.openxmlformats.org/officeDocument/2006/relationships/hyperlink" Target="http://www.boxofficemojo.com/movies/?page=intl&amp;id=avengers2.htm&amp;sort=opengross&amp;order=DESC&amp;p=.htm" TargetMode="External"/><Relationship Id="rId71" Type="http://schemas.openxmlformats.org/officeDocument/2006/relationships/hyperlink" Target="http://www.boxofficemojo.com/movies/?page=intl&amp;country=UE&amp;id=avengers2.htm" TargetMode="External"/><Relationship Id="rId2" Type="http://schemas.openxmlformats.org/officeDocument/2006/relationships/hyperlink" Target="http://www.boxofficemojo.com/movies/?page=intl&amp;id=avengers2.htm&amp;sort=country&amp;order=ASC&amp;p=.htm" TargetMode="External"/><Relationship Id="rId16" Type="http://schemas.openxmlformats.org/officeDocument/2006/relationships/hyperlink" Target="http://www.boxofficemojo.com/movies/?page=intl&amp;country=BO&amp;id=avengers2.htm" TargetMode="External"/><Relationship Id="rId29" Type="http://schemas.openxmlformats.org/officeDocument/2006/relationships/hyperlink" Target="http://www.boxofficemojo.com/movies/?page=intl&amp;country=FR&amp;id=avengers2.htm" TargetMode="External"/><Relationship Id="rId11" Type="http://schemas.openxmlformats.org/officeDocument/2006/relationships/hyperlink" Target="http://www.boxofficemojo.com/movies/?page=intl&amp;country=AR&amp;id=avengers2.htm" TargetMode="External"/><Relationship Id="rId24" Type="http://schemas.openxmlformats.org/officeDocument/2006/relationships/hyperlink" Target="http://www.boxofficemojo.com/movies/?page=intl&amp;country=DK&amp;id=avengers2.htm" TargetMode="External"/><Relationship Id="rId32" Type="http://schemas.openxmlformats.org/officeDocument/2006/relationships/hyperlink" Target="http://www.boxofficemojo.com/movies/?page=intl&amp;country=HK&amp;id=avengers2.htm" TargetMode="External"/><Relationship Id="rId37" Type="http://schemas.openxmlformats.org/officeDocument/2006/relationships/hyperlink" Target="http://www.boxofficemojo.com/movies/?page=intl&amp;country=IT&amp;id=avengers2.htm" TargetMode="External"/><Relationship Id="rId40" Type="http://schemas.openxmlformats.org/officeDocument/2006/relationships/hyperlink" Target="http://www.boxofficemojo.com/movies/?page=intl&amp;country=E2&amp;id=avengers2.htm" TargetMode="External"/><Relationship Id="rId45" Type="http://schemas.openxmlformats.org/officeDocument/2006/relationships/hyperlink" Target="http://www.boxofficemojo.com/movies/?page=intl&amp;country=MX&amp;id=avengers2.htm" TargetMode="External"/><Relationship Id="rId53" Type="http://schemas.openxmlformats.org/officeDocument/2006/relationships/hyperlink" Target="http://www.boxofficemojo.com/movies/?page=intl&amp;country=PL&amp;id=avengers2.htm" TargetMode="External"/><Relationship Id="rId58" Type="http://schemas.openxmlformats.org/officeDocument/2006/relationships/hyperlink" Target="http://www.boxofficemojo.com/movies/?page=intl&amp;country=SG&amp;id=avengers2.htm" TargetMode="External"/><Relationship Id="rId66" Type="http://schemas.openxmlformats.org/officeDocument/2006/relationships/hyperlink" Target="http://www.boxofficemojo.com/movies/?page=intl&amp;country=S1&amp;id=avengers2.htm" TargetMode="External"/><Relationship Id="rId74" Type="http://schemas.openxmlformats.org/officeDocument/2006/relationships/hyperlink" Target="http://www.boxofficemojo.com/movies/?page=intl&amp;country=VE&amp;id=avengers2.htm" TargetMode="External"/><Relationship Id="rId5" Type="http://schemas.openxmlformats.org/officeDocument/2006/relationships/hyperlink" Target="http://www.boxofficemojo.com/movies/?page=intl&amp;id=avengers2.htm&amp;sort=ReleaseDate&amp;order=DESC&amp;p=.htm" TargetMode="External"/><Relationship Id="rId15" Type="http://schemas.openxmlformats.org/officeDocument/2006/relationships/hyperlink" Target="http://www.boxofficemojo.com/movies/?page=intl&amp;country=BE&amp;id=avengers2.htm" TargetMode="External"/><Relationship Id="rId23" Type="http://schemas.openxmlformats.org/officeDocument/2006/relationships/hyperlink" Target="http://www.boxofficemojo.com/movies/?page=intl&amp;country=CZ&amp;id=avengers2.htm" TargetMode="External"/><Relationship Id="rId28" Type="http://schemas.openxmlformats.org/officeDocument/2006/relationships/hyperlink" Target="http://www.boxofficemojo.com/movies/?page=intl&amp;country=FI&amp;id=avengers2.htm" TargetMode="External"/><Relationship Id="rId36" Type="http://schemas.openxmlformats.org/officeDocument/2006/relationships/hyperlink" Target="http://www.boxofficemojo.com/movies/?page=intl&amp;country=IL&amp;id=avengers2.htm" TargetMode="External"/><Relationship Id="rId49" Type="http://schemas.openxmlformats.org/officeDocument/2006/relationships/hyperlink" Target="http://www.boxofficemojo.com/movies/?page=intl&amp;country=NO&amp;id=avengers2.htm" TargetMode="External"/><Relationship Id="rId57" Type="http://schemas.openxmlformats.org/officeDocument/2006/relationships/hyperlink" Target="http://www.boxofficemojo.com/movies/?page=intl&amp;country=S2&amp;id=avengers2.htm" TargetMode="External"/><Relationship Id="rId61" Type="http://schemas.openxmlformats.org/officeDocument/2006/relationships/hyperlink" Target="http://www.boxofficemojo.com/movies/?page=intl&amp;country=ZA&amp;id=avengers2.htm" TargetMode="External"/><Relationship Id="rId10" Type="http://schemas.openxmlformats.org/officeDocument/2006/relationships/hyperlink" Target="http://www.boxofficemojo.com/movies/?page=intl&amp;country=00&amp;id=avengers2.htm" TargetMode="External"/><Relationship Id="rId19" Type="http://schemas.openxmlformats.org/officeDocument/2006/relationships/hyperlink" Target="http://www.boxofficemojo.com/movies/?page=intl&amp;country=CL&amp;id=avengers2.htm" TargetMode="External"/><Relationship Id="rId31" Type="http://schemas.openxmlformats.org/officeDocument/2006/relationships/hyperlink" Target="http://www.boxofficemojo.com/movies/?page=intl&amp;country=GR&amp;id=avengers2.htm" TargetMode="External"/><Relationship Id="rId44" Type="http://schemas.openxmlformats.org/officeDocument/2006/relationships/hyperlink" Target="http://www.boxofficemojo.com/movies/?page=intl&amp;country=MY&amp;id=avengers2.htm" TargetMode="External"/><Relationship Id="rId52" Type="http://schemas.openxmlformats.org/officeDocument/2006/relationships/hyperlink" Target="http://www.boxofficemojo.com/movies/?page=intl&amp;country=PH&amp;id=avengers2.htm" TargetMode="External"/><Relationship Id="rId60" Type="http://schemas.openxmlformats.org/officeDocument/2006/relationships/hyperlink" Target="http://www.boxofficemojo.com/movies/?page=intl&amp;country=SI&amp;id=avengers2.htm" TargetMode="External"/><Relationship Id="rId65" Type="http://schemas.openxmlformats.org/officeDocument/2006/relationships/hyperlink" Target="http://www.boxofficemojo.com/movies/?page=intl&amp;country=S3&amp;id=avengers2.htm" TargetMode="External"/><Relationship Id="rId73" Type="http://schemas.openxmlformats.org/officeDocument/2006/relationships/hyperlink" Target="http://www.boxofficemojo.com/movies/?page=intl&amp;country=U3&amp;id=avengers2.htm" TargetMode="External"/><Relationship Id="rId4" Type="http://schemas.openxmlformats.org/officeDocument/2006/relationships/hyperlink" Target="http://www.boxofficemojo.com/movies/?page=intl&amp;id=avengers2.htm&amp;sort=ReleaseDate&amp;order=DESC&amp;p=.htm" TargetMode="External"/><Relationship Id="rId9" Type="http://schemas.openxmlformats.org/officeDocument/2006/relationships/hyperlink" Target="http://www.boxofficemojo.com/movies/?page=intl&amp;id=avengers2.htm&amp;sort=percoftotal&amp;order=DESC&amp;p=.htm" TargetMode="External"/><Relationship Id="rId14" Type="http://schemas.openxmlformats.org/officeDocument/2006/relationships/hyperlink" Target="http://www.boxofficemojo.com/movies/?page=intl&amp;country=BH&amp;id=avengers2.htm" TargetMode="External"/><Relationship Id="rId22" Type="http://schemas.openxmlformats.org/officeDocument/2006/relationships/hyperlink" Target="http://www.boxofficemojo.com/movies/?page=intl&amp;country=HR&amp;id=avengers2.htm" TargetMode="External"/><Relationship Id="rId27" Type="http://schemas.openxmlformats.org/officeDocument/2006/relationships/hyperlink" Target="http://www.boxofficemojo.com/movies/?page=intl&amp;country=EE&amp;id=avengers2.htm" TargetMode="External"/><Relationship Id="rId30" Type="http://schemas.openxmlformats.org/officeDocument/2006/relationships/hyperlink" Target="http://www.boxofficemojo.com/movies/?page=intl&amp;country=DE&amp;id=avengers2.htm" TargetMode="External"/><Relationship Id="rId35" Type="http://schemas.openxmlformats.org/officeDocument/2006/relationships/hyperlink" Target="http://www.boxofficemojo.com/movies/?page=intl&amp;country=IN&amp;id=avengers2.htm" TargetMode="External"/><Relationship Id="rId43" Type="http://schemas.openxmlformats.org/officeDocument/2006/relationships/hyperlink" Target="http://www.boxofficemojo.com/movies/?page=intl&amp;country=LI&amp;id=avengers2.htm" TargetMode="External"/><Relationship Id="rId48" Type="http://schemas.openxmlformats.org/officeDocument/2006/relationships/hyperlink" Target="http://www.boxofficemojo.com/movies/?page=intl&amp;country=NG&amp;id=avengers2.htm" TargetMode="External"/><Relationship Id="rId56" Type="http://schemas.openxmlformats.org/officeDocument/2006/relationships/hyperlink" Target="http://www.boxofficemojo.com/movies/?page=intl&amp;country=R2&amp;id=avengers2.htm" TargetMode="External"/><Relationship Id="rId64" Type="http://schemas.openxmlformats.org/officeDocument/2006/relationships/hyperlink" Target="http://www.boxofficemojo.com/movies/?page=intl&amp;country=SE&amp;id=avengers2.htm" TargetMode="External"/><Relationship Id="rId69" Type="http://schemas.openxmlformats.org/officeDocument/2006/relationships/hyperlink" Target="http://www.boxofficemojo.com/movies/?page=intl&amp;country=TR&amp;id=avengers2.htm" TargetMode="External"/><Relationship Id="rId8" Type="http://schemas.openxmlformats.org/officeDocument/2006/relationships/hyperlink" Target="http://www.boxofficemojo.com/movies/?page=intl&amp;id=avengers2.htm&amp;sort=percoftotal&amp;order=DESC&amp;p=.htm" TargetMode="External"/><Relationship Id="rId51" Type="http://schemas.openxmlformats.org/officeDocument/2006/relationships/hyperlink" Target="http://www.boxofficemojo.com/movies/?page=intl&amp;country=PE&amp;id=avengers2.htm" TargetMode="External"/><Relationship Id="rId72" Type="http://schemas.openxmlformats.org/officeDocument/2006/relationships/hyperlink" Target="http://www.boxofficemojo.com/movies/?page=intl&amp;country=UK&amp;id=avengers2.htm" TargetMode="External"/><Relationship Id="rId3" Type="http://schemas.openxmlformats.org/officeDocument/2006/relationships/hyperlink" Target="http://www.boxofficemojo.com/movies/?page=intl&amp;id=avengers2.htm&amp;sort=studio&amp;order=ASC&amp;p=.htm" TargetMode="External"/><Relationship Id="rId12" Type="http://schemas.openxmlformats.org/officeDocument/2006/relationships/hyperlink" Target="http://www.boxofficemojo.com/movies/?page=intl&amp;country=AU&amp;id=avengers2.htm" TargetMode="External"/><Relationship Id="rId17" Type="http://schemas.openxmlformats.org/officeDocument/2006/relationships/hyperlink" Target="http://www.boxofficemojo.com/movies/?page=intl&amp;country=BR&amp;id=avengers2.htm" TargetMode="External"/><Relationship Id="rId25" Type="http://schemas.openxmlformats.org/officeDocument/2006/relationships/hyperlink" Target="http://www.boxofficemojo.com/movies/?page=intl&amp;country=EC&amp;id=avengers2.htm" TargetMode="External"/><Relationship Id="rId33" Type="http://schemas.openxmlformats.org/officeDocument/2006/relationships/hyperlink" Target="http://www.boxofficemojo.com/movies/?page=intl&amp;country=HU&amp;id=avengers2.htm" TargetMode="External"/><Relationship Id="rId38" Type="http://schemas.openxmlformats.org/officeDocument/2006/relationships/hyperlink" Target="http://www.boxofficemojo.com/movies/?page=intl&amp;country=JP&amp;id=avengers2.htm" TargetMode="External"/><Relationship Id="rId46" Type="http://schemas.openxmlformats.org/officeDocument/2006/relationships/hyperlink" Target="http://www.boxofficemojo.com/movies/?page=intl&amp;country=H2&amp;id=avengers2.htm" TargetMode="External"/><Relationship Id="rId59" Type="http://schemas.openxmlformats.org/officeDocument/2006/relationships/hyperlink" Target="http://www.boxofficemojo.com/movies/?page=intl&amp;country=SV&amp;id=avengers2.htm" TargetMode="External"/><Relationship Id="rId67" Type="http://schemas.openxmlformats.org/officeDocument/2006/relationships/hyperlink" Target="http://www.boxofficemojo.com/movies/?page=intl&amp;country=TW&amp;id=avengers2.htm" TargetMode="External"/><Relationship Id="rId20" Type="http://schemas.openxmlformats.org/officeDocument/2006/relationships/hyperlink" Target="http://www.boxofficemojo.com/movies/?page=intl&amp;country=CH&amp;id=avengers2.htm" TargetMode="External"/><Relationship Id="rId41" Type="http://schemas.openxmlformats.org/officeDocument/2006/relationships/hyperlink" Target="http://www.boxofficemojo.com/movies/?page=intl&amp;country=LT&amp;id=avengers2.htm" TargetMode="External"/><Relationship Id="rId54" Type="http://schemas.openxmlformats.org/officeDocument/2006/relationships/hyperlink" Target="http://www.boxofficemojo.com/movies/?page=intl&amp;country=PT&amp;id=avengers2.htm" TargetMode="External"/><Relationship Id="rId62" Type="http://schemas.openxmlformats.org/officeDocument/2006/relationships/hyperlink" Target="http://www.boxofficemojo.com/movies/?page=intl&amp;country=KR&amp;id=avengers2.htm" TargetMode="External"/><Relationship Id="rId70" Type="http://schemas.openxmlformats.org/officeDocument/2006/relationships/hyperlink" Target="http://www.boxofficemojo.com/movies/?page=intl&amp;country=UA&amp;id=avengers2.htm" TargetMode="External"/><Relationship Id="rId75" Type="http://schemas.openxmlformats.org/officeDocument/2006/relationships/hyperlink" Target="http://www.boxofficemojo.com/movies/?page=intl&amp;country=VT&amp;id=avengers2.htm" TargetMode="External"/><Relationship Id="rId1" Type="http://schemas.openxmlformats.org/officeDocument/2006/relationships/hyperlink" Target="http://www.boxofficemojo.com/movies/?page=intl&amp;id=avengers2.htm&amp;sort=country&amp;order=ASC&amp;p=.htm" TargetMode="External"/><Relationship Id="rId6" Type="http://schemas.openxmlformats.org/officeDocument/2006/relationships/hyperlink" Target="http://www.boxofficemojo.com/movies/?page=intl&amp;id=avengers2.htm&amp;sort=opengross&amp;order=DESC&amp;p=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opLeftCell="A60" workbookViewId="0">
      <selection activeCell="A5" sqref="A5:A69"/>
    </sheetView>
  </sheetViews>
  <sheetFormatPr defaultRowHeight="15" x14ac:dyDescent="0.25"/>
  <cols>
    <col min="1" max="1" width="21.7109375" customWidth="1"/>
    <col min="4" max="4" width="12.28515625" bestFit="1" customWidth="1"/>
    <col min="6" max="6" width="12.28515625" bestFit="1" customWidth="1"/>
    <col min="7" max="7" width="10.42578125" bestFit="1" customWidth="1"/>
  </cols>
  <sheetData>
    <row r="1" spans="1:7" ht="15.75" thickTop="1" x14ac:dyDescent="0.25">
      <c r="A1" s="14" t="s">
        <v>0</v>
      </c>
      <c r="B1" s="38" t="s">
        <v>2</v>
      </c>
      <c r="C1" s="15" t="s">
        <v>3</v>
      </c>
      <c r="D1" s="15" t="s">
        <v>5</v>
      </c>
      <c r="E1" s="15" t="s">
        <v>7</v>
      </c>
      <c r="F1" s="40" t="s">
        <v>9</v>
      </c>
      <c r="G1" s="41"/>
    </row>
    <row r="2" spans="1:7" ht="30" x14ac:dyDescent="0.25">
      <c r="A2" s="16" t="s">
        <v>1</v>
      </c>
      <c r="B2" s="39"/>
      <c r="C2" s="1" t="s">
        <v>4</v>
      </c>
      <c r="D2" s="1" t="s">
        <v>6</v>
      </c>
      <c r="E2" s="1" t="s">
        <v>8</v>
      </c>
      <c r="F2" s="42"/>
      <c r="G2" s="43"/>
    </row>
    <row r="3" spans="1:7" x14ac:dyDescent="0.25">
      <c r="A3" s="17" t="s">
        <v>10</v>
      </c>
      <c r="B3" s="2" t="s">
        <v>11</v>
      </c>
      <c r="C3" s="3">
        <v>42116</v>
      </c>
      <c r="D3" s="4">
        <v>201200000</v>
      </c>
      <c r="E3" s="5">
        <v>0.21299999999999999</v>
      </c>
      <c r="F3" s="6">
        <v>946397826</v>
      </c>
      <c r="G3" s="18" t="s">
        <v>12</v>
      </c>
    </row>
    <row r="4" spans="1:7" x14ac:dyDescent="0.25">
      <c r="A4" s="44"/>
      <c r="B4" s="45"/>
      <c r="C4" s="45"/>
      <c r="D4" s="45"/>
      <c r="E4" s="45"/>
      <c r="F4" s="45"/>
      <c r="G4" s="46"/>
    </row>
    <row r="5" spans="1:7" x14ac:dyDescent="0.25">
      <c r="A5" s="19" t="s">
        <v>13</v>
      </c>
      <c r="B5" s="7" t="s">
        <v>14</v>
      </c>
      <c r="C5" s="8">
        <v>42117</v>
      </c>
      <c r="D5" s="9">
        <v>4219198</v>
      </c>
      <c r="E5" s="10">
        <v>0.45500000000000002</v>
      </c>
      <c r="F5" s="11">
        <v>9280502</v>
      </c>
      <c r="G5" s="20">
        <v>42176</v>
      </c>
    </row>
    <row r="6" spans="1:7" x14ac:dyDescent="0.25">
      <c r="A6" s="17" t="s">
        <v>15</v>
      </c>
      <c r="B6" s="2" t="s">
        <v>14</v>
      </c>
      <c r="C6" s="3">
        <v>42117</v>
      </c>
      <c r="D6" s="4">
        <v>12296515</v>
      </c>
      <c r="E6" s="5">
        <v>0.39700000000000002</v>
      </c>
      <c r="F6" s="6">
        <v>30969152</v>
      </c>
      <c r="G6" s="21">
        <v>42169</v>
      </c>
    </row>
    <row r="7" spans="1:7" x14ac:dyDescent="0.25">
      <c r="A7" s="19" t="s">
        <v>16</v>
      </c>
      <c r="B7" s="7" t="s">
        <v>14</v>
      </c>
      <c r="C7" s="8">
        <v>42117</v>
      </c>
      <c r="D7" s="9">
        <v>928359</v>
      </c>
      <c r="E7" s="10">
        <v>0.22700000000000001</v>
      </c>
      <c r="F7" s="11">
        <v>4086924</v>
      </c>
      <c r="G7" s="20">
        <v>42183</v>
      </c>
    </row>
    <row r="8" spans="1:7" x14ac:dyDescent="0.25">
      <c r="A8" s="17" t="s">
        <v>17</v>
      </c>
      <c r="B8" s="2" t="s">
        <v>11</v>
      </c>
      <c r="C8" s="3">
        <v>42124</v>
      </c>
      <c r="D8" s="4">
        <v>319153</v>
      </c>
      <c r="E8" s="5">
        <v>0.56699999999999995</v>
      </c>
      <c r="F8" s="6">
        <v>562690</v>
      </c>
      <c r="G8" s="21">
        <v>42141</v>
      </c>
    </row>
    <row r="9" spans="1:7" x14ac:dyDescent="0.25">
      <c r="A9" s="19" t="s">
        <v>18</v>
      </c>
      <c r="B9" s="7" t="s">
        <v>14</v>
      </c>
      <c r="C9" s="8">
        <v>42116</v>
      </c>
      <c r="D9" s="9">
        <v>964862</v>
      </c>
      <c r="E9" s="10">
        <v>0.29099999999999998</v>
      </c>
      <c r="F9" s="11">
        <v>3313943</v>
      </c>
      <c r="G9" s="20">
        <v>42204</v>
      </c>
    </row>
    <row r="10" spans="1:7" x14ac:dyDescent="0.25">
      <c r="A10" s="17" t="s">
        <v>19</v>
      </c>
      <c r="B10" s="2" t="s">
        <v>14</v>
      </c>
      <c r="C10" s="3">
        <v>42124</v>
      </c>
      <c r="D10" s="4">
        <v>837003</v>
      </c>
      <c r="E10" s="5">
        <v>0.36699999999999999</v>
      </c>
      <c r="F10" s="6">
        <v>2278266</v>
      </c>
      <c r="G10" s="21">
        <v>42183</v>
      </c>
    </row>
    <row r="11" spans="1:7" x14ac:dyDescent="0.25">
      <c r="A11" s="19" t="s">
        <v>20</v>
      </c>
      <c r="B11" s="7" t="s">
        <v>14</v>
      </c>
      <c r="C11" s="8">
        <v>42117</v>
      </c>
      <c r="D11" s="9">
        <v>12621463</v>
      </c>
      <c r="E11" s="10">
        <v>0.26400000000000001</v>
      </c>
      <c r="F11" s="11">
        <v>47862465</v>
      </c>
      <c r="G11" s="20">
        <v>42295</v>
      </c>
    </row>
    <row r="12" spans="1:7" x14ac:dyDescent="0.25">
      <c r="A12" s="17" t="s">
        <v>21</v>
      </c>
      <c r="B12" s="2" t="s">
        <v>14</v>
      </c>
      <c r="C12" s="3">
        <v>42118</v>
      </c>
      <c r="D12" s="4">
        <v>194722</v>
      </c>
      <c r="E12" s="5">
        <v>0.30199999999999999</v>
      </c>
      <c r="F12" s="6">
        <v>645121</v>
      </c>
      <c r="G12" s="21">
        <v>42155</v>
      </c>
    </row>
    <row r="13" spans="1:7" x14ac:dyDescent="0.25">
      <c r="A13" s="19" t="s">
        <v>22</v>
      </c>
      <c r="B13" s="7" t="s">
        <v>14</v>
      </c>
      <c r="C13" s="8">
        <v>42124</v>
      </c>
      <c r="D13" s="9">
        <v>2490893</v>
      </c>
      <c r="E13" s="10">
        <v>0.35899999999999999</v>
      </c>
      <c r="F13" s="11">
        <v>6942365</v>
      </c>
      <c r="G13" s="20">
        <v>42176</v>
      </c>
    </row>
    <row r="14" spans="1:7" x14ac:dyDescent="0.25">
      <c r="A14" s="17" t="s">
        <v>23</v>
      </c>
      <c r="B14" s="2" t="s">
        <v>11</v>
      </c>
      <c r="C14" s="3">
        <v>42135</v>
      </c>
      <c r="D14" s="4">
        <v>155750000</v>
      </c>
      <c r="E14" s="5">
        <v>0.64900000000000002</v>
      </c>
      <c r="F14" s="6">
        <v>240110000</v>
      </c>
      <c r="G14" s="21">
        <v>42169</v>
      </c>
    </row>
    <row r="15" spans="1:7" x14ac:dyDescent="0.25">
      <c r="A15" s="19" t="s">
        <v>24</v>
      </c>
      <c r="B15" s="7" t="s">
        <v>14</v>
      </c>
      <c r="C15" s="8">
        <v>42124</v>
      </c>
      <c r="D15" s="9">
        <v>3824585</v>
      </c>
      <c r="E15" s="10">
        <v>0.38400000000000001</v>
      </c>
      <c r="F15" s="11">
        <v>9955023</v>
      </c>
      <c r="G15" s="20">
        <v>42169</v>
      </c>
    </row>
    <row r="16" spans="1:7" x14ac:dyDescent="0.25">
      <c r="A16" s="17" t="s">
        <v>25</v>
      </c>
      <c r="B16" s="2" t="s">
        <v>14</v>
      </c>
      <c r="C16" s="3">
        <v>42124</v>
      </c>
      <c r="D16" s="4">
        <v>153418</v>
      </c>
      <c r="E16" s="12">
        <v>0.44</v>
      </c>
      <c r="F16" s="6">
        <v>348389</v>
      </c>
      <c r="G16" s="21">
        <v>42169</v>
      </c>
    </row>
    <row r="17" spans="1:7" x14ac:dyDescent="0.25">
      <c r="A17" s="19" t="s">
        <v>26</v>
      </c>
      <c r="B17" s="7" t="s">
        <v>27</v>
      </c>
      <c r="C17" s="8">
        <v>42124</v>
      </c>
      <c r="D17" s="9">
        <v>838946</v>
      </c>
      <c r="E17" s="10">
        <v>0.41699999999999998</v>
      </c>
      <c r="F17" s="11">
        <v>2011520</v>
      </c>
      <c r="G17" s="20">
        <v>42169</v>
      </c>
    </row>
    <row r="18" spans="1:7" x14ac:dyDescent="0.25">
      <c r="A18" s="17" t="s">
        <v>28</v>
      </c>
      <c r="B18" s="2" t="s">
        <v>14</v>
      </c>
      <c r="C18" s="3">
        <v>42117</v>
      </c>
      <c r="D18" s="4">
        <v>1462982</v>
      </c>
      <c r="E18" s="12">
        <v>0.32</v>
      </c>
      <c r="F18" s="6">
        <v>4578163</v>
      </c>
      <c r="G18" s="21">
        <v>42218</v>
      </c>
    </row>
    <row r="19" spans="1:7" x14ac:dyDescent="0.25">
      <c r="A19" s="19" t="s">
        <v>29</v>
      </c>
      <c r="B19" s="7" t="s">
        <v>14</v>
      </c>
      <c r="C19" s="8">
        <v>42124</v>
      </c>
      <c r="D19" s="9">
        <v>2076390</v>
      </c>
      <c r="E19" s="10">
        <v>0.371</v>
      </c>
      <c r="F19" s="11">
        <v>5590716</v>
      </c>
      <c r="G19" s="20">
        <v>42176</v>
      </c>
    </row>
    <row r="20" spans="1:7" x14ac:dyDescent="0.25">
      <c r="A20" s="17" t="s">
        <v>30</v>
      </c>
      <c r="B20" s="2" t="s">
        <v>14</v>
      </c>
      <c r="C20" s="3">
        <v>42123</v>
      </c>
      <c r="D20" s="4">
        <v>299960</v>
      </c>
      <c r="E20" s="5">
        <v>0.246</v>
      </c>
      <c r="F20" s="6">
        <v>1218558</v>
      </c>
      <c r="G20" s="21">
        <v>42204</v>
      </c>
    </row>
    <row r="21" spans="1:7" x14ac:dyDescent="0.25">
      <c r="A21" s="19" t="s">
        <v>31</v>
      </c>
      <c r="B21" s="7" t="s">
        <v>14</v>
      </c>
      <c r="C21" s="8">
        <v>42125</v>
      </c>
      <c r="D21" s="9">
        <v>118599</v>
      </c>
      <c r="E21" s="10">
        <v>0.45400000000000001</v>
      </c>
      <c r="F21" s="11">
        <v>261445</v>
      </c>
      <c r="G21" s="20">
        <v>42155</v>
      </c>
    </row>
    <row r="22" spans="1:7" x14ac:dyDescent="0.25">
      <c r="A22" s="17" t="s">
        <v>32</v>
      </c>
      <c r="B22" s="2" t="s">
        <v>14</v>
      </c>
      <c r="C22" s="3">
        <v>42116</v>
      </c>
      <c r="D22" s="4">
        <v>424849</v>
      </c>
      <c r="E22" s="5">
        <v>0.317</v>
      </c>
      <c r="F22" s="6">
        <v>1338700</v>
      </c>
      <c r="G22" s="21">
        <v>42134</v>
      </c>
    </row>
    <row r="23" spans="1:7" x14ac:dyDescent="0.25">
      <c r="A23" s="19" t="s">
        <v>33</v>
      </c>
      <c r="B23" s="7" t="s">
        <v>14</v>
      </c>
      <c r="C23" s="8">
        <v>42116</v>
      </c>
      <c r="D23" s="9">
        <v>12467255</v>
      </c>
      <c r="E23" s="10">
        <v>0.36399999999999999</v>
      </c>
      <c r="F23" s="11">
        <v>34270887</v>
      </c>
      <c r="G23" s="20">
        <v>42162</v>
      </c>
    </row>
    <row r="24" spans="1:7" x14ac:dyDescent="0.25">
      <c r="A24" s="17" t="s">
        <v>34</v>
      </c>
      <c r="B24" s="2" t="s">
        <v>14</v>
      </c>
      <c r="C24" s="3">
        <v>42117</v>
      </c>
      <c r="D24" s="4">
        <v>9360948</v>
      </c>
      <c r="E24" s="12">
        <v>0.3</v>
      </c>
      <c r="F24" s="6">
        <v>31193932</v>
      </c>
      <c r="G24" s="21">
        <v>42197</v>
      </c>
    </row>
    <row r="25" spans="1:7" x14ac:dyDescent="0.25">
      <c r="A25" s="19" t="s">
        <v>35</v>
      </c>
      <c r="B25" s="7" t="s">
        <v>14</v>
      </c>
      <c r="C25" s="8">
        <v>42124</v>
      </c>
      <c r="D25" s="9">
        <v>772676</v>
      </c>
      <c r="E25" s="10">
        <v>0.435</v>
      </c>
      <c r="F25" s="11">
        <v>1776109</v>
      </c>
      <c r="G25" s="20">
        <v>42155</v>
      </c>
    </row>
    <row r="26" spans="1:7" x14ac:dyDescent="0.25">
      <c r="A26" s="17" t="s">
        <v>36</v>
      </c>
      <c r="B26" s="2" t="s">
        <v>14</v>
      </c>
      <c r="C26" s="3">
        <v>42117</v>
      </c>
      <c r="D26" s="4">
        <v>6391455</v>
      </c>
      <c r="E26" s="5">
        <v>0.373</v>
      </c>
      <c r="F26" s="6">
        <v>17155906</v>
      </c>
      <c r="G26" s="21">
        <v>42183</v>
      </c>
    </row>
    <row r="27" spans="1:7" x14ac:dyDescent="0.25">
      <c r="A27" s="19" t="s">
        <v>37</v>
      </c>
      <c r="B27" s="7" t="s">
        <v>38</v>
      </c>
      <c r="C27" s="8">
        <v>42131</v>
      </c>
      <c r="D27" s="9">
        <v>807040</v>
      </c>
      <c r="E27" s="10">
        <v>0.40699999999999997</v>
      </c>
      <c r="F27" s="11">
        <v>1980532</v>
      </c>
      <c r="G27" s="20">
        <v>42176</v>
      </c>
    </row>
    <row r="28" spans="1:7" x14ac:dyDescent="0.25">
      <c r="A28" s="17" t="s">
        <v>39</v>
      </c>
      <c r="B28" s="2" t="s">
        <v>14</v>
      </c>
      <c r="C28" s="3">
        <v>42117</v>
      </c>
      <c r="D28" s="4">
        <v>99400</v>
      </c>
      <c r="E28" s="5">
        <v>0.26700000000000002</v>
      </c>
      <c r="F28" s="6">
        <v>371887</v>
      </c>
      <c r="G28" s="21">
        <v>42176</v>
      </c>
    </row>
    <row r="29" spans="1:7" x14ac:dyDescent="0.25">
      <c r="A29" s="19" t="s">
        <v>40</v>
      </c>
      <c r="B29" s="7" t="s">
        <v>14</v>
      </c>
      <c r="C29" s="8">
        <v>42118</v>
      </c>
      <c r="D29" s="9">
        <v>7668237</v>
      </c>
      <c r="E29" s="10">
        <v>0.45900000000000002</v>
      </c>
      <c r="F29" s="11">
        <v>16695001</v>
      </c>
      <c r="G29" s="20">
        <v>42148</v>
      </c>
    </row>
    <row r="30" spans="1:7" x14ac:dyDescent="0.25">
      <c r="A30" s="17" t="s">
        <v>41</v>
      </c>
      <c r="B30" s="2" t="s">
        <v>14</v>
      </c>
      <c r="C30" s="3">
        <v>42117</v>
      </c>
      <c r="D30" s="4">
        <v>762651</v>
      </c>
      <c r="E30" s="5">
        <v>0.377</v>
      </c>
      <c r="F30" s="6">
        <v>2021296</v>
      </c>
      <c r="G30" s="21">
        <v>42162</v>
      </c>
    </row>
    <row r="31" spans="1:7" x14ac:dyDescent="0.25">
      <c r="A31" s="19" t="s">
        <v>42</v>
      </c>
      <c r="B31" s="7" t="s">
        <v>11</v>
      </c>
      <c r="C31" s="8">
        <v>42117</v>
      </c>
      <c r="D31" s="9">
        <v>7751190</v>
      </c>
      <c r="E31" s="10">
        <v>0.42799999999999999</v>
      </c>
      <c r="F31" s="11">
        <v>18120047</v>
      </c>
      <c r="G31" s="20">
        <v>42155</v>
      </c>
    </row>
    <row r="32" spans="1:7" x14ac:dyDescent="0.25">
      <c r="A32" s="17" t="s">
        <v>43</v>
      </c>
      <c r="B32" s="2" t="s">
        <v>14</v>
      </c>
      <c r="C32" s="3">
        <v>42189</v>
      </c>
      <c r="D32" s="4">
        <v>6450874</v>
      </c>
      <c r="E32" s="5">
        <v>0.245</v>
      </c>
      <c r="F32" s="6">
        <v>26373434</v>
      </c>
      <c r="G32" s="21">
        <v>42239</v>
      </c>
    </row>
    <row r="33" spans="1:7" x14ac:dyDescent="0.25">
      <c r="A33" s="19" t="s">
        <v>44</v>
      </c>
      <c r="B33" s="7" t="s">
        <v>11</v>
      </c>
      <c r="C33" s="8">
        <v>42124</v>
      </c>
      <c r="D33" s="9">
        <v>134455</v>
      </c>
      <c r="E33" s="10">
        <v>0.372</v>
      </c>
      <c r="F33" s="11">
        <v>361851</v>
      </c>
      <c r="G33" s="20">
        <v>42204</v>
      </c>
    </row>
    <row r="34" spans="1:7" x14ac:dyDescent="0.25">
      <c r="A34" s="17" t="s">
        <v>45</v>
      </c>
      <c r="B34" s="2" t="s">
        <v>14</v>
      </c>
      <c r="C34" s="3">
        <v>42124</v>
      </c>
      <c r="D34" s="4">
        <v>156523</v>
      </c>
      <c r="E34" s="5">
        <v>0.49299999999999999</v>
      </c>
      <c r="F34" s="6">
        <v>317574</v>
      </c>
      <c r="G34" s="21">
        <v>42162</v>
      </c>
    </row>
    <row r="35" spans="1:7" x14ac:dyDescent="0.25">
      <c r="A35" s="19" t="s">
        <v>46</v>
      </c>
      <c r="B35" s="7" t="s">
        <v>11</v>
      </c>
      <c r="C35" s="8">
        <v>42125</v>
      </c>
      <c r="D35" s="9">
        <v>77549</v>
      </c>
      <c r="E35" s="10">
        <v>0.39700000000000002</v>
      </c>
      <c r="F35" s="11">
        <v>195571</v>
      </c>
      <c r="G35" s="20">
        <v>42176</v>
      </c>
    </row>
    <row r="36" spans="1:7" x14ac:dyDescent="0.25">
      <c r="A36" s="17" t="s">
        <v>47</v>
      </c>
      <c r="B36" s="2" t="s">
        <v>14</v>
      </c>
      <c r="C36" s="3">
        <v>42124</v>
      </c>
      <c r="D36" s="4">
        <v>269622</v>
      </c>
      <c r="E36" s="5">
        <v>0.497</v>
      </c>
      <c r="F36" s="6">
        <v>542714</v>
      </c>
      <c r="G36" s="21">
        <v>42190</v>
      </c>
    </row>
    <row r="37" spans="1:7" x14ac:dyDescent="0.25">
      <c r="A37" s="19" t="s">
        <v>48</v>
      </c>
      <c r="B37" s="7" t="s">
        <v>11</v>
      </c>
      <c r="C37" s="8">
        <v>42125</v>
      </c>
      <c r="D37" s="9">
        <v>69951</v>
      </c>
      <c r="E37" s="10">
        <v>0.39700000000000002</v>
      </c>
      <c r="F37" s="11">
        <v>176271</v>
      </c>
      <c r="G37" s="20">
        <v>42295</v>
      </c>
    </row>
    <row r="38" spans="1:7" x14ac:dyDescent="0.25">
      <c r="A38" s="17" t="s">
        <v>49</v>
      </c>
      <c r="B38" s="2" t="s">
        <v>14</v>
      </c>
      <c r="C38" s="3">
        <v>42117</v>
      </c>
      <c r="D38" s="4">
        <v>4996525</v>
      </c>
      <c r="E38" s="5">
        <v>0.373</v>
      </c>
      <c r="F38" s="6">
        <v>13390227</v>
      </c>
      <c r="G38" s="21">
        <v>42218</v>
      </c>
    </row>
    <row r="39" spans="1:7" x14ac:dyDescent="0.25">
      <c r="A39" s="19" t="s">
        <v>50</v>
      </c>
      <c r="B39" s="7" t="s">
        <v>14</v>
      </c>
      <c r="C39" s="8">
        <v>42124</v>
      </c>
      <c r="D39" s="9">
        <v>18689287</v>
      </c>
      <c r="E39" s="10">
        <v>0.36699999999999999</v>
      </c>
      <c r="F39" s="11">
        <v>50940433</v>
      </c>
      <c r="G39" s="20">
        <v>42183</v>
      </c>
    </row>
    <row r="40" spans="1:7" x14ac:dyDescent="0.25">
      <c r="A40" s="17" t="s">
        <v>51</v>
      </c>
      <c r="B40" s="2" t="s">
        <v>14</v>
      </c>
      <c r="C40" s="3">
        <v>42117</v>
      </c>
      <c r="D40" s="4">
        <v>1413055</v>
      </c>
      <c r="E40" s="5">
        <v>0.25900000000000001</v>
      </c>
      <c r="F40" s="6">
        <v>5465221</v>
      </c>
      <c r="G40" s="21">
        <v>42162</v>
      </c>
    </row>
    <row r="41" spans="1:7" x14ac:dyDescent="0.25">
      <c r="A41" s="19" t="s">
        <v>52</v>
      </c>
      <c r="B41" s="7" t="s">
        <v>14</v>
      </c>
      <c r="C41" s="8">
        <v>42117</v>
      </c>
      <c r="D41" s="9">
        <v>2044709</v>
      </c>
      <c r="E41" s="10">
        <v>0.42499999999999999</v>
      </c>
      <c r="F41" s="11">
        <v>4809004</v>
      </c>
      <c r="G41" s="20">
        <v>42169</v>
      </c>
    </row>
    <row r="42" spans="1:7" x14ac:dyDescent="0.25">
      <c r="A42" s="17" t="s">
        <v>53</v>
      </c>
      <c r="B42" s="2" t="s">
        <v>11</v>
      </c>
      <c r="C42" s="3">
        <v>42125</v>
      </c>
      <c r="D42" s="4">
        <v>203814</v>
      </c>
      <c r="E42" s="5">
        <v>0.746</v>
      </c>
      <c r="F42" s="6">
        <v>273301</v>
      </c>
      <c r="G42" s="21">
        <v>42190</v>
      </c>
    </row>
    <row r="43" spans="1:7" x14ac:dyDescent="0.25">
      <c r="A43" s="19" t="s">
        <v>54</v>
      </c>
      <c r="B43" s="7" t="s">
        <v>14</v>
      </c>
      <c r="C43" s="8">
        <v>42116</v>
      </c>
      <c r="D43" s="9">
        <v>1065873</v>
      </c>
      <c r="E43" s="10">
        <v>0.223</v>
      </c>
      <c r="F43" s="11">
        <v>4770579</v>
      </c>
      <c r="G43" s="20">
        <v>42169</v>
      </c>
    </row>
    <row r="44" spans="1:7" x14ac:dyDescent="0.25">
      <c r="A44" s="17" t="s">
        <v>55</v>
      </c>
      <c r="B44" s="2" t="s">
        <v>11</v>
      </c>
      <c r="C44" s="3">
        <v>42124</v>
      </c>
      <c r="D44" s="4">
        <v>286417</v>
      </c>
      <c r="E44" s="5">
        <v>0.79700000000000004</v>
      </c>
      <c r="F44" s="6">
        <v>359221</v>
      </c>
      <c r="G44" s="21">
        <v>42148</v>
      </c>
    </row>
    <row r="45" spans="1:7" x14ac:dyDescent="0.25">
      <c r="A45" s="19" t="s">
        <v>56</v>
      </c>
      <c r="B45" s="7" t="s">
        <v>14</v>
      </c>
      <c r="C45" s="8">
        <v>42124</v>
      </c>
      <c r="D45" s="9">
        <v>3277630</v>
      </c>
      <c r="E45" s="10">
        <v>0.46700000000000003</v>
      </c>
      <c r="F45" s="11">
        <v>7025935</v>
      </c>
      <c r="G45" s="20">
        <v>42183</v>
      </c>
    </row>
    <row r="46" spans="1:7" x14ac:dyDescent="0.25">
      <c r="A46" s="17" t="s">
        <v>57</v>
      </c>
      <c r="B46" s="2" t="s">
        <v>14</v>
      </c>
      <c r="C46" s="3">
        <v>42116</v>
      </c>
      <c r="D46" s="4">
        <v>7365190</v>
      </c>
      <c r="E46" s="5">
        <v>0.52200000000000002</v>
      </c>
      <c r="F46" s="6">
        <v>14097441</v>
      </c>
      <c r="G46" s="21">
        <v>42162</v>
      </c>
    </row>
    <row r="47" spans="1:7" x14ac:dyDescent="0.25">
      <c r="A47" s="19" t="s">
        <v>58</v>
      </c>
      <c r="B47" s="7" t="s">
        <v>14</v>
      </c>
      <c r="C47" s="8">
        <v>42131</v>
      </c>
      <c r="D47" s="9">
        <v>1379910</v>
      </c>
      <c r="E47" s="10">
        <v>0.34799999999999998</v>
      </c>
      <c r="F47" s="11">
        <v>3967269</v>
      </c>
      <c r="G47" s="20">
        <v>42183</v>
      </c>
    </row>
    <row r="48" spans="1:7" x14ac:dyDescent="0.25">
      <c r="A48" s="17" t="s">
        <v>59</v>
      </c>
      <c r="B48" s="2" t="s">
        <v>14</v>
      </c>
      <c r="C48" s="3">
        <v>42123</v>
      </c>
      <c r="D48" s="4">
        <v>697966</v>
      </c>
      <c r="E48" s="5">
        <v>0.379</v>
      </c>
      <c r="F48" s="6">
        <v>1841706</v>
      </c>
      <c r="G48" s="21">
        <v>42169</v>
      </c>
    </row>
    <row r="49" spans="1:7" x14ac:dyDescent="0.25">
      <c r="A49" s="19" t="s">
        <v>60</v>
      </c>
      <c r="B49" s="7" t="s">
        <v>14</v>
      </c>
      <c r="C49" s="8">
        <v>42118</v>
      </c>
      <c r="D49" s="9">
        <v>382531</v>
      </c>
      <c r="E49" s="10">
        <v>0.33600000000000002</v>
      </c>
      <c r="F49" s="11">
        <v>1137226</v>
      </c>
      <c r="G49" s="20">
        <v>42141</v>
      </c>
    </row>
    <row r="50" spans="1:7" x14ac:dyDescent="0.25">
      <c r="A50" s="17" t="s">
        <v>61</v>
      </c>
      <c r="B50" s="2" t="s">
        <v>62</v>
      </c>
      <c r="C50" s="3">
        <v>42117</v>
      </c>
      <c r="D50" s="4">
        <v>16042816</v>
      </c>
      <c r="E50" s="5">
        <v>0.46700000000000003</v>
      </c>
      <c r="F50" s="6">
        <v>34319424</v>
      </c>
      <c r="G50" s="21">
        <v>42155</v>
      </c>
    </row>
    <row r="51" spans="1:7" ht="25.5" x14ac:dyDescent="0.25">
      <c r="A51" s="19" t="s">
        <v>63</v>
      </c>
      <c r="B51" s="7" t="s">
        <v>64</v>
      </c>
      <c r="C51" s="8">
        <v>42124</v>
      </c>
      <c r="D51" s="9">
        <v>48605</v>
      </c>
      <c r="E51" s="10">
        <v>0.255</v>
      </c>
      <c r="F51" s="11">
        <v>190746</v>
      </c>
      <c r="G51" s="20">
        <v>42197</v>
      </c>
    </row>
    <row r="52" spans="1:7" x14ac:dyDescent="0.25">
      <c r="A52" s="17" t="s">
        <v>65</v>
      </c>
      <c r="B52" s="2" t="s">
        <v>14</v>
      </c>
      <c r="C52" s="3">
        <v>42117</v>
      </c>
      <c r="D52" s="4">
        <v>3561440</v>
      </c>
      <c r="E52" s="12">
        <v>0.36</v>
      </c>
      <c r="F52" s="6">
        <v>9904467</v>
      </c>
      <c r="G52" s="21">
        <v>42267</v>
      </c>
    </row>
    <row r="53" spans="1:7" x14ac:dyDescent="0.25">
      <c r="A53" s="19" t="s">
        <v>66</v>
      </c>
      <c r="B53" s="7" t="s">
        <v>11</v>
      </c>
      <c r="C53" s="8">
        <v>42124</v>
      </c>
      <c r="D53" s="9">
        <v>288328</v>
      </c>
      <c r="E53" s="13">
        <v>0.49</v>
      </c>
      <c r="F53" s="11">
        <v>588510</v>
      </c>
      <c r="G53" s="20">
        <v>42169</v>
      </c>
    </row>
    <row r="54" spans="1:7" x14ac:dyDescent="0.25">
      <c r="A54" s="17" t="s">
        <v>67</v>
      </c>
      <c r="B54" s="2" t="s">
        <v>11</v>
      </c>
      <c r="C54" s="3">
        <v>42125</v>
      </c>
      <c r="D54" s="4">
        <v>49325</v>
      </c>
      <c r="E54" s="5">
        <v>0.40300000000000002</v>
      </c>
      <c r="F54" s="6">
        <v>122335</v>
      </c>
      <c r="G54" s="21">
        <v>42155</v>
      </c>
    </row>
    <row r="55" spans="1:7" x14ac:dyDescent="0.25">
      <c r="A55" s="19" t="s">
        <v>68</v>
      </c>
      <c r="B55" s="7" t="s">
        <v>69</v>
      </c>
      <c r="C55" s="8">
        <v>42118</v>
      </c>
      <c r="D55" s="9">
        <v>1020613</v>
      </c>
      <c r="E55" s="10">
        <v>0.311</v>
      </c>
      <c r="F55" s="11">
        <v>3276734</v>
      </c>
      <c r="G55" s="20">
        <v>42176</v>
      </c>
    </row>
    <row r="56" spans="1:7" x14ac:dyDescent="0.25">
      <c r="A56" s="17" t="s">
        <v>70</v>
      </c>
      <c r="B56" s="2" t="s">
        <v>11</v>
      </c>
      <c r="C56" s="3">
        <v>42117</v>
      </c>
      <c r="D56" s="4">
        <v>23060916</v>
      </c>
      <c r="E56" s="5">
        <v>0.29499999999999998</v>
      </c>
      <c r="F56" s="6">
        <v>78286828</v>
      </c>
      <c r="G56" s="21">
        <v>42155</v>
      </c>
    </row>
    <row r="57" spans="1:7" x14ac:dyDescent="0.25">
      <c r="A57" s="19" t="s">
        <v>71</v>
      </c>
      <c r="B57" s="7" t="s">
        <v>14</v>
      </c>
      <c r="C57" s="8">
        <v>42124</v>
      </c>
      <c r="D57" s="9">
        <v>4866691</v>
      </c>
      <c r="E57" s="10">
        <v>0.35699999999999998</v>
      </c>
      <c r="F57" s="11">
        <v>13640131</v>
      </c>
      <c r="G57" s="20">
        <v>42218</v>
      </c>
    </row>
    <row r="58" spans="1:7" x14ac:dyDescent="0.25">
      <c r="A58" s="17" t="s">
        <v>72</v>
      </c>
      <c r="B58" s="2" t="s">
        <v>14</v>
      </c>
      <c r="C58" s="3">
        <v>42116</v>
      </c>
      <c r="D58" s="4">
        <v>1617783</v>
      </c>
      <c r="E58" s="5">
        <v>0.309</v>
      </c>
      <c r="F58" s="6">
        <v>5240559</v>
      </c>
      <c r="G58" s="21">
        <v>42190</v>
      </c>
    </row>
    <row r="59" spans="1:7" ht="30" x14ac:dyDescent="0.25">
      <c r="A59" s="19" t="s">
        <v>73</v>
      </c>
      <c r="B59" s="7" t="s">
        <v>14</v>
      </c>
      <c r="C59" s="8">
        <v>42116</v>
      </c>
      <c r="D59" s="9">
        <v>495350</v>
      </c>
      <c r="E59" s="10">
        <v>0.379</v>
      </c>
      <c r="F59" s="11">
        <v>1307885</v>
      </c>
      <c r="G59" s="20">
        <v>42162</v>
      </c>
    </row>
    <row r="60" spans="1:7" ht="30" x14ac:dyDescent="0.25">
      <c r="A60" s="17" t="s">
        <v>74</v>
      </c>
      <c r="B60" s="2" t="s">
        <v>14</v>
      </c>
      <c r="C60" s="3">
        <v>42117</v>
      </c>
      <c r="D60" s="4">
        <v>916665</v>
      </c>
      <c r="E60" s="5">
        <v>0.33700000000000002</v>
      </c>
      <c r="F60" s="6">
        <v>2717245</v>
      </c>
      <c r="G60" s="21">
        <v>42162</v>
      </c>
    </row>
    <row r="61" spans="1:7" x14ac:dyDescent="0.25">
      <c r="A61" s="19" t="s">
        <v>75</v>
      </c>
      <c r="B61" s="7" t="s">
        <v>14</v>
      </c>
      <c r="C61" s="8">
        <v>42116</v>
      </c>
      <c r="D61" s="9">
        <v>5345228</v>
      </c>
      <c r="E61" s="13">
        <v>0.28999999999999998</v>
      </c>
      <c r="F61" s="11">
        <v>18417745</v>
      </c>
      <c r="G61" s="20">
        <v>42176</v>
      </c>
    </row>
    <row r="62" spans="1:7" x14ac:dyDescent="0.25">
      <c r="A62" s="17" t="s">
        <v>76</v>
      </c>
      <c r="B62" s="2" t="s">
        <v>14</v>
      </c>
      <c r="C62" s="3">
        <v>42124</v>
      </c>
      <c r="D62" s="4">
        <v>4186088</v>
      </c>
      <c r="E62" s="5">
        <v>0.47299999999999998</v>
      </c>
      <c r="F62" s="6">
        <v>8850822</v>
      </c>
      <c r="G62" s="21">
        <v>42169</v>
      </c>
    </row>
    <row r="63" spans="1:7" x14ac:dyDescent="0.25">
      <c r="A63" s="19" t="s">
        <v>77</v>
      </c>
      <c r="B63" s="7" t="s">
        <v>78</v>
      </c>
      <c r="C63" s="8">
        <v>42125</v>
      </c>
      <c r="D63" s="9">
        <v>2205205</v>
      </c>
      <c r="E63" s="10">
        <v>0.376</v>
      </c>
      <c r="F63" s="11">
        <v>5864977</v>
      </c>
      <c r="G63" s="20">
        <v>42197</v>
      </c>
    </row>
    <row r="64" spans="1:7" x14ac:dyDescent="0.25">
      <c r="A64" s="17" t="s">
        <v>79</v>
      </c>
      <c r="B64" s="2" t="s">
        <v>14</v>
      </c>
      <c r="C64" s="3">
        <v>42117</v>
      </c>
      <c r="D64" s="4">
        <v>734187</v>
      </c>
      <c r="E64" s="5">
        <v>0.38400000000000001</v>
      </c>
      <c r="F64" s="6">
        <v>1909793</v>
      </c>
      <c r="G64" s="21">
        <v>42281</v>
      </c>
    </row>
    <row r="65" spans="1:7" x14ac:dyDescent="0.25">
      <c r="A65" s="19" t="s">
        <v>80</v>
      </c>
      <c r="B65" s="7" t="s">
        <v>14</v>
      </c>
      <c r="C65" s="8">
        <v>42124</v>
      </c>
      <c r="D65" s="9">
        <v>3166819</v>
      </c>
      <c r="E65" s="13">
        <v>1</v>
      </c>
      <c r="F65" s="11">
        <v>3166819</v>
      </c>
      <c r="G65" s="20">
        <v>42127</v>
      </c>
    </row>
    <row r="66" spans="1:7" x14ac:dyDescent="0.25">
      <c r="A66" s="17" t="s">
        <v>81</v>
      </c>
      <c r="B66" s="2" t="s">
        <v>14</v>
      </c>
      <c r="C66" s="3">
        <v>42118</v>
      </c>
      <c r="D66" s="4">
        <v>27368366</v>
      </c>
      <c r="E66" s="5">
        <v>0.35699999999999998</v>
      </c>
      <c r="F66" s="6">
        <v>76623201</v>
      </c>
      <c r="G66" s="21">
        <v>42176</v>
      </c>
    </row>
    <row r="67" spans="1:7" x14ac:dyDescent="0.25">
      <c r="A67" s="19" t="s">
        <v>82</v>
      </c>
      <c r="B67" s="7" t="s">
        <v>14</v>
      </c>
      <c r="C67" s="8">
        <v>42124</v>
      </c>
      <c r="D67" s="9">
        <v>150299</v>
      </c>
      <c r="E67" s="10">
        <v>0.32800000000000001</v>
      </c>
      <c r="F67" s="11">
        <v>458022</v>
      </c>
      <c r="G67" s="20">
        <v>42183</v>
      </c>
    </row>
    <row r="68" spans="1:7" x14ac:dyDescent="0.25">
      <c r="A68" s="17" t="s">
        <v>83</v>
      </c>
      <c r="B68" s="2" t="s">
        <v>14</v>
      </c>
      <c r="C68" s="3">
        <v>42125</v>
      </c>
      <c r="D68" s="4">
        <v>3675546</v>
      </c>
      <c r="E68" s="5">
        <v>0.19800000000000001</v>
      </c>
      <c r="F68" s="6">
        <v>18531156</v>
      </c>
      <c r="G68" s="21">
        <v>42295</v>
      </c>
    </row>
    <row r="69" spans="1:7" ht="15.75" thickBot="1" x14ac:dyDescent="0.3">
      <c r="A69" s="22" t="s">
        <v>84</v>
      </c>
      <c r="B69" s="23" t="s">
        <v>85</v>
      </c>
      <c r="C69" s="24">
        <v>42118</v>
      </c>
      <c r="D69" s="25">
        <v>1514617</v>
      </c>
      <c r="E69" s="26">
        <v>0.28799999999999998</v>
      </c>
      <c r="F69" s="27">
        <v>5259089</v>
      </c>
      <c r="G69" s="28">
        <v>42162</v>
      </c>
    </row>
    <row r="70" spans="1:7" ht="15.75" thickTop="1" x14ac:dyDescent="0.25"/>
  </sheetData>
  <mergeCells count="3">
    <mergeCell ref="B1:B2"/>
    <mergeCell ref="F1:G2"/>
    <mergeCell ref="A4:G4"/>
  </mergeCells>
  <hyperlinks>
    <hyperlink ref="A1" r:id="rId1" display="http://www.boxofficemojo.com/movies/?page=intl&amp;id=avengers2.htm&amp;sort=country&amp;order=ASC&amp;p=.htm" xr:uid="{372AAB00-5BA7-47AE-B4BD-B84D0CCE9981}"/>
    <hyperlink ref="A2" r:id="rId2" display="http://www.boxofficemojo.com/movies/?page=intl&amp;id=avengers2.htm&amp;sort=country&amp;order=ASC&amp;p=.htm" xr:uid="{C670F687-B97D-4A9E-B361-280615AA1BD6}"/>
    <hyperlink ref="B1" r:id="rId3" display="http://www.boxofficemojo.com/movies/?page=intl&amp;id=avengers2.htm&amp;sort=studio&amp;order=ASC&amp;p=.htm" xr:uid="{FCD89A0C-135D-4941-B200-4C64C3A69E70}"/>
    <hyperlink ref="C1" r:id="rId4" display="http://www.boxofficemojo.com/movies/?page=intl&amp;id=avengers2.htm&amp;sort=ReleaseDate&amp;order=DESC&amp;p=.htm" xr:uid="{A74A4FB4-F8C4-4A62-A73C-DAEEA9467197}"/>
    <hyperlink ref="C2" r:id="rId5" display="http://www.boxofficemojo.com/movies/?page=intl&amp;id=avengers2.htm&amp;sort=ReleaseDate&amp;order=DESC&amp;p=.htm" xr:uid="{E6A801E0-7867-436E-AF50-6940E11CFB50}"/>
    <hyperlink ref="D1" r:id="rId6" display="http://www.boxofficemojo.com/movies/?page=intl&amp;id=avengers2.htm&amp;sort=opengross&amp;order=DESC&amp;p=.htm" xr:uid="{F000DA69-A286-4DB9-9DBC-24D5FEFDCF43}"/>
    <hyperlink ref="D2" r:id="rId7" display="http://www.boxofficemojo.com/movies/?page=intl&amp;id=avengers2.htm&amp;sort=opengross&amp;order=DESC&amp;p=.htm" xr:uid="{B019CDBD-FFE0-4D1F-890B-35D11B23BBB6}"/>
    <hyperlink ref="E1" r:id="rId8" display="http://www.boxofficemojo.com/movies/?page=intl&amp;id=avengers2.htm&amp;sort=percoftotal&amp;order=DESC&amp;p=.htm" xr:uid="{2C6AD1E1-3D46-49C6-83F7-53951D4156A0}"/>
    <hyperlink ref="E2" r:id="rId9" display="http://www.boxofficemojo.com/movies/?page=intl&amp;id=avengers2.htm&amp;sort=percoftotal&amp;order=DESC&amp;p=.htm" xr:uid="{2C77D4C9-3632-4B34-971E-0784EE47478F}"/>
    <hyperlink ref="A3" r:id="rId10" display="http://www.boxofficemojo.com/movies/?page=intl&amp;country=00&amp;id=avengers2.htm" xr:uid="{86C4C21D-7DDD-4936-A355-591C3A51DFC3}"/>
    <hyperlink ref="A5" r:id="rId11" display="http://www.boxofficemojo.com/movies/?page=intl&amp;country=AR&amp;id=avengers2.htm" xr:uid="{5D88F363-3152-4794-8E1C-38B4FB049CA1}"/>
    <hyperlink ref="A6" r:id="rId12" display="http://www.boxofficemojo.com/movies/?page=intl&amp;country=AU&amp;id=avengers2.htm" xr:uid="{9335EDD7-C46E-4341-AAA7-EFDC54180B0D}"/>
    <hyperlink ref="A7" r:id="rId13" display="http://www.boxofficemojo.com/movies/?page=intl&amp;country=AT&amp;id=avengers2.htm" xr:uid="{11B83EEC-D677-4D40-B77D-B4C74BB9DF82}"/>
    <hyperlink ref="A8" r:id="rId14" display="http://www.boxofficemojo.com/movies/?page=intl&amp;country=BH&amp;id=avengers2.htm" xr:uid="{68B88105-C582-40CC-B894-618B87944C29}"/>
    <hyperlink ref="A9" r:id="rId15" display="http://www.boxofficemojo.com/movies/?page=intl&amp;country=BE&amp;id=avengers2.htm" xr:uid="{F11142CA-9979-48BF-A817-374838746C5D}"/>
    <hyperlink ref="A10" r:id="rId16" display="http://www.boxofficemojo.com/movies/?page=intl&amp;country=BO&amp;id=avengers2.htm" xr:uid="{CD82A502-F3EF-4E6B-8850-865B878D310E}"/>
    <hyperlink ref="A11" r:id="rId17" display="http://www.boxofficemojo.com/movies/?page=intl&amp;country=BR&amp;id=avengers2.htm" xr:uid="{C7CEB828-5B59-49D7-A185-6B9EBE1A526C}"/>
    <hyperlink ref="A12" r:id="rId18" display="http://www.boxofficemojo.com/movies/?page=intl&amp;country=BG&amp;id=avengers2.htm" xr:uid="{78C49186-2A7C-4B69-896D-86705CB545F6}"/>
    <hyperlink ref="A13" r:id="rId19" display="http://www.boxofficemojo.com/movies/?page=intl&amp;country=CL&amp;id=avengers2.htm" xr:uid="{0B71882A-00C3-40C7-8C4B-881AB35E9725}"/>
    <hyperlink ref="A14" r:id="rId20" display="http://www.boxofficemojo.com/movies/?page=intl&amp;country=CH&amp;id=avengers2.htm" xr:uid="{17346F60-4FC7-4D10-832C-F2CD7B691BD1}"/>
    <hyperlink ref="A15" r:id="rId21" display="http://www.boxofficemojo.com/movies/?page=intl&amp;country=C2&amp;id=avengers2.htm" xr:uid="{57F99887-1B26-47F7-A712-31285E8D7CD2}"/>
    <hyperlink ref="A16" r:id="rId22" display="http://www.boxofficemojo.com/movies/?page=intl&amp;country=HR&amp;id=avengers2.htm" xr:uid="{C529907C-A683-4468-AA64-332C804915D2}"/>
    <hyperlink ref="A17" r:id="rId23" display="http://www.boxofficemojo.com/movies/?page=intl&amp;country=CZ&amp;id=avengers2.htm" xr:uid="{D7729C91-F48E-4A62-82A9-3390771D7BA1}"/>
    <hyperlink ref="A18" r:id="rId24" display="http://www.boxofficemojo.com/movies/?page=intl&amp;country=DK&amp;id=avengers2.htm" xr:uid="{C413833A-C17C-46BC-92F4-5E45AF2C8D2F}"/>
    <hyperlink ref="A19" r:id="rId25" display="http://www.boxofficemojo.com/movies/?page=intl&amp;country=EC&amp;id=avengers2.htm" xr:uid="{7D78BAD5-BD71-47C3-B32A-773D84D169ED}"/>
    <hyperlink ref="A20" r:id="rId26" display="http://www.boxofficemojo.com/movies/?page=intl&amp;country=EG&amp;id=avengers2.htm" xr:uid="{99DB654F-F0B3-4444-B677-65160D6839EB}"/>
    <hyperlink ref="A21" r:id="rId27" display="http://www.boxofficemojo.com/movies/?page=intl&amp;country=EE&amp;id=avengers2.htm" xr:uid="{2B3E49D6-6341-4EBD-8EED-3F34AE10F399}"/>
    <hyperlink ref="A22" r:id="rId28" display="http://www.boxofficemojo.com/movies/?page=intl&amp;country=FI&amp;id=avengers2.htm" xr:uid="{2322C36A-E5C7-4196-98EB-764103DB15F0}"/>
    <hyperlink ref="A23" r:id="rId29" display="http://www.boxofficemojo.com/movies/?page=intl&amp;country=FR&amp;id=avengers2.htm" xr:uid="{3560FBBE-DA80-4134-B008-2F2BDE8569AF}"/>
    <hyperlink ref="A24" r:id="rId30" display="http://www.boxofficemojo.com/movies/?page=intl&amp;country=DE&amp;id=avengers2.htm" xr:uid="{19A5A1B5-6A70-45EE-B8D9-EA0F10114605}"/>
    <hyperlink ref="A25" r:id="rId31" display="http://www.boxofficemojo.com/movies/?page=intl&amp;country=GR&amp;id=avengers2.htm" xr:uid="{E8859F1C-F6A7-4E2F-A4D1-555395C7FA11}"/>
    <hyperlink ref="A26" r:id="rId32" display="http://www.boxofficemojo.com/movies/?page=intl&amp;country=HK&amp;id=avengers2.htm" xr:uid="{1B9180C0-42ED-4182-BFF2-C4CDB95DC006}"/>
    <hyperlink ref="A27" r:id="rId33" display="http://www.boxofficemojo.com/movies/?page=intl&amp;country=HU&amp;id=avengers2.htm" xr:uid="{69CB4341-2323-44B5-801D-1E9D7EAE453E}"/>
    <hyperlink ref="A28" r:id="rId34" display="http://www.boxofficemojo.com/movies/?page=intl&amp;country=IS&amp;id=avengers2.htm" xr:uid="{520C220F-19A6-49E7-BC7F-317444AE0C74}"/>
    <hyperlink ref="A29" r:id="rId35" display="http://www.boxofficemojo.com/movies/?page=intl&amp;country=IN&amp;id=avengers2.htm" xr:uid="{68F62C8B-F929-4545-AC2B-9B6F1514085F}"/>
    <hyperlink ref="A30" r:id="rId36" display="http://www.boxofficemojo.com/movies/?page=intl&amp;country=IL&amp;id=avengers2.htm" xr:uid="{7B946EDB-3B95-470C-BC18-243E2F52042F}"/>
    <hyperlink ref="A31" r:id="rId37" display="http://www.boxofficemojo.com/movies/?page=intl&amp;country=IT&amp;id=avengers2.htm" xr:uid="{AF357B0F-3AC5-4C3D-9091-9F35E21369A1}"/>
    <hyperlink ref="A32" r:id="rId38" display="http://www.boxofficemojo.com/movies/?page=intl&amp;country=JP&amp;id=avengers2.htm" xr:uid="{7E674241-9870-49D1-950C-8CAC7998B760}"/>
    <hyperlink ref="A33" r:id="rId39" display="http://www.boxofficemojo.com/movies/?page=intl&amp;country=JO&amp;id=avengers2.htm" xr:uid="{A96217BA-8F79-496E-979C-61BF228749B9}"/>
    <hyperlink ref="A34" r:id="rId40" display="http://www.boxofficemojo.com/movies/?page=intl&amp;country=E2&amp;id=avengers2.htm" xr:uid="{E8601F1D-6E69-46E9-9C5A-90E0E4E93773}"/>
    <hyperlink ref="A35" r:id="rId41" display="http://www.boxofficemojo.com/movies/?page=intl&amp;country=LT&amp;id=avengers2.htm" xr:uid="{17855EA6-A91B-4DA7-AD5C-D114C46C67AC}"/>
    <hyperlink ref="A36" r:id="rId42" display="http://www.boxofficemojo.com/movies/?page=intl&amp;country=LB&amp;id=avengers2.htm" xr:uid="{F3899FE1-A6A6-45A2-955F-90550945D731}"/>
    <hyperlink ref="A37" r:id="rId43" display="http://www.boxofficemojo.com/movies/?page=intl&amp;country=LI&amp;id=avengers2.htm" xr:uid="{088B32AC-9B28-416F-A34A-7C33F1863EA0}"/>
    <hyperlink ref="A38" r:id="rId44" display="http://www.boxofficemojo.com/movies/?page=intl&amp;country=MY&amp;id=avengers2.htm" xr:uid="{6CECC7C3-0AE0-4836-B91E-7AB1CC52EE61}"/>
    <hyperlink ref="A39" r:id="rId45" display="http://www.boxofficemojo.com/movies/?page=intl&amp;country=MX&amp;id=avengers2.htm" xr:uid="{228F9884-43A3-4C38-B67C-C364B0761C06}"/>
    <hyperlink ref="A40" r:id="rId46" display="http://www.boxofficemojo.com/movies/?page=intl&amp;country=H2&amp;id=avengers2.htm" xr:uid="{3247B087-75B5-4954-9B5E-AD370E986C9C}"/>
    <hyperlink ref="A41" r:id="rId47" display="http://www.boxofficemojo.com/movies/?page=intl&amp;country=NZ&amp;id=avengers2.htm" xr:uid="{1D233AC2-850C-4285-88F0-2E4B80144B55}"/>
    <hyperlink ref="A42" r:id="rId48" display="http://www.boxofficemojo.com/movies/?page=intl&amp;country=NG&amp;id=avengers2.htm" xr:uid="{0BF83AE7-F440-454C-BD43-3539839F23D7}"/>
    <hyperlink ref="A43" r:id="rId49" display="http://www.boxofficemojo.com/movies/?page=intl&amp;country=NO&amp;id=avengers2.htm" xr:uid="{C4C426FC-6412-4EDB-A6B6-C4743BBB9526}"/>
    <hyperlink ref="A44" r:id="rId50" display="http://www.boxofficemojo.com/movies/?page=intl&amp;country=OM&amp;id=avengers2.htm" xr:uid="{5E7F49A8-8B8C-42BD-8C9D-2F2731F80720}"/>
    <hyperlink ref="A45" r:id="rId51" display="http://www.boxofficemojo.com/movies/?page=intl&amp;country=PE&amp;id=avengers2.htm" xr:uid="{2AFF3998-EE39-4448-80E9-7B77DE98B898}"/>
    <hyperlink ref="A46" r:id="rId52" display="http://www.boxofficemojo.com/movies/?page=intl&amp;country=PH&amp;id=avengers2.htm" xr:uid="{AD3137C3-950F-43F3-9206-BB922F0D4598}"/>
    <hyperlink ref="A47" r:id="rId53" display="http://www.boxofficemojo.com/movies/?page=intl&amp;country=PL&amp;id=avengers2.htm" xr:uid="{3A7BF8CC-4690-4D60-BBA2-2FE189D381D2}"/>
    <hyperlink ref="A48" r:id="rId54" display="http://www.boxofficemojo.com/movies/?page=intl&amp;country=PT&amp;id=avengers2.htm" xr:uid="{2B41EF10-ED7E-4DA7-9EA9-6588F81B401C}"/>
    <hyperlink ref="A49" r:id="rId55" display="http://www.boxofficemojo.com/movies/?page=intl&amp;country=RO&amp;id=avengers2.htm" xr:uid="{FEBF198C-A918-40D2-89E1-B1EA5C8619D2}"/>
    <hyperlink ref="A50" r:id="rId56" display="http://www.boxofficemojo.com/movies/?page=intl&amp;country=R2&amp;id=avengers2.htm" xr:uid="{98C599B3-A278-4749-8D3F-6936ADA24423}"/>
    <hyperlink ref="A51" r:id="rId57" display="http://www.boxofficemojo.com/movies/?page=intl&amp;country=S2&amp;id=avengers2.htm" xr:uid="{D4C8B409-DEB4-4C0B-9E8B-EA085AE11F2A}"/>
    <hyperlink ref="A52" r:id="rId58" display="http://www.boxofficemojo.com/movies/?page=intl&amp;country=SG&amp;id=avengers2.htm" xr:uid="{D3344585-E018-4B12-8F88-FAE7DB1F6FF4}"/>
    <hyperlink ref="A53" r:id="rId59" display="http://www.boxofficemojo.com/movies/?page=intl&amp;country=SV&amp;id=avengers2.htm" xr:uid="{21B7BFEA-1566-40CC-B8F8-78BFE1B9838C}"/>
    <hyperlink ref="A54" r:id="rId60" display="http://www.boxofficemojo.com/movies/?page=intl&amp;country=SI&amp;id=avengers2.htm" xr:uid="{3A8C4F41-7F36-4AF5-A10C-DC252C4F373B}"/>
    <hyperlink ref="A55" r:id="rId61" display="http://www.boxofficemojo.com/movies/?page=intl&amp;country=ZA&amp;id=avengers2.htm" xr:uid="{786B1990-A68E-4B81-AE09-F44E04EC34D7}"/>
    <hyperlink ref="A56" r:id="rId62" display="http://www.boxofficemojo.com/movies/?page=intl&amp;country=KR&amp;id=avengers2.htm" xr:uid="{029894C1-06D0-48FA-9D0C-031F5F38012C}"/>
    <hyperlink ref="A57" r:id="rId63" display="http://www.boxofficemojo.com/movies/?page=intl&amp;country=ES&amp;id=avengers2.htm" xr:uid="{4EADC1CB-73B4-4A67-8925-E144977E09BB}"/>
    <hyperlink ref="A58" r:id="rId64" display="http://www.boxofficemojo.com/movies/?page=intl&amp;country=SE&amp;id=avengers2.htm" xr:uid="{73679A39-7FC6-4879-B210-52D85A7ECEF0}"/>
    <hyperlink ref="A59" r:id="rId65" display="http://www.boxofficemojo.com/movies/?page=intl&amp;country=S3&amp;id=avengers2.htm" xr:uid="{592861AA-846E-4704-B0B2-55B5E6B02A22}"/>
    <hyperlink ref="A60" r:id="rId66" display="http://www.boxofficemojo.com/movies/?page=intl&amp;country=S1&amp;id=avengers2.htm" xr:uid="{3A519BB4-6259-40CC-92F5-EDAF2C76EDE1}"/>
    <hyperlink ref="A61" r:id="rId67" display="http://www.boxofficemojo.com/movies/?page=intl&amp;country=TW&amp;id=avengers2.htm" xr:uid="{A57501EF-0AF8-402F-A960-1BDDC7F02D3D}"/>
    <hyperlink ref="A62" r:id="rId68" display="http://www.boxofficemojo.com/movies/?page=intl&amp;country=TH&amp;id=avengers2.htm" xr:uid="{F696EC91-A033-44E7-AEE5-73FB3294A112}"/>
    <hyperlink ref="A63" r:id="rId69" display="http://www.boxofficemojo.com/movies/?page=intl&amp;country=TR&amp;id=avengers2.htm" xr:uid="{04CA7A91-AAB5-4981-B068-BEC135A07745}"/>
    <hyperlink ref="A64" r:id="rId70" display="http://www.boxofficemojo.com/movies/?page=intl&amp;country=UA&amp;id=avengers2.htm" xr:uid="{7602926E-DEC8-4820-A427-88F1DAF68DD7}"/>
    <hyperlink ref="A65" r:id="rId71" display="http://www.boxofficemojo.com/movies/?page=intl&amp;country=UE&amp;id=avengers2.htm" xr:uid="{1F157B4C-7C66-4694-B805-7BC65F60046A}"/>
    <hyperlink ref="A66" r:id="rId72" display="http://www.boxofficemojo.com/movies/?page=intl&amp;country=UK&amp;id=avengers2.htm" xr:uid="{EA07626A-C77C-4571-9B79-CA14D467F6A4}"/>
    <hyperlink ref="A67" r:id="rId73" display="http://www.boxofficemojo.com/movies/?page=intl&amp;country=U3&amp;id=avengers2.htm" xr:uid="{AB66536D-DD08-4B7D-9E23-2EFDB497305E}"/>
    <hyperlink ref="A68" r:id="rId74" display="http://www.boxofficemojo.com/movies/?page=intl&amp;country=VE&amp;id=avengers2.htm" xr:uid="{FF8FB3FD-6FE3-41C5-8CB8-A219041BC4F0}"/>
    <hyperlink ref="A69" r:id="rId75" display="http://www.boxofficemojo.com/movies/?page=intl&amp;country=VT&amp;id=avengers2.htm" xr:uid="{C7FBD42D-7767-4E53-BAB5-A7AC9066532C}"/>
  </hyperlinks>
  <pageMargins left="0.7" right="0.7" top="0.75" bottom="0.75" header="0.3" footer="0.3"/>
  <drawing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E0D9-9610-43E1-80E0-47977D83ACFE}">
  <dimension ref="A1:D294"/>
  <sheetViews>
    <sheetView workbookViewId="0">
      <selection sqref="A1:XFD1048576"/>
    </sheetView>
  </sheetViews>
  <sheetFormatPr defaultColWidth="75.140625" defaultRowHeight="15" x14ac:dyDescent="0.25"/>
  <cols>
    <col min="1" max="1" width="8.28515625" bestFit="1" customWidth="1"/>
    <col min="2" max="2" width="11.42578125" bestFit="1" customWidth="1"/>
    <col min="3" max="3" width="12.5703125" bestFit="1" customWidth="1"/>
    <col min="4" max="4" width="45.7109375" bestFit="1" customWidth="1"/>
  </cols>
  <sheetData>
    <row r="1" spans="1:4" ht="15.75" thickBot="1" x14ac:dyDescent="0.3">
      <c r="A1" s="29" t="s">
        <v>86</v>
      </c>
      <c r="B1" s="29" t="s">
        <v>87</v>
      </c>
      <c r="C1" s="29" t="s">
        <v>88</v>
      </c>
      <c r="D1" s="29" t="s">
        <v>89</v>
      </c>
    </row>
    <row r="2" spans="1:4" ht="15.75" thickBot="1" x14ac:dyDescent="0.3">
      <c r="A2" s="30" t="s">
        <v>90</v>
      </c>
      <c r="B2" s="30">
        <v>42.546244999999999</v>
      </c>
      <c r="C2" s="30">
        <v>1.6015539999999999</v>
      </c>
      <c r="D2" s="30" t="s">
        <v>91</v>
      </c>
    </row>
    <row r="3" spans="1:4" ht="15.75" thickBot="1" x14ac:dyDescent="0.3">
      <c r="A3" s="30" t="s">
        <v>92</v>
      </c>
      <c r="B3" s="30">
        <v>23.424075999999999</v>
      </c>
      <c r="C3" s="30">
        <v>53.847817999999997</v>
      </c>
      <c r="D3" s="30" t="s">
        <v>80</v>
      </c>
    </row>
    <row r="4" spans="1:4" ht="15.75" thickBot="1" x14ac:dyDescent="0.3">
      <c r="A4" s="30" t="s">
        <v>93</v>
      </c>
      <c r="B4" s="30">
        <v>33.939109999999999</v>
      </c>
      <c r="C4" s="30">
        <v>67.709952999999999</v>
      </c>
      <c r="D4" s="30" t="s">
        <v>94</v>
      </c>
    </row>
    <row r="5" spans="1:4" ht="15.75" thickBot="1" x14ac:dyDescent="0.3">
      <c r="A5" s="30" t="s">
        <v>95</v>
      </c>
      <c r="B5" s="30">
        <v>17.060815999999999</v>
      </c>
      <c r="C5" s="30">
        <v>-61.796427999999999</v>
      </c>
      <c r="D5" s="30" t="s">
        <v>96</v>
      </c>
    </row>
    <row r="6" spans="1:4" ht="15.75" thickBot="1" x14ac:dyDescent="0.3">
      <c r="A6" s="30" t="s">
        <v>97</v>
      </c>
      <c r="B6" s="30">
        <v>18.220554</v>
      </c>
      <c r="C6" s="30">
        <v>-63.068615000000001</v>
      </c>
      <c r="D6" s="30" t="s">
        <v>98</v>
      </c>
    </row>
    <row r="7" spans="1:4" ht="15.75" thickBot="1" x14ac:dyDescent="0.3">
      <c r="A7" s="30" t="s">
        <v>99</v>
      </c>
      <c r="B7" s="30">
        <v>41.153331999999999</v>
      </c>
      <c r="C7" s="30">
        <v>20.168330999999998</v>
      </c>
      <c r="D7" s="30" t="s">
        <v>100</v>
      </c>
    </row>
    <row r="8" spans="1:4" ht="15.75" thickBot="1" x14ac:dyDescent="0.3">
      <c r="A8" s="30" t="s">
        <v>101</v>
      </c>
      <c r="B8" s="30">
        <v>40.069099000000001</v>
      </c>
      <c r="C8" s="30">
        <v>45.038189000000003</v>
      </c>
      <c r="D8" s="30" t="s">
        <v>102</v>
      </c>
    </row>
    <row r="9" spans="1:4" ht="15.75" thickBot="1" x14ac:dyDescent="0.3">
      <c r="A9" s="30" t="s">
        <v>103</v>
      </c>
      <c r="B9" s="30">
        <v>12.226079</v>
      </c>
      <c r="C9" s="30">
        <v>-69.060086999999996</v>
      </c>
      <c r="D9" s="30" t="s">
        <v>104</v>
      </c>
    </row>
    <row r="10" spans="1:4" ht="15.75" thickBot="1" x14ac:dyDescent="0.3">
      <c r="A10" s="30" t="s">
        <v>105</v>
      </c>
      <c r="B10" s="30">
        <v>-11.202692000000001</v>
      </c>
      <c r="C10" s="30">
        <v>17.873887</v>
      </c>
      <c r="D10" s="30" t="s">
        <v>106</v>
      </c>
    </row>
    <row r="11" spans="1:4" ht="15.75" thickBot="1" x14ac:dyDescent="0.3">
      <c r="A11" s="30" t="s">
        <v>107</v>
      </c>
      <c r="B11" s="30">
        <v>-75.250973000000002</v>
      </c>
      <c r="C11" s="30">
        <v>-7.1388999999999994E-2</v>
      </c>
      <c r="D11" s="30" t="s">
        <v>108</v>
      </c>
    </row>
    <row r="12" spans="1:4" ht="15.75" thickBot="1" x14ac:dyDescent="0.3">
      <c r="A12" s="30" t="s">
        <v>109</v>
      </c>
      <c r="B12" s="30">
        <v>-38.416097000000001</v>
      </c>
      <c r="C12" s="30">
        <v>-63.616672000000001</v>
      </c>
      <c r="D12" s="30" t="s">
        <v>13</v>
      </c>
    </row>
    <row r="13" spans="1:4" ht="15.75" thickBot="1" x14ac:dyDescent="0.3">
      <c r="A13" s="30" t="s">
        <v>110</v>
      </c>
      <c r="B13" s="30">
        <v>-14.270972</v>
      </c>
      <c r="C13" s="30">
        <v>-170.132217</v>
      </c>
      <c r="D13" s="30" t="s">
        <v>111</v>
      </c>
    </row>
    <row r="14" spans="1:4" ht="15.75" thickBot="1" x14ac:dyDescent="0.3">
      <c r="A14" s="30" t="s">
        <v>112</v>
      </c>
      <c r="B14" s="30">
        <v>47.516230999999998</v>
      </c>
      <c r="C14" s="30">
        <v>14.550072</v>
      </c>
      <c r="D14" s="30" t="s">
        <v>16</v>
      </c>
    </row>
    <row r="15" spans="1:4" ht="15.75" thickBot="1" x14ac:dyDescent="0.3">
      <c r="A15" s="30" t="s">
        <v>113</v>
      </c>
      <c r="B15" s="30">
        <v>-25.274398000000001</v>
      </c>
      <c r="C15" s="30">
        <v>133.775136</v>
      </c>
      <c r="D15" s="30" t="s">
        <v>15</v>
      </c>
    </row>
    <row r="16" spans="1:4" ht="15.75" thickBot="1" x14ac:dyDescent="0.3">
      <c r="A16" s="30" t="s">
        <v>114</v>
      </c>
      <c r="B16" s="30">
        <v>12.52111</v>
      </c>
      <c r="C16" s="30">
        <v>-69.968338000000003</v>
      </c>
      <c r="D16" s="30" t="s">
        <v>115</v>
      </c>
    </row>
    <row r="17" spans="1:4" ht="15.75" thickBot="1" x14ac:dyDescent="0.3">
      <c r="A17" s="30" t="s">
        <v>116</v>
      </c>
      <c r="B17" s="30">
        <v>40.143104999999998</v>
      </c>
      <c r="C17" s="30">
        <v>47.576926999999998</v>
      </c>
      <c r="D17" s="30" t="s">
        <v>117</v>
      </c>
    </row>
    <row r="18" spans="1:4" ht="15.75" thickBot="1" x14ac:dyDescent="0.3">
      <c r="A18" s="30" t="s">
        <v>118</v>
      </c>
      <c r="B18" s="30">
        <v>43.915886</v>
      </c>
      <c r="C18" s="30">
        <v>17.679075999999998</v>
      </c>
      <c r="D18" s="30" t="s">
        <v>119</v>
      </c>
    </row>
    <row r="19" spans="1:4" ht="15.75" thickBot="1" x14ac:dyDescent="0.3">
      <c r="A19" s="30" t="s">
        <v>120</v>
      </c>
      <c r="B19" s="30">
        <v>13.193887</v>
      </c>
      <c r="C19" s="30">
        <v>-59.543197999999997</v>
      </c>
      <c r="D19" s="30" t="s">
        <v>121</v>
      </c>
    </row>
    <row r="20" spans="1:4" ht="15.75" thickBot="1" x14ac:dyDescent="0.3">
      <c r="A20" s="30" t="s">
        <v>122</v>
      </c>
      <c r="B20" s="30">
        <v>23.684994</v>
      </c>
      <c r="C20" s="30">
        <v>90.356330999999997</v>
      </c>
      <c r="D20" s="30" t="s">
        <v>123</v>
      </c>
    </row>
    <row r="21" spans="1:4" ht="15.75" thickBot="1" x14ac:dyDescent="0.3">
      <c r="A21" s="30" t="s">
        <v>124</v>
      </c>
      <c r="B21" s="30">
        <v>50.503886999999999</v>
      </c>
      <c r="C21" s="30">
        <v>4.4699359999999997</v>
      </c>
      <c r="D21" s="30" t="s">
        <v>18</v>
      </c>
    </row>
    <row r="22" spans="1:4" ht="15.75" thickBot="1" x14ac:dyDescent="0.3">
      <c r="A22" s="30" t="s">
        <v>125</v>
      </c>
      <c r="B22" s="30">
        <v>12.238333000000001</v>
      </c>
      <c r="C22" s="30">
        <v>-1.561593</v>
      </c>
      <c r="D22" s="30" t="s">
        <v>126</v>
      </c>
    </row>
    <row r="23" spans="1:4" ht="15.75" thickBot="1" x14ac:dyDescent="0.3">
      <c r="A23" s="30" t="s">
        <v>127</v>
      </c>
      <c r="B23" s="30">
        <v>42.733882999999999</v>
      </c>
      <c r="C23" s="30">
        <v>25.48583</v>
      </c>
      <c r="D23" s="30" t="s">
        <v>21</v>
      </c>
    </row>
    <row r="24" spans="1:4" ht="15.75" thickBot="1" x14ac:dyDescent="0.3">
      <c r="A24" s="30" t="s">
        <v>128</v>
      </c>
      <c r="B24" s="30">
        <v>25.930413999999999</v>
      </c>
      <c r="C24" s="30">
        <v>50.637771999999998</v>
      </c>
      <c r="D24" s="30" t="s">
        <v>17</v>
      </c>
    </row>
    <row r="25" spans="1:4" ht="15.75" thickBot="1" x14ac:dyDescent="0.3">
      <c r="A25" s="30" t="s">
        <v>129</v>
      </c>
      <c r="B25" s="30">
        <v>-3.3730560000000001</v>
      </c>
      <c r="C25" s="30">
        <v>29.918886000000001</v>
      </c>
      <c r="D25" s="30" t="s">
        <v>130</v>
      </c>
    </row>
    <row r="26" spans="1:4" ht="15.75" thickBot="1" x14ac:dyDescent="0.3">
      <c r="A26" s="30" t="s">
        <v>131</v>
      </c>
      <c r="B26" s="30">
        <v>9.3076899999999991</v>
      </c>
      <c r="C26" s="30">
        <v>2.3158340000000002</v>
      </c>
      <c r="D26" s="30" t="s">
        <v>132</v>
      </c>
    </row>
    <row r="27" spans="1:4" ht="15.75" thickBot="1" x14ac:dyDescent="0.3">
      <c r="A27" s="30" t="s">
        <v>133</v>
      </c>
      <c r="B27" s="30">
        <v>32.321384000000002</v>
      </c>
      <c r="C27" s="30">
        <v>-64.757369999999995</v>
      </c>
      <c r="D27" s="30" t="s">
        <v>134</v>
      </c>
    </row>
    <row r="28" spans="1:4" ht="15.75" thickBot="1" x14ac:dyDescent="0.3">
      <c r="A28" s="30" t="s">
        <v>135</v>
      </c>
      <c r="B28" s="30">
        <v>4.5352769999999998</v>
      </c>
      <c r="C28" s="30">
        <v>114.72766900000001</v>
      </c>
      <c r="D28" s="30" t="s">
        <v>136</v>
      </c>
    </row>
    <row r="29" spans="1:4" ht="15.75" thickBot="1" x14ac:dyDescent="0.3">
      <c r="A29" s="30" t="s">
        <v>137</v>
      </c>
      <c r="B29" s="30">
        <v>-16.290154000000001</v>
      </c>
      <c r="C29" s="30">
        <v>-63.588653000000001</v>
      </c>
      <c r="D29" s="30" t="s">
        <v>19</v>
      </c>
    </row>
    <row r="30" spans="1:4" ht="15.75" thickBot="1" x14ac:dyDescent="0.3">
      <c r="A30" s="30" t="s">
        <v>138</v>
      </c>
      <c r="B30" s="30">
        <v>-14.235004</v>
      </c>
      <c r="C30" s="30">
        <v>-51.925280000000001</v>
      </c>
      <c r="D30" s="30" t="s">
        <v>20</v>
      </c>
    </row>
    <row r="31" spans="1:4" ht="15.75" thickBot="1" x14ac:dyDescent="0.3">
      <c r="A31" s="30" t="s">
        <v>139</v>
      </c>
      <c r="B31" s="30">
        <v>25.034279999999999</v>
      </c>
      <c r="C31" s="30">
        <v>-77.396280000000004</v>
      </c>
      <c r="D31" s="30" t="s">
        <v>140</v>
      </c>
    </row>
    <row r="32" spans="1:4" ht="15.75" thickBot="1" x14ac:dyDescent="0.3">
      <c r="A32" s="30" t="s">
        <v>141</v>
      </c>
      <c r="B32" s="30">
        <v>27.514161999999999</v>
      </c>
      <c r="C32" s="30">
        <v>90.433600999999996</v>
      </c>
      <c r="D32" s="30" t="s">
        <v>142</v>
      </c>
    </row>
    <row r="33" spans="1:4" ht="15.75" thickBot="1" x14ac:dyDescent="0.3">
      <c r="A33" s="30" t="s">
        <v>143</v>
      </c>
      <c r="B33" s="30">
        <v>-54.423198999999997</v>
      </c>
      <c r="C33" s="30">
        <v>3.4131939999999998</v>
      </c>
      <c r="D33" s="30" t="s">
        <v>144</v>
      </c>
    </row>
    <row r="34" spans="1:4" ht="15.75" thickBot="1" x14ac:dyDescent="0.3">
      <c r="A34" s="30" t="s">
        <v>145</v>
      </c>
      <c r="B34" s="30">
        <v>-22.328474</v>
      </c>
      <c r="C34" s="30">
        <v>24.684866</v>
      </c>
      <c r="D34" s="30" t="s">
        <v>146</v>
      </c>
    </row>
    <row r="35" spans="1:4" ht="15.75" thickBot="1" x14ac:dyDescent="0.3">
      <c r="A35" s="30" t="s">
        <v>147</v>
      </c>
      <c r="B35" s="30">
        <v>53.709806999999998</v>
      </c>
      <c r="C35" s="30">
        <v>27.953389000000001</v>
      </c>
      <c r="D35" s="30" t="s">
        <v>148</v>
      </c>
    </row>
    <row r="36" spans="1:4" ht="15.75" thickBot="1" x14ac:dyDescent="0.3">
      <c r="A36" s="30" t="s">
        <v>149</v>
      </c>
      <c r="B36" s="30">
        <v>17.189876999999999</v>
      </c>
      <c r="C36" s="30">
        <v>-88.497649999999993</v>
      </c>
      <c r="D36" s="30" t="s">
        <v>150</v>
      </c>
    </row>
    <row r="37" spans="1:4" ht="15.75" thickBot="1" x14ac:dyDescent="0.3">
      <c r="A37" s="30" t="s">
        <v>151</v>
      </c>
      <c r="B37" s="30">
        <v>56.130366000000002</v>
      </c>
      <c r="C37" s="30">
        <v>-106.346771</v>
      </c>
      <c r="D37" s="30" t="s">
        <v>152</v>
      </c>
    </row>
    <row r="38" spans="1:4" ht="15.75" thickBot="1" x14ac:dyDescent="0.3">
      <c r="A38" s="30" t="s">
        <v>153</v>
      </c>
      <c r="B38" s="30">
        <v>-12.164165000000001</v>
      </c>
      <c r="C38" s="30">
        <v>96.870956000000007</v>
      </c>
      <c r="D38" s="30" t="s">
        <v>154</v>
      </c>
    </row>
    <row r="39" spans="1:4" ht="15.75" thickBot="1" x14ac:dyDescent="0.3">
      <c r="A39" s="30" t="s">
        <v>155</v>
      </c>
      <c r="B39" s="30">
        <v>-4.0383329999999997</v>
      </c>
      <c r="C39" s="30">
        <v>21.758664</v>
      </c>
      <c r="D39" s="30" t="s">
        <v>156</v>
      </c>
    </row>
    <row r="40" spans="1:4" ht="15.75" thickBot="1" x14ac:dyDescent="0.3">
      <c r="A40" s="30" t="s">
        <v>157</v>
      </c>
      <c r="B40" s="30">
        <v>6.6111110000000002</v>
      </c>
      <c r="C40" s="30">
        <v>20.939444000000002</v>
      </c>
      <c r="D40" s="30" t="s">
        <v>158</v>
      </c>
    </row>
    <row r="41" spans="1:4" ht="15.75" thickBot="1" x14ac:dyDescent="0.3">
      <c r="A41" s="30" t="s">
        <v>159</v>
      </c>
      <c r="B41" s="30">
        <v>-0.228021</v>
      </c>
      <c r="C41" s="30">
        <v>15.827659000000001</v>
      </c>
      <c r="D41" s="30" t="s">
        <v>160</v>
      </c>
    </row>
    <row r="42" spans="1:4" ht="15.75" thickBot="1" x14ac:dyDescent="0.3">
      <c r="A42" s="30" t="s">
        <v>161</v>
      </c>
      <c r="B42" s="30">
        <v>46.818187999999999</v>
      </c>
      <c r="C42" s="30">
        <v>8.2275120000000008</v>
      </c>
      <c r="D42" s="30" t="s">
        <v>162</v>
      </c>
    </row>
    <row r="43" spans="1:4" ht="15.75" thickBot="1" x14ac:dyDescent="0.3">
      <c r="A43" s="30" t="s">
        <v>163</v>
      </c>
      <c r="B43" s="30">
        <v>7.5399890000000003</v>
      </c>
      <c r="C43" s="30">
        <v>-5.5470800000000002</v>
      </c>
      <c r="D43" s="30" t="s">
        <v>164</v>
      </c>
    </row>
    <row r="44" spans="1:4" ht="15.75" thickBot="1" x14ac:dyDescent="0.3">
      <c r="A44" s="30" t="s">
        <v>165</v>
      </c>
      <c r="B44" s="30">
        <v>-21.236736000000001</v>
      </c>
      <c r="C44" s="30">
        <v>-159.777671</v>
      </c>
      <c r="D44" s="30" t="s">
        <v>166</v>
      </c>
    </row>
    <row r="45" spans="1:4" ht="15.75" thickBot="1" x14ac:dyDescent="0.3">
      <c r="A45" s="30" t="s">
        <v>167</v>
      </c>
      <c r="B45" s="30">
        <v>-35.675147000000003</v>
      </c>
      <c r="C45" s="30">
        <v>-71.542968999999999</v>
      </c>
      <c r="D45" s="30" t="s">
        <v>22</v>
      </c>
    </row>
    <row r="46" spans="1:4" ht="15.75" thickBot="1" x14ac:dyDescent="0.3">
      <c r="A46" s="30" t="s">
        <v>168</v>
      </c>
      <c r="B46" s="30">
        <v>7.3697220000000003</v>
      </c>
      <c r="C46" s="30">
        <v>12.354722000000001</v>
      </c>
      <c r="D46" s="30" t="s">
        <v>169</v>
      </c>
    </row>
    <row r="47" spans="1:4" ht="15.75" thickBot="1" x14ac:dyDescent="0.3">
      <c r="A47" s="30" t="s">
        <v>170</v>
      </c>
      <c r="B47" s="30">
        <v>35.861660000000001</v>
      </c>
      <c r="C47" s="30">
        <v>104.195397</v>
      </c>
      <c r="D47" s="30" t="s">
        <v>23</v>
      </c>
    </row>
    <row r="48" spans="1:4" ht="15.75" thickBot="1" x14ac:dyDescent="0.3">
      <c r="A48" s="30" t="s">
        <v>171</v>
      </c>
      <c r="B48" s="30">
        <v>4.5708679999999999</v>
      </c>
      <c r="C48" s="30">
        <v>-74.297332999999995</v>
      </c>
      <c r="D48" s="30" t="s">
        <v>24</v>
      </c>
    </row>
    <row r="49" spans="1:4" ht="15.75" thickBot="1" x14ac:dyDescent="0.3">
      <c r="A49" s="30" t="s">
        <v>172</v>
      </c>
      <c r="B49" s="30">
        <v>9.7489170000000005</v>
      </c>
      <c r="C49" s="30">
        <v>-83.753428</v>
      </c>
      <c r="D49" s="30" t="s">
        <v>173</v>
      </c>
    </row>
    <row r="50" spans="1:4" ht="15.75" thickBot="1" x14ac:dyDescent="0.3">
      <c r="A50" s="30" t="s">
        <v>174</v>
      </c>
      <c r="B50" s="30">
        <v>21.521757000000001</v>
      </c>
      <c r="C50" s="30">
        <v>-77.781166999999996</v>
      </c>
      <c r="D50" s="30" t="s">
        <v>175</v>
      </c>
    </row>
    <row r="51" spans="1:4" ht="15.75" thickBot="1" x14ac:dyDescent="0.3">
      <c r="A51" s="30" t="s">
        <v>176</v>
      </c>
      <c r="B51" s="30">
        <v>16.002082000000001</v>
      </c>
      <c r="C51" s="30">
        <v>-24.013197000000002</v>
      </c>
      <c r="D51" s="30" t="s">
        <v>177</v>
      </c>
    </row>
    <row r="52" spans="1:4" ht="15.75" thickBot="1" x14ac:dyDescent="0.3">
      <c r="A52" s="30" t="s">
        <v>178</v>
      </c>
      <c r="B52" s="30">
        <v>-10.447525000000001</v>
      </c>
      <c r="C52" s="30">
        <v>105.690449</v>
      </c>
      <c r="D52" s="30" t="s">
        <v>179</v>
      </c>
    </row>
    <row r="53" spans="1:4" ht="15.75" thickBot="1" x14ac:dyDescent="0.3">
      <c r="A53" s="30" t="s">
        <v>180</v>
      </c>
      <c r="B53" s="30">
        <v>35.126412999999999</v>
      </c>
      <c r="C53" s="30">
        <v>33.429859</v>
      </c>
      <c r="D53" s="30" t="s">
        <v>181</v>
      </c>
    </row>
    <row r="54" spans="1:4" ht="15.75" thickBot="1" x14ac:dyDescent="0.3">
      <c r="A54" s="30" t="s">
        <v>182</v>
      </c>
      <c r="B54" s="30">
        <v>49.817492000000001</v>
      </c>
      <c r="C54" s="30">
        <v>15.472962000000001</v>
      </c>
      <c r="D54" s="30" t="s">
        <v>26</v>
      </c>
    </row>
    <row r="55" spans="1:4" ht="15.75" thickBot="1" x14ac:dyDescent="0.3">
      <c r="A55" s="30" t="s">
        <v>183</v>
      </c>
      <c r="B55" s="30">
        <v>51.165691000000002</v>
      </c>
      <c r="C55" s="30">
        <v>10.451525999999999</v>
      </c>
      <c r="D55" s="30" t="s">
        <v>34</v>
      </c>
    </row>
    <row r="56" spans="1:4" ht="15.75" thickBot="1" x14ac:dyDescent="0.3">
      <c r="A56" s="30" t="s">
        <v>184</v>
      </c>
      <c r="B56" s="30">
        <v>11.825138000000001</v>
      </c>
      <c r="C56" s="30">
        <v>42.590274999999998</v>
      </c>
      <c r="D56" s="30" t="s">
        <v>185</v>
      </c>
    </row>
    <row r="57" spans="1:4" ht="15.75" thickBot="1" x14ac:dyDescent="0.3">
      <c r="A57" s="30" t="s">
        <v>186</v>
      </c>
      <c r="B57" s="30">
        <v>56.263919999999999</v>
      </c>
      <c r="C57" s="30">
        <v>9.5017849999999999</v>
      </c>
      <c r="D57" s="30" t="s">
        <v>28</v>
      </c>
    </row>
    <row r="58" spans="1:4" ht="15.75" thickBot="1" x14ac:dyDescent="0.3">
      <c r="A58" s="30" t="s">
        <v>187</v>
      </c>
      <c r="B58" s="30">
        <v>15.414999</v>
      </c>
      <c r="C58" s="30">
        <v>-61.370975999999999</v>
      </c>
      <c r="D58" s="30" t="s">
        <v>188</v>
      </c>
    </row>
    <row r="59" spans="1:4" ht="15.75" thickBot="1" x14ac:dyDescent="0.3">
      <c r="A59" s="30" t="s">
        <v>189</v>
      </c>
      <c r="B59" s="30">
        <v>18.735693000000001</v>
      </c>
      <c r="C59" s="30">
        <v>-70.162650999999997</v>
      </c>
      <c r="D59" s="30" t="s">
        <v>190</v>
      </c>
    </row>
    <row r="60" spans="1:4" ht="15.75" thickBot="1" x14ac:dyDescent="0.3">
      <c r="A60" s="30" t="s">
        <v>191</v>
      </c>
      <c r="B60" s="30">
        <v>28.033885999999999</v>
      </c>
      <c r="C60" s="30">
        <v>1.659626</v>
      </c>
      <c r="D60" s="30" t="s">
        <v>192</v>
      </c>
    </row>
    <row r="61" spans="1:4" ht="15.75" thickBot="1" x14ac:dyDescent="0.3">
      <c r="A61" s="30" t="s">
        <v>193</v>
      </c>
      <c r="B61" s="30">
        <v>-1.8312390000000001</v>
      </c>
      <c r="C61" s="30">
        <v>-78.183406000000005</v>
      </c>
      <c r="D61" s="30" t="s">
        <v>29</v>
      </c>
    </row>
    <row r="62" spans="1:4" ht="15.75" thickBot="1" x14ac:dyDescent="0.3">
      <c r="A62" s="30" t="s">
        <v>194</v>
      </c>
      <c r="B62" s="30">
        <v>58.595272000000001</v>
      </c>
      <c r="C62" s="30">
        <v>25.013607</v>
      </c>
      <c r="D62" s="30" t="s">
        <v>31</v>
      </c>
    </row>
    <row r="63" spans="1:4" ht="15.75" thickBot="1" x14ac:dyDescent="0.3">
      <c r="A63" s="30" t="s">
        <v>195</v>
      </c>
      <c r="B63" s="30">
        <v>26.820553</v>
      </c>
      <c r="C63" s="30">
        <v>30.802498</v>
      </c>
      <c r="D63" s="30" t="s">
        <v>30</v>
      </c>
    </row>
    <row r="64" spans="1:4" ht="15.75" thickBot="1" x14ac:dyDescent="0.3">
      <c r="A64" s="30" t="s">
        <v>196</v>
      </c>
      <c r="B64" s="30">
        <v>24.215527000000002</v>
      </c>
      <c r="C64" s="30">
        <v>-12.885833999999999</v>
      </c>
      <c r="D64" s="30" t="s">
        <v>197</v>
      </c>
    </row>
    <row r="65" spans="1:4" ht="15.75" thickBot="1" x14ac:dyDescent="0.3">
      <c r="A65" s="30" t="s">
        <v>198</v>
      </c>
      <c r="B65" s="30">
        <v>15.179384000000001</v>
      </c>
      <c r="C65" s="30">
        <v>39.782333999999999</v>
      </c>
      <c r="D65" s="30" t="s">
        <v>199</v>
      </c>
    </row>
    <row r="66" spans="1:4" ht="15.75" thickBot="1" x14ac:dyDescent="0.3">
      <c r="A66" s="30" t="s">
        <v>200</v>
      </c>
      <c r="B66" s="30">
        <v>40.463667000000001</v>
      </c>
      <c r="C66" s="30">
        <v>-3.7492200000000002</v>
      </c>
      <c r="D66" s="30" t="s">
        <v>71</v>
      </c>
    </row>
    <row r="67" spans="1:4" ht="15.75" thickBot="1" x14ac:dyDescent="0.3">
      <c r="A67" s="30" t="s">
        <v>201</v>
      </c>
      <c r="B67" s="30">
        <v>9.1449999999999996</v>
      </c>
      <c r="C67" s="30">
        <v>40.489673000000003</v>
      </c>
      <c r="D67" s="30" t="s">
        <v>202</v>
      </c>
    </row>
    <row r="68" spans="1:4" ht="15.75" thickBot="1" x14ac:dyDescent="0.3">
      <c r="A68" s="30" t="s">
        <v>203</v>
      </c>
      <c r="B68" s="30">
        <v>61.924109999999999</v>
      </c>
      <c r="C68" s="30">
        <v>25.748151</v>
      </c>
      <c r="D68" s="30" t="s">
        <v>32</v>
      </c>
    </row>
    <row r="69" spans="1:4" ht="15.75" thickBot="1" x14ac:dyDescent="0.3">
      <c r="A69" s="30" t="s">
        <v>204</v>
      </c>
      <c r="B69" s="30">
        <v>-16.578192999999999</v>
      </c>
      <c r="C69" s="30">
        <v>179.414413</v>
      </c>
      <c r="D69" s="30" t="s">
        <v>205</v>
      </c>
    </row>
    <row r="70" spans="1:4" ht="15.75" thickBot="1" x14ac:dyDescent="0.3">
      <c r="A70" s="30" t="s">
        <v>206</v>
      </c>
      <c r="B70" s="30">
        <v>-51.796253</v>
      </c>
      <c r="C70" s="30">
        <v>-59.523612999999997</v>
      </c>
      <c r="D70" s="30" t="s">
        <v>207</v>
      </c>
    </row>
    <row r="71" spans="1:4" ht="15.75" thickBot="1" x14ac:dyDescent="0.3">
      <c r="A71" s="30" t="s">
        <v>208</v>
      </c>
      <c r="B71" s="30">
        <v>7.425554</v>
      </c>
      <c r="C71" s="30">
        <v>150.55081200000001</v>
      </c>
      <c r="D71" s="30" t="s">
        <v>209</v>
      </c>
    </row>
    <row r="72" spans="1:4" ht="15.75" thickBot="1" x14ac:dyDescent="0.3">
      <c r="A72" s="30" t="s">
        <v>210</v>
      </c>
      <c r="B72" s="30">
        <v>61.892634999999999</v>
      </c>
      <c r="C72" s="30">
        <v>-6.9118060000000003</v>
      </c>
      <c r="D72" s="30" t="s">
        <v>211</v>
      </c>
    </row>
    <row r="73" spans="1:4" ht="15.75" thickBot="1" x14ac:dyDescent="0.3">
      <c r="A73" s="30" t="s">
        <v>212</v>
      </c>
      <c r="B73" s="30">
        <v>46.227637999999999</v>
      </c>
      <c r="C73" s="30">
        <v>2.213749</v>
      </c>
      <c r="D73" s="30" t="s">
        <v>33</v>
      </c>
    </row>
    <row r="74" spans="1:4" ht="15.75" thickBot="1" x14ac:dyDescent="0.3">
      <c r="A74" s="30" t="s">
        <v>213</v>
      </c>
      <c r="B74" s="30">
        <v>-0.80368899999999999</v>
      </c>
      <c r="C74" s="30">
        <v>11.609444</v>
      </c>
      <c r="D74" s="30" t="s">
        <v>214</v>
      </c>
    </row>
    <row r="75" spans="1:4" ht="15.75" thickBot="1" x14ac:dyDescent="0.3">
      <c r="A75" s="30" t="s">
        <v>215</v>
      </c>
      <c r="B75" s="30">
        <v>55.378050999999999</v>
      </c>
      <c r="C75" s="30">
        <v>-3.4359730000000002</v>
      </c>
      <c r="D75" s="30" t="s">
        <v>81</v>
      </c>
    </row>
    <row r="76" spans="1:4" ht="15.75" thickBot="1" x14ac:dyDescent="0.3">
      <c r="A76" s="30" t="s">
        <v>216</v>
      </c>
      <c r="B76" s="30">
        <v>12.262776000000001</v>
      </c>
      <c r="C76" s="30">
        <v>-61.604171000000001</v>
      </c>
      <c r="D76" s="30" t="s">
        <v>217</v>
      </c>
    </row>
    <row r="77" spans="1:4" ht="15.75" thickBot="1" x14ac:dyDescent="0.3">
      <c r="A77" s="30" t="s">
        <v>218</v>
      </c>
      <c r="B77" s="30">
        <v>42.315407</v>
      </c>
      <c r="C77" s="30">
        <v>43.356892000000002</v>
      </c>
      <c r="D77" s="30" t="s">
        <v>219</v>
      </c>
    </row>
    <row r="78" spans="1:4" ht="15.75" thickBot="1" x14ac:dyDescent="0.3">
      <c r="A78" s="30" t="s">
        <v>220</v>
      </c>
      <c r="B78" s="30">
        <v>3.9338890000000002</v>
      </c>
      <c r="C78" s="30">
        <v>-53.125782000000001</v>
      </c>
      <c r="D78" s="30" t="s">
        <v>221</v>
      </c>
    </row>
    <row r="79" spans="1:4" ht="15.75" thickBot="1" x14ac:dyDescent="0.3">
      <c r="A79" s="30" t="s">
        <v>222</v>
      </c>
      <c r="B79" s="30">
        <v>49.465691</v>
      </c>
      <c r="C79" s="30">
        <v>-2.5852780000000002</v>
      </c>
      <c r="D79" s="30" t="s">
        <v>223</v>
      </c>
    </row>
    <row r="80" spans="1:4" ht="15.75" thickBot="1" x14ac:dyDescent="0.3">
      <c r="A80" s="30" t="s">
        <v>224</v>
      </c>
      <c r="B80" s="30">
        <v>7.9465269999999997</v>
      </c>
      <c r="C80" s="30">
        <v>-1.0231939999999999</v>
      </c>
      <c r="D80" s="30" t="s">
        <v>225</v>
      </c>
    </row>
    <row r="81" spans="1:4" ht="15.75" thickBot="1" x14ac:dyDescent="0.3">
      <c r="A81" s="30" t="s">
        <v>226</v>
      </c>
      <c r="B81" s="30">
        <v>36.137740999999998</v>
      </c>
      <c r="C81" s="30">
        <v>-5.3453739999999996</v>
      </c>
      <c r="D81" s="30" t="s">
        <v>227</v>
      </c>
    </row>
    <row r="82" spans="1:4" ht="15.75" thickBot="1" x14ac:dyDescent="0.3">
      <c r="A82" s="30" t="s">
        <v>228</v>
      </c>
      <c r="B82" s="30">
        <v>71.706935999999999</v>
      </c>
      <c r="C82" s="30">
        <v>-42.604303000000002</v>
      </c>
      <c r="D82" s="30" t="s">
        <v>229</v>
      </c>
    </row>
    <row r="83" spans="1:4" ht="15.75" thickBot="1" x14ac:dyDescent="0.3">
      <c r="A83" s="30" t="s">
        <v>230</v>
      </c>
      <c r="B83" s="30">
        <v>13.443182</v>
      </c>
      <c r="C83" s="30">
        <v>-15.310138999999999</v>
      </c>
      <c r="D83" s="30" t="s">
        <v>231</v>
      </c>
    </row>
    <row r="84" spans="1:4" ht="15.75" thickBot="1" x14ac:dyDescent="0.3">
      <c r="A84" s="30" t="s">
        <v>232</v>
      </c>
      <c r="B84" s="30">
        <v>9.9455869999999997</v>
      </c>
      <c r="C84" s="30">
        <v>-9.6966450000000002</v>
      </c>
      <c r="D84" s="30" t="s">
        <v>233</v>
      </c>
    </row>
    <row r="85" spans="1:4" ht="15.75" thickBot="1" x14ac:dyDescent="0.3">
      <c r="A85" s="30" t="s">
        <v>234</v>
      </c>
      <c r="B85" s="30">
        <v>16.995971000000001</v>
      </c>
      <c r="C85" s="30">
        <v>-62.067641000000002</v>
      </c>
      <c r="D85" s="30" t="s">
        <v>235</v>
      </c>
    </row>
    <row r="86" spans="1:4" ht="15.75" thickBot="1" x14ac:dyDescent="0.3">
      <c r="A86" s="30" t="s">
        <v>236</v>
      </c>
      <c r="B86" s="30">
        <v>1.650801</v>
      </c>
      <c r="C86" s="30">
        <v>10.267894999999999</v>
      </c>
      <c r="D86" s="30" t="s">
        <v>237</v>
      </c>
    </row>
    <row r="87" spans="1:4" ht="15.75" thickBot="1" x14ac:dyDescent="0.3">
      <c r="A87" s="30" t="s">
        <v>238</v>
      </c>
      <c r="B87" s="30">
        <v>39.074207999999999</v>
      </c>
      <c r="C87" s="30">
        <v>21.824311999999999</v>
      </c>
      <c r="D87" s="30" t="s">
        <v>35</v>
      </c>
    </row>
    <row r="88" spans="1:4" ht="15.75" thickBot="1" x14ac:dyDescent="0.3">
      <c r="A88" s="30" t="s">
        <v>239</v>
      </c>
      <c r="B88" s="30">
        <v>-54.429578999999997</v>
      </c>
      <c r="C88" s="30">
        <v>-36.587909000000003</v>
      </c>
      <c r="D88" s="30" t="s">
        <v>240</v>
      </c>
    </row>
    <row r="89" spans="1:4" ht="15.75" thickBot="1" x14ac:dyDescent="0.3">
      <c r="A89" s="30" t="s">
        <v>241</v>
      </c>
      <c r="B89" s="30">
        <v>15.783471</v>
      </c>
      <c r="C89" s="30">
        <v>-90.230759000000006</v>
      </c>
      <c r="D89" s="30" t="s">
        <v>242</v>
      </c>
    </row>
    <row r="90" spans="1:4" ht="15.75" thickBot="1" x14ac:dyDescent="0.3">
      <c r="A90" s="30" t="s">
        <v>243</v>
      </c>
      <c r="B90" s="30">
        <v>13.444304000000001</v>
      </c>
      <c r="C90" s="30">
        <v>144.79373100000001</v>
      </c>
      <c r="D90" s="30" t="s">
        <v>244</v>
      </c>
    </row>
    <row r="91" spans="1:4" ht="15.75" thickBot="1" x14ac:dyDescent="0.3">
      <c r="A91" s="30" t="s">
        <v>245</v>
      </c>
      <c r="B91" s="30">
        <v>11.803749</v>
      </c>
      <c r="C91" s="30">
        <v>-15.180413</v>
      </c>
      <c r="D91" s="30" t="s">
        <v>246</v>
      </c>
    </row>
    <row r="92" spans="1:4" ht="15.75" thickBot="1" x14ac:dyDescent="0.3">
      <c r="A92" s="30" t="s">
        <v>247</v>
      </c>
      <c r="B92" s="30">
        <v>4.8604159999999998</v>
      </c>
      <c r="C92" s="30">
        <v>-58.93018</v>
      </c>
      <c r="D92" s="30" t="s">
        <v>248</v>
      </c>
    </row>
    <row r="93" spans="1:4" ht="15.75" thickBot="1" x14ac:dyDescent="0.3">
      <c r="A93" s="30" t="s">
        <v>249</v>
      </c>
      <c r="B93" s="30">
        <v>31.354676000000001</v>
      </c>
      <c r="C93" s="30">
        <v>34.308824999999999</v>
      </c>
      <c r="D93" s="30" t="s">
        <v>250</v>
      </c>
    </row>
    <row r="94" spans="1:4" ht="15.75" thickBot="1" x14ac:dyDescent="0.3">
      <c r="A94" s="30" t="s">
        <v>251</v>
      </c>
      <c r="B94" s="30">
        <v>22.396428</v>
      </c>
      <c r="C94" s="30">
        <v>114.109497</v>
      </c>
      <c r="D94" s="30" t="s">
        <v>36</v>
      </c>
    </row>
    <row r="95" spans="1:4" ht="15.75" thickBot="1" x14ac:dyDescent="0.3">
      <c r="A95" s="30" t="s">
        <v>252</v>
      </c>
      <c r="B95" s="30">
        <v>-53.081809999999997</v>
      </c>
      <c r="C95" s="30">
        <v>73.504158000000004</v>
      </c>
      <c r="D95" s="30" t="s">
        <v>253</v>
      </c>
    </row>
    <row r="96" spans="1:4" ht="15.75" thickBot="1" x14ac:dyDescent="0.3">
      <c r="A96" s="30" t="s">
        <v>254</v>
      </c>
      <c r="B96" s="30">
        <v>15.199999</v>
      </c>
      <c r="C96" s="30">
        <v>-86.241905000000003</v>
      </c>
      <c r="D96" s="30" t="s">
        <v>255</v>
      </c>
    </row>
    <row r="97" spans="1:4" ht="15.75" thickBot="1" x14ac:dyDescent="0.3">
      <c r="A97" s="30" t="s">
        <v>256</v>
      </c>
      <c r="B97" s="30">
        <v>45.1</v>
      </c>
      <c r="C97" s="30">
        <v>15.2</v>
      </c>
      <c r="D97" s="30" t="s">
        <v>25</v>
      </c>
    </row>
    <row r="98" spans="1:4" ht="15.75" thickBot="1" x14ac:dyDescent="0.3">
      <c r="A98" s="30" t="s">
        <v>257</v>
      </c>
      <c r="B98" s="30">
        <v>18.971187</v>
      </c>
      <c r="C98" s="30">
        <v>-72.285214999999994</v>
      </c>
      <c r="D98" s="30" t="s">
        <v>258</v>
      </c>
    </row>
    <row r="99" spans="1:4" ht="15.75" thickBot="1" x14ac:dyDescent="0.3">
      <c r="A99" s="30" t="s">
        <v>259</v>
      </c>
      <c r="B99" s="30">
        <v>47.162494000000002</v>
      </c>
      <c r="C99" s="30">
        <v>19.503304</v>
      </c>
      <c r="D99" s="30" t="s">
        <v>37</v>
      </c>
    </row>
    <row r="100" spans="1:4" ht="15.75" thickBot="1" x14ac:dyDescent="0.3">
      <c r="A100" s="30" t="s">
        <v>260</v>
      </c>
      <c r="B100" s="30">
        <v>-0.78927499999999995</v>
      </c>
      <c r="C100" s="30">
        <v>113.92132700000001</v>
      </c>
      <c r="D100" s="30" t="s">
        <v>261</v>
      </c>
    </row>
    <row r="101" spans="1:4" ht="15.75" thickBot="1" x14ac:dyDescent="0.3">
      <c r="A101" s="30" t="s">
        <v>262</v>
      </c>
      <c r="B101" s="30">
        <v>53.412909999999997</v>
      </c>
      <c r="C101" s="30">
        <v>-8.2438900000000004</v>
      </c>
      <c r="D101" s="30" t="s">
        <v>263</v>
      </c>
    </row>
    <row r="102" spans="1:4" ht="15.75" thickBot="1" x14ac:dyDescent="0.3">
      <c r="A102" s="30" t="s">
        <v>264</v>
      </c>
      <c r="B102" s="30">
        <v>31.046050999999999</v>
      </c>
      <c r="C102" s="30">
        <v>34.851612000000003</v>
      </c>
      <c r="D102" s="30" t="s">
        <v>41</v>
      </c>
    </row>
    <row r="103" spans="1:4" ht="15.75" thickBot="1" x14ac:dyDescent="0.3">
      <c r="A103" s="30" t="s">
        <v>265</v>
      </c>
      <c r="B103" s="30">
        <v>54.236106999999997</v>
      </c>
      <c r="C103" s="30">
        <v>-4.5480559999999999</v>
      </c>
      <c r="D103" s="30" t="s">
        <v>266</v>
      </c>
    </row>
    <row r="104" spans="1:4" ht="15.75" thickBot="1" x14ac:dyDescent="0.3">
      <c r="A104" s="30" t="s">
        <v>267</v>
      </c>
      <c r="B104" s="30">
        <v>20.593684</v>
      </c>
      <c r="C104" s="30">
        <v>78.962879999999998</v>
      </c>
      <c r="D104" s="30" t="s">
        <v>40</v>
      </c>
    </row>
    <row r="105" spans="1:4" ht="15.75" thickBot="1" x14ac:dyDescent="0.3">
      <c r="A105" s="30" t="s">
        <v>268</v>
      </c>
      <c r="B105" s="30">
        <v>-6.3431940000000004</v>
      </c>
      <c r="C105" s="30">
        <v>71.876519000000002</v>
      </c>
      <c r="D105" s="30" t="s">
        <v>269</v>
      </c>
    </row>
    <row r="106" spans="1:4" ht="15.75" thickBot="1" x14ac:dyDescent="0.3">
      <c r="A106" s="30" t="s">
        <v>270</v>
      </c>
      <c r="B106" s="30">
        <v>33.223191</v>
      </c>
      <c r="C106" s="30">
        <v>43.679290999999999</v>
      </c>
      <c r="D106" s="30" t="s">
        <v>271</v>
      </c>
    </row>
    <row r="107" spans="1:4" ht="15.75" thickBot="1" x14ac:dyDescent="0.3">
      <c r="A107" s="30" t="s">
        <v>272</v>
      </c>
      <c r="B107" s="30">
        <v>32.427908000000002</v>
      </c>
      <c r="C107" s="30">
        <v>53.688046</v>
      </c>
      <c r="D107" s="30" t="s">
        <v>273</v>
      </c>
    </row>
    <row r="108" spans="1:4" ht="15.75" thickBot="1" x14ac:dyDescent="0.3">
      <c r="A108" s="30" t="s">
        <v>274</v>
      </c>
      <c r="B108" s="30">
        <v>64.963050999999993</v>
      </c>
      <c r="C108" s="30">
        <v>-19.020835000000002</v>
      </c>
      <c r="D108" s="30" t="s">
        <v>39</v>
      </c>
    </row>
    <row r="109" spans="1:4" ht="15.75" thickBot="1" x14ac:dyDescent="0.3">
      <c r="A109" s="30" t="s">
        <v>275</v>
      </c>
      <c r="B109" s="30">
        <v>41.871940000000002</v>
      </c>
      <c r="C109" s="30">
        <v>12.56738</v>
      </c>
      <c r="D109" s="30" t="s">
        <v>42</v>
      </c>
    </row>
    <row r="110" spans="1:4" ht="15.75" thickBot="1" x14ac:dyDescent="0.3">
      <c r="A110" s="30" t="s">
        <v>276</v>
      </c>
      <c r="B110" s="30">
        <v>49.214438999999999</v>
      </c>
      <c r="C110" s="30">
        <v>-2.1312500000000001</v>
      </c>
      <c r="D110" s="30" t="s">
        <v>277</v>
      </c>
    </row>
    <row r="111" spans="1:4" ht="15.75" thickBot="1" x14ac:dyDescent="0.3">
      <c r="A111" s="30" t="s">
        <v>278</v>
      </c>
      <c r="B111" s="30">
        <v>18.109580999999999</v>
      </c>
      <c r="C111" s="30">
        <v>-77.297507999999993</v>
      </c>
      <c r="D111" s="30" t="s">
        <v>279</v>
      </c>
    </row>
    <row r="112" spans="1:4" ht="15.75" thickBot="1" x14ac:dyDescent="0.3">
      <c r="A112" s="30" t="s">
        <v>280</v>
      </c>
      <c r="B112" s="30">
        <v>30.585163999999999</v>
      </c>
      <c r="C112" s="30">
        <v>36.238413999999999</v>
      </c>
      <c r="D112" s="30" t="s">
        <v>44</v>
      </c>
    </row>
    <row r="113" spans="1:4" ht="15.75" thickBot="1" x14ac:dyDescent="0.3">
      <c r="A113" s="30" t="s">
        <v>281</v>
      </c>
      <c r="B113" s="30">
        <v>36.204824000000002</v>
      </c>
      <c r="C113" s="30">
        <v>138.25292400000001</v>
      </c>
      <c r="D113" s="30" t="s">
        <v>43</v>
      </c>
    </row>
    <row r="114" spans="1:4" ht="15.75" thickBot="1" x14ac:dyDescent="0.3">
      <c r="A114" s="30" t="s">
        <v>282</v>
      </c>
      <c r="B114" s="30">
        <v>-2.3559E-2</v>
      </c>
      <c r="C114" s="30">
        <v>37.906193000000002</v>
      </c>
      <c r="D114" s="30" t="s">
        <v>45</v>
      </c>
    </row>
    <row r="115" spans="1:4" ht="15.75" thickBot="1" x14ac:dyDescent="0.3">
      <c r="A115" s="30" t="s">
        <v>283</v>
      </c>
      <c r="B115" s="30">
        <v>41.20438</v>
      </c>
      <c r="C115" s="30">
        <v>74.766098</v>
      </c>
      <c r="D115" s="30" t="s">
        <v>284</v>
      </c>
    </row>
    <row r="116" spans="1:4" ht="15.75" thickBot="1" x14ac:dyDescent="0.3">
      <c r="A116" s="30" t="s">
        <v>285</v>
      </c>
      <c r="B116" s="30">
        <v>12.565678999999999</v>
      </c>
      <c r="C116" s="30">
        <v>104.99096299999999</v>
      </c>
      <c r="D116" s="30" t="s">
        <v>286</v>
      </c>
    </row>
    <row r="117" spans="1:4" ht="15.75" thickBot="1" x14ac:dyDescent="0.3">
      <c r="A117" s="30" t="s">
        <v>287</v>
      </c>
      <c r="B117" s="30">
        <v>-3.3704170000000002</v>
      </c>
      <c r="C117" s="30">
        <v>-168.734039</v>
      </c>
      <c r="D117" s="30" t="s">
        <v>288</v>
      </c>
    </row>
    <row r="118" spans="1:4" ht="15.75" thickBot="1" x14ac:dyDescent="0.3">
      <c r="A118" s="30" t="s">
        <v>289</v>
      </c>
      <c r="B118" s="30">
        <v>-11.875000999999999</v>
      </c>
      <c r="C118" s="30">
        <v>43.872219000000001</v>
      </c>
      <c r="D118" s="30" t="s">
        <v>290</v>
      </c>
    </row>
    <row r="119" spans="1:4" ht="15.75" thickBot="1" x14ac:dyDescent="0.3">
      <c r="A119" s="30" t="s">
        <v>291</v>
      </c>
      <c r="B119" s="30">
        <v>17.357821999999999</v>
      </c>
      <c r="C119" s="30">
        <v>-62.782997999999999</v>
      </c>
      <c r="D119" s="30" t="s">
        <v>292</v>
      </c>
    </row>
    <row r="120" spans="1:4" ht="15.75" thickBot="1" x14ac:dyDescent="0.3">
      <c r="A120" s="30" t="s">
        <v>293</v>
      </c>
      <c r="B120" s="30">
        <v>40.339852</v>
      </c>
      <c r="C120" s="30">
        <v>127.510093</v>
      </c>
      <c r="D120" s="30" t="s">
        <v>294</v>
      </c>
    </row>
    <row r="121" spans="1:4" ht="15.75" thickBot="1" x14ac:dyDescent="0.3">
      <c r="A121" s="30" t="s">
        <v>295</v>
      </c>
      <c r="B121" s="30">
        <v>35.907756999999997</v>
      </c>
      <c r="C121" s="30">
        <v>127.76692199999999</v>
      </c>
      <c r="D121" s="30" t="s">
        <v>70</v>
      </c>
    </row>
    <row r="122" spans="1:4" ht="15.75" thickBot="1" x14ac:dyDescent="0.3">
      <c r="A122" s="30" t="s">
        <v>296</v>
      </c>
      <c r="B122" s="30">
        <v>29.31166</v>
      </c>
      <c r="C122" s="30">
        <v>47.481766</v>
      </c>
      <c r="D122" s="30" t="s">
        <v>297</v>
      </c>
    </row>
    <row r="123" spans="1:4" ht="15.75" thickBot="1" x14ac:dyDescent="0.3">
      <c r="A123" s="30" t="s">
        <v>298</v>
      </c>
      <c r="B123" s="30">
        <v>19.513469000000001</v>
      </c>
      <c r="C123" s="30">
        <v>-80.566956000000005</v>
      </c>
      <c r="D123" s="30" t="s">
        <v>299</v>
      </c>
    </row>
    <row r="124" spans="1:4" ht="15.75" thickBot="1" x14ac:dyDescent="0.3">
      <c r="A124" s="30" t="s">
        <v>300</v>
      </c>
      <c r="B124" s="30">
        <v>48.019573000000001</v>
      </c>
      <c r="C124" s="30">
        <v>66.923683999999994</v>
      </c>
      <c r="D124" s="30" t="s">
        <v>301</v>
      </c>
    </row>
    <row r="125" spans="1:4" ht="15.75" thickBot="1" x14ac:dyDescent="0.3">
      <c r="A125" s="30" t="s">
        <v>302</v>
      </c>
      <c r="B125" s="30">
        <v>19.856269999999999</v>
      </c>
      <c r="C125" s="30">
        <v>102.495496</v>
      </c>
      <c r="D125" s="30" t="s">
        <v>303</v>
      </c>
    </row>
    <row r="126" spans="1:4" ht="15.75" thickBot="1" x14ac:dyDescent="0.3">
      <c r="A126" s="30" t="s">
        <v>304</v>
      </c>
      <c r="B126" s="30">
        <v>33.854720999999998</v>
      </c>
      <c r="C126" s="30">
        <v>35.862285</v>
      </c>
      <c r="D126" s="30" t="s">
        <v>47</v>
      </c>
    </row>
    <row r="127" spans="1:4" ht="15.75" thickBot="1" x14ac:dyDescent="0.3">
      <c r="A127" s="30" t="s">
        <v>305</v>
      </c>
      <c r="B127" s="30">
        <v>13.909444000000001</v>
      </c>
      <c r="C127" s="30">
        <v>-60.978892999999999</v>
      </c>
      <c r="D127" s="30" t="s">
        <v>306</v>
      </c>
    </row>
    <row r="128" spans="1:4" ht="15.75" thickBot="1" x14ac:dyDescent="0.3">
      <c r="A128" s="30" t="s">
        <v>307</v>
      </c>
      <c r="B128" s="30">
        <v>47.165999999999997</v>
      </c>
      <c r="C128" s="30">
        <v>9.5553729999999995</v>
      </c>
      <c r="D128" s="30" t="s">
        <v>308</v>
      </c>
    </row>
    <row r="129" spans="1:4" ht="15.75" thickBot="1" x14ac:dyDescent="0.3">
      <c r="A129" s="30" t="s">
        <v>309</v>
      </c>
      <c r="B129" s="30">
        <v>7.8730539999999998</v>
      </c>
      <c r="C129" s="30">
        <v>80.771797000000007</v>
      </c>
      <c r="D129" s="30" t="s">
        <v>310</v>
      </c>
    </row>
    <row r="130" spans="1:4" ht="15.75" thickBot="1" x14ac:dyDescent="0.3">
      <c r="A130" s="30" t="s">
        <v>311</v>
      </c>
      <c r="B130" s="30">
        <v>6.4280549999999996</v>
      </c>
      <c r="C130" s="30">
        <v>-9.4294989999999999</v>
      </c>
      <c r="D130" s="30" t="s">
        <v>312</v>
      </c>
    </row>
    <row r="131" spans="1:4" ht="15.75" thickBot="1" x14ac:dyDescent="0.3">
      <c r="A131" s="30" t="s">
        <v>313</v>
      </c>
      <c r="B131" s="30">
        <v>-29.609988000000001</v>
      </c>
      <c r="C131" s="30">
        <v>28.233608</v>
      </c>
      <c r="D131" s="30" t="s">
        <v>314</v>
      </c>
    </row>
    <row r="132" spans="1:4" ht="15.75" thickBot="1" x14ac:dyDescent="0.3">
      <c r="A132" s="30" t="s">
        <v>315</v>
      </c>
      <c r="B132" s="30">
        <v>55.169438</v>
      </c>
      <c r="C132" s="30">
        <v>23.881274999999999</v>
      </c>
      <c r="D132" s="30" t="s">
        <v>48</v>
      </c>
    </row>
    <row r="133" spans="1:4" ht="15.75" thickBot="1" x14ac:dyDescent="0.3">
      <c r="A133" s="30" t="s">
        <v>316</v>
      </c>
      <c r="B133" s="30">
        <v>49.815272999999998</v>
      </c>
      <c r="C133" s="30">
        <v>6.1295830000000002</v>
      </c>
      <c r="D133" s="30" t="s">
        <v>317</v>
      </c>
    </row>
    <row r="134" spans="1:4" ht="15.75" thickBot="1" x14ac:dyDescent="0.3">
      <c r="A134" s="30" t="s">
        <v>318</v>
      </c>
      <c r="B134" s="30">
        <v>56.879635</v>
      </c>
      <c r="C134" s="30">
        <v>24.603189</v>
      </c>
      <c r="D134" s="30" t="s">
        <v>46</v>
      </c>
    </row>
    <row r="135" spans="1:4" ht="15.75" thickBot="1" x14ac:dyDescent="0.3">
      <c r="A135" s="30" t="s">
        <v>319</v>
      </c>
      <c r="B135" s="30">
        <v>26.335100000000001</v>
      </c>
      <c r="C135" s="30">
        <v>17.228331000000001</v>
      </c>
      <c r="D135" s="30" t="s">
        <v>320</v>
      </c>
    </row>
    <row r="136" spans="1:4" ht="15.75" thickBot="1" x14ac:dyDescent="0.3">
      <c r="A136" s="30" t="s">
        <v>321</v>
      </c>
      <c r="B136" s="30">
        <v>31.791702000000001</v>
      </c>
      <c r="C136" s="30">
        <v>-7.0926200000000001</v>
      </c>
      <c r="D136" s="30" t="s">
        <v>322</v>
      </c>
    </row>
    <row r="137" spans="1:4" ht="15.75" thickBot="1" x14ac:dyDescent="0.3">
      <c r="A137" s="30" t="s">
        <v>323</v>
      </c>
      <c r="B137" s="30">
        <v>43.750298000000001</v>
      </c>
      <c r="C137" s="30">
        <v>7.4128410000000002</v>
      </c>
      <c r="D137" s="30" t="s">
        <v>324</v>
      </c>
    </row>
    <row r="138" spans="1:4" ht="15.75" thickBot="1" x14ac:dyDescent="0.3">
      <c r="A138" s="30" t="s">
        <v>325</v>
      </c>
      <c r="B138" s="30">
        <v>47.411631</v>
      </c>
      <c r="C138" s="30">
        <v>28.369885</v>
      </c>
      <c r="D138" s="30" t="s">
        <v>326</v>
      </c>
    </row>
    <row r="139" spans="1:4" ht="15.75" thickBot="1" x14ac:dyDescent="0.3">
      <c r="A139" s="30" t="s">
        <v>327</v>
      </c>
      <c r="B139" s="30">
        <v>42.708677999999999</v>
      </c>
      <c r="C139" s="30">
        <v>19.374389999999998</v>
      </c>
      <c r="D139" s="30" t="s">
        <v>328</v>
      </c>
    </row>
    <row r="140" spans="1:4" ht="15.75" thickBot="1" x14ac:dyDescent="0.3">
      <c r="A140" s="30" t="s">
        <v>329</v>
      </c>
      <c r="B140" s="30">
        <v>-18.766946999999998</v>
      </c>
      <c r="C140" s="30">
        <v>46.869107</v>
      </c>
      <c r="D140" s="30" t="s">
        <v>330</v>
      </c>
    </row>
    <row r="141" spans="1:4" ht="15.75" thickBot="1" x14ac:dyDescent="0.3">
      <c r="A141" s="30" t="s">
        <v>331</v>
      </c>
      <c r="B141" s="30">
        <v>7.1314739999999999</v>
      </c>
      <c r="C141" s="30">
        <v>171.18447800000001</v>
      </c>
      <c r="D141" s="30" t="s">
        <v>332</v>
      </c>
    </row>
    <row r="142" spans="1:4" ht="15.75" thickBot="1" x14ac:dyDescent="0.3">
      <c r="A142" s="30" t="s">
        <v>333</v>
      </c>
      <c r="B142" s="30">
        <v>41.608635</v>
      </c>
      <c r="C142" s="30">
        <v>21.745274999999999</v>
      </c>
      <c r="D142" s="30" t="s">
        <v>334</v>
      </c>
    </row>
    <row r="143" spans="1:4" ht="15.75" thickBot="1" x14ac:dyDescent="0.3">
      <c r="A143" s="30" t="s">
        <v>335</v>
      </c>
      <c r="B143" s="30">
        <v>17.570692000000001</v>
      </c>
      <c r="C143" s="30">
        <v>-3.9961660000000001</v>
      </c>
      <c r="D143" s="30" t="s">
        <v>336</v>
      </c>
    </row>
    <row r="144" spans="1:4" ht="15.75" thickBot="1" x14ac:dyDescent="0.3">
      <c r="A144" s="30" t="s">
        <v>337</v>
      </c>
      <c r="B144" s="30">
        <v>21.913965000000001</v>
      </c>
      <c r="C144" s="30">
        <v>95.956222999999994</v>
      </c>
      <c r="D144" s="30" t="s">
        <v>338</v>
      </c>
    </row>
    <row r="145" spans="1:4" ht="15.75" thickBot="1" x14ac:dyDescent="0.3">
      <c r="A145" s="30" t="s">
        <v>339</v>
      </c>
      <c r="B145" s="30">
        <v>46.862496</v>
      </c>
      <c r="C145" s="30">
        <v>103.846656</v>
      </c>
      <c r="D145" s="30" t="s">
        <v>340</v>
      </c>
    </row>
    <row r="146" spans="1:4" ht="15.75" thickBot="1" x14ac:dyDescent="0.3">
      <c r="A146" s="30" t="s">
        <v>341</v>
      </c>
      <c r="B146" s="30">
        <v>22.198744999999999</v>
      </c>
      <c r="C146" s="30">
        <v>113.543873</v>
      </c>
      <c r="D146" s="30" t="s">
        <v>342</v>
      </c>
    </row>
    <row r="147" spans="1:4" ht="15.75" thickBot="1" x14ac:dyDescent="0.3">
      <c r="A147" s="30" t="s">
        <v>343</v>
      </c>
      <c r="B147" s="30">
        <v>17.330829999999999</v>
      </c>
      <c r="C147" s="30">
        <v>145.38469000000001</v>
      </c>
      <c r="D147" s="30" t="s">
        <v>344</v>
      </c>
    </row>
    <row r="148" spans="1:4" ht="15.75" thickBot="1" x14ac:dyDescent="0.3">
      <c r="A148" s="30" t="s">
        <v>345</v>
      </c>
      <c r="B148" s="30">
        <v>14.641527999999999</v>
      </c>
      <c r="C148" s="30">
        <v>-61.024174000000002</v>
      </c>
      <c r="D148" s="30" t="s">
        <v>346</v>
      </c>
    </row>
    <row r="149" spans="1:4" ht="15.75" thickBot="1" x14ac:dyDescent="0.3">
      <c r="A149" s="30" t="s">
        <v>347</v>
      </c>
      <c r="B149" s="30">
        <v>21.00789</v>
      </c>
      <c r="C149" s="30">
        <v>-10.940835</v>
      </c>
      <c r="D149" s="30" t="s">
        <v>348</v>
      </c>
    </row>
    <row r="150" spans="1:4" ht="15.75" thickBot="1" x14ac:dyDescent="0.3">
      <c r="A150" s="30" t="s">
        <v>349</v>
      </c>
      <c r="B150" s="30">
        <v>16.742498000000001</v>
      </c>
      <c r="C150" s="30">
        <v>-62.187365999999997</v>
      </c>
      <c r="D150" s="30" t="s">
        <v>350</v>
      </c>
    </row>
    <row r="151" spans="1:4" ht="15.75" thickBot="1" x14ac:dyDescent="0.3">
      <c r="A151" s="30" t="s">
        <v>351</v>
      </c>
      <c r="B151" s="30">
        <v>35.937496000000003</v>
      </c>
      <c r="C151" s="30">
        <v>14.375416</v>
      </c>
      <c r="D151" s="30" t="s">
        <v>352</v>
      </c>
    </row>
    <row r="152" spans="1:4" ht="15.75" thickBot="1" x14ac:dyDescent="0.3">
      <c r="A152" s="30" t="s">
        <v>353</v>
      </c>
      <c r="B152" s="30">
        <v>-20.348403999999999</v>
      </c>
      <c r="C152" s="30">
        <v>57.552152</v>
      </c>
      <c r="D152" s="30" t="s">
        <v>354</v>
      </c>
    </row>
    <row r="153" spans="1:4" ht="15.75" thickBot="1" x14ac:dyDescent="0.3">
      <c r="A153" s="30" t="s">
        <v>355</v>
      </c>
      <c r="B153" s="30">
        <v>3.2027779999999999</v>
      </c>
      <c r="C153" s="30">
        <v>73.220680000000002</v>
      </c>
      <c r="D153" s="30" t="s">
        <v>356</v>
      </c>
    </row>
    <row r="154" spans="1:4" ht="15.75" thickBot="1" x14ac:dyDescent="0.3">
      <c r="A154" s="30" t="s">
        <v>357</v>
      </c>
      <c r="B154" s="30">
        <v>-13.254308</v>
      </c>
      <c r="C154" s="30">
        <v>34.301524999999998</v>
      </c>
      <c r="D154" s="30" t="s">
        <v>358</v>
      </c>
    </row>
    <row r="155" spans="1:4" ht="15.75" thickBot="1" x14ac:dyDescent="0.3">
      <c r="A155" s="30" t="s">
        <v>359</v>
      </c>
      <c r="B155" s="30">
        <v>23.634501</v>
      </c>
      <c r="C155" s="30">
        <v>-102.552784</v>
      </c>
      <c r="D155" s="30" t="s">
        <v>50</v>
      </c>
    </row>
    <row r="156" spans="1:4" ht="15.75" thickBot="1" x14ac:dyDescent="0.3">
      <c r="A156" s="30" t="s">
        <v>360</v>
      </c>
      <c r="B156" s="30">
        <v>4.2104840000000001</v>
      </c>
      <c r="C156" s="30">
        <v>101.97576599999999</v>
      </c>
      <c r="D156" s="30" t="s">
        <v>49</v>
      </c>
    </row>
    <row r="157" spans="1:4" ht="15.75" thickBot="1" x14ac:dyDescent="0.3">
      <c r="A157" s="30" t="s">
        <v>361</v>
      </c>
      <c r="B157" s="30">
        <v>-18.665694999999999</v>
      </c>
      <c r="C157" s="30">
        <v>35.529561999999999</v>
      </c>
      <c r="D157" s="30" t="s">
        <v>362</v>
      </c>
    </row>
    <row r="158" spans="1:4" ht="15.75" thickBot="1" x14ac:dyDescent="0.3">
      <c r="A158" s="30" t="s">
        <v>363</v>
      </c>
      <c r="B158" s="30">
        <v>-22.957640000000001</v>
      </c>
      <c r="C158" s="30">
        <v>18.490410000000001</v>
      </c>
      <c r="D158" s="30" t="s">
        <v>364</v>
      </c>
    </row>
    <row r="159" spans="1:4" ht="15.75" thickBot="1" x14ac:dyDescent="0.3">
      <c r="A159" s="30" t="s">
        <v>365</v>
      </c>
      <c r="B159" s="30">
        <v>-20.904305000000001</v>
      </c>
      <c r="C159" s="30">
        <v>165.618042</v>
      </c>
      <c r="D159" s="30" t="s">
        <v>366</v>
      </c>
    </row>
    <row r="160" spans="1:4" ht="15.75" thickBot="1" x14ac:dyDescent="0.3">
      <c r="A160" s="30" t="s">
        <v>367</v>
      </c>
      <c r="B160" s="30">
        <v>17.607789</v>
      </c>
      <c r="C160" s="30">
        <v>8.0816660000000002</v>
      </c>
      <c r="D160" s="30" t="s">
        <v>368</v>
      </c>
    </row>
    <row r="161" spans="1:4" ht="15.75" thickBot="1" x14ac:dyDescent="0.3">
      <c r="A161" s="30" t="s">
        <v>369</v>
      </c>
      <c r="B161" s="30">
        <v>-29.040835000000001</v>
      </c>
      <c r="C161" s="30">
        <v>167.954712</v>
      </c>
      <c r="D161" s="30" t="s">
        <v>370</v>
      </c>
    </row>
    <row r="162" spans="1:4" ht="15.75" thickBot="1" x14ac:dyDescent="0.3">
      <c r="A162" s="30" t="s">
        <v>371</v>
      </c>
      <c r="B162" s="30">
        <v>9.0819989999999997</v>
      </c>
      <c r="C162" s="30">
        <v>8.6752769999999995</v>
      </c>
      <c r="D162" s="30" t="s">
        <v>53</v>
      </c>
    </row>
    <row r="163" spans="1:4" ht="15.75" thickBot="1" x14ac:dyDescent="0.3">
      <c r="A163" s="30" t="s">
        <v>372</v>
      </c>
      <c r="B163" s="30">
        <v>12.865416</v>
      </c>
      <c r="C163" s="30">
        <v>-85.207228999999998</v>
      </c>
      <c r="D163" s="30" t="s">
        <v>373</v>
      </c>
    </row>
    <row r="164" spans="1:4" ht="15.75" thickBot="1" x14ac:dyDescent="0.3">
      <c r="A164" s="30" t="s">
        <v>374</v>
      </c>
      <c r="B164" s="30">
        <v>52.132632999999998</v>
      </c>
      <c r="C164" s="30">
        <v>5.2912660000000002</v>
      </c>
      <c r="D164" s="30" t="s">
        <v>51</v>
      </c>
    </row>
    <row r="165" spans="1:4" ht="15.75" thickBot="1" x14ac:dyDescent="0.3">
      <c r="A165" s="30" t="s">
        <v>375</v>
      </c>
      <c r="B165" s="30">
        <v>60.472023999999998</v>
      </c>
      <c r="C165" s="30">
        <v>8.4689460000000008</v>
      </c>
      <c r="D165" s="30" t="s">
        <v>54</v>
      </c>
    </row>
    <row r="166" spans="1:4" ht="15.75" thickBot="1" x14ac:dyDescent="0.3">
      <c r="A166" s="30" t="s">
        <v>376</v>
      </c>
      <c r="B166" s="30">
        <v>28.394856999999998</v>
      </c>
      <c r="C166" s="30">
        <v>84.124008000000003</v>
      </c>
      <c r="D166" s="30" t="s">
        <v>377</v>
      </c>
    </row>
    <row r="167" spans="1:4" ht="15.75" thickBot="1" x14ac:dyDescent="0.3">
      <c r="A167" s="30" t="s">
        <v>378</v>
      </c>
      <c r="B167" s="30">
        <v>-0.52277799999999996</v>
      </c>
      <c r="C167" s="30">
        <v>166.93150299999999</v>
      </c>
      <c r="D167" s="30" t="s">
        <v>379</v>
      </c>
    </row>
    <row r="168" spans="1:4" ht="15.75" thickBot="1" x14ac:dyDescent="0.3">
      <c r="A168" s="30" t="s">
        <v>380</v>
      </c>
      <c r="B168" s="30">
        <v>-19.054445000000001</v>
      </c>
      <c r="C168" s="30">
        <v>-169.867233</v>
      </c>
      <c r="D168" s="30" t="s">
        <v>381</v>
      </c>
    </row>
    <row r="169" spans="1:4" ht="15.75" thickBot="1" x14ac:dyDescent="0.3">
      <c r="A169" s="30" t="s">
        <v>382</v>
      </c>
      <c r="B169" s="30">
        <v>-40.900556999999999</v>
      </c>
      <c r="C169" s="30">
        <v>174.88597100000001</v>
      </c>
      <c r="D169" s="30" t="s">
        <v>52</v>
      </c>
    </row>
    <row r="170" spans="1:4" ht="15.75" thickBot="1" x14ac:dyDescent="0.3">
      <c r="A170" s="30" t="s">
        <v>383</v>
      </c>
      <c r="B170" s="30">
        <v>21.512582999999999</v>
      </c>
      <c r="C170" s="30">
        <v>55.923254999999997</v>
      </c>
      <c r="D170" s="30" t="s">
        <v>55</v>
      </c>
    </row>
    <row r="171" spans="1:4" ht="15.75" thickBot="1" x14ac:dyDescent="0.3">
      <c r="A171" s="30" t="s">
        <v>384</v>
      </c>
      <c r="B171" s="30">
        <v>8.5379810000000003</v>
      </c>
      <c r="C171" s="30">
        <v>-80.782127000000003</v>
      </c>
      <c r="D171" s="30" t="s">
        <v>385</v>
      </c>
    </row>
    <row r="172" spans="1:4" ht="15.75" thickBot="1" x14ac:dyDescent="0.3">
      <c r="A172" s="30" t="s">
        <v>386</v>
      </c>
      <c r="B172" s="30">
        <v>-9.1899669999999993</v>
      </c>
      <c r="C172" s="30">
        <v>-75.015152</v>
      </c>
      <c r="D172" s="30" t="s">
        <v>56</v>
      </c>
    </row>
    <row r="173" spans="1:4" ht="15.75" thickBot="1" x14ac:dyDescent="0.3">
      <c r="A173" s="30" t="s">
        <v>387</v>
      </c>
      <c r="B173" s="30">
        <v>-17.679742000000001</v>
      </c>
      <c r="C173" s="30">
        <v>-149.40684300000001</v>
      </c>
      <c r="D173" s="30" t="s">
        <v>388</v>
      </c>
    </row>
    <row r="174" spans="1:4" ht="15.75" thickBot="1" x14ac:dyDescent="0.3">
      <c r="A174" s="30" t="s">
        <v>389</v>
      </c>
      <c r="B174" s="30">
        <v>-6.3149930000000003</v>
      </c>
      <c r="C174" s="30">
        <v>143.95554999999999</v>
      </c>
      <c r="D174" s="30" t="s">
        <v>390</v>
      </c>
    </row>
    <row r="175" spans="1:4" ht="15.75" thickBot="1" x14ac:dyDescent="0.3">
      <c r="A175" s="30" t="s">
        <v>391</v>
      </c>
      <c r="B175" s="30">
        <v>12.879721</v>
      </c>
      <c r="C175" s="30">
        <v>121.774017</v>
      </c>
      <c r="D175" s="30" t="s">
        <v>57</v>
      </c>
    </row>
    <row r="176" spans="1:4" ht="15.75" thickBot="1" x14ac:dyDescent="0.3">
      <c r="A176" s="30" t="s">
        <v>392</v>
      </c>
      <c r="B176" s="30">
        <v>30.375321</v>
      </c>
      <c r="C176" s="30">
        <v>69.345116000000004</v>
      </c>
      <c r="D176" s="30" t="s">
        <v>393</v>
      </c>
    </row>
    <row r="177" spans="1:4" ht="15.75" thickBot="1" x14ac:dyDescent="0.3">
      <c r="A177" s="30" t="s">
        <v>394</v>
      </c>
      <c r="B177" s="30">
        <v>51.919438</v>
      </c>
      <c r="C177" s="30">
        <v>19.145136000000001</v>
      </c>
      <c r="D177" s="30" t="s">
        <v>58</v>
      </c>
    </row>
    <row r="178" spans="1:4" ht="15.75" thickBot="1" x14ac:dyDescent="0.3">
      <c r="A178" s="30" t="s">
        <v>395</v>
      </c>
      <c r="B178" s="30">
        <v>46.941935999999998</v>
      </c>
      <c r="C178" s="30">
        <v>-56.27111</v>
      </c>
      <c r="D178" s="30" t="s">
        <v>396</v>
      </c>
    </row>
    <row r="179" spans="1:4" ht="15.75" thickBot="1" x14ac:dyDescent="0.3">
      <c r="A179" s="30" t="s">
        <v>397</v>
      </c>
      <c r="B179" s="30">
        <v>-24.703614999999999</v>
      </c>
      <c r="C179" s="30">
        <v>-127.439308</v>
      </c>
      <c r="D179" s="30" t="s">
        <v>398</v>
      </c>
    </row>
    <row r="180" spans="1:4" ht="15.75" thickBot="1" x14ac:dyDescent="0.3">
      <c r="A180" s="30" t="s">
        <v>399</v>
      </c>
      <c r="B180" s="30">
        <v>18.220832999999999</v>
      </c>
      <c r="C180" s="30">
        <v>-66.590148999999997</v>
      </c>
      <c r="D180" s="30" t="s">
        <v>400</v>
      </c>
    </row>
    <row r="181" spans="1:4" ht="15.75" thickBot="1" x14ac:dyDescent="0.3">
      <c r="A181" s="30" t="s">
        <v>401</v>
      </c>
      <c r="B181" s="30">
        <v>31.952162000000001</v>
      </c>
      <c r="C181" s="30">
        <v>35.233153999999999</v>
      </c>
      <c r="D181" s="30" t="s">
        <v>402</v>
      </c>
    </row>
    <row r="182" spans="1:4" ht="15.75" thickBot="1" x14ac:dyDescent="0.3">
      <c r="A182" s="30" t="s">
        <v>403</v>
      </c>
      <c r="B182" s="30">
        <v>39.399872000000002</v>
      </c>
      <c r="C182" s="30">
        <v>-8.2244539999999997</v>
      </c>
      <c r="D182" s="30" t="s">
        <v>59</v>
      </c>
    </row>
    <row r="183" spans="1:4" ht="15.75" thickBot="1" x14ac:dyDescent="0.3">
      <c r="A183" s="30" t="s">
        <v>404</v>
      </c>
      <c r="B183" s="30">
        <v>7.5149800000000004</v>
      </c>
      <c r="C183" s="30">
        <v>134.58251999999999</v>
      </c>
      <c r="D183" s="30" t="s">
        <v>405</v>
      </c>
    </row>
    <row r="184" spans="1:4" ht="15.75" thickBot="1" x14ac:dyDescent="0.3">
      <c r="A184" s="30" t="s">
        <v>406</v>
      </c>
      <c r="B184" s="30">
        <v>-23.442502999999999</v>
      </c>
      <c r="C184" s="30">
        <v>-58.443832</v>
      </c>
      <c r="D184" s="30" t="s">
        <v>407</v>
      </c>
    </row>
    <row r="185" spans="1:4" ht="15.75" thickBot="1" x14ac:dyDescent="0.3">
      <c r="A185" s="30" t="s">
        <v>408</v>
      </c>
      <c r="B185" s="30">
        <v>25.354825999999999</v>
      </c>
      <c r="C185" s="30">
        <v>51.183883999999999</v>
      </c>
      <c r="D185" s="30" t="s">
        <v>409</v>
      </c>
    </row>
    <row r="186" spans="1:4" ht="15.75" thickBot="1" x14ac:dyDescent="0.3">
      <c r="A186" s="30" t="s">
        <v>410</v>
      </c>
      <c r="B186" s="30">
        <v>-21.115141000000001</v>
      </c>
      <c r="C186" s="30">
        <v>55.536383999999998</v>
      </c>
      <c r="D186" s="30" t="s">
        <v>411</v>
      </c>
    </row>
    <row r="187" spans="1:4" ht="15.75" thickBot="1" x14ac:dyDescent="0.3">
      <c r="A187" s="30" t="s">
        <v>412</v>
      </c>
      <c r="B187" s="30">
        <v>45.943161000000003</v>
      </c>
      <c r="C187" s="30">
        <v>24.966760000000001</v>
      </c>
      <c r="D187" s="30" t="s">
        <v>60</v>
      </c>
    </row>
    <row r="188" spans="1:4" ht="15.75" thickBot="1" x14ac:dyDescent="0.3">
      <c r="A188" s="30" t="s">
        <v>413</v>
      </c>
      <c r="B188" s="30">
        <v>44.016520999999997</v>
      </c>
      <c r="C188" s="30">
        <v>21.005859000000001</v>
      </c>
      <c r="D188" s="30" t="s">
        <v>414</v>
      </c>
    </row>
    <row r="189" spans="1:4" ht="15.75" thickBot="1" x14ac:dyDescent="0.3">
      <c r="A189" s="30" t="s">
        <v>415</v>
      </c>
      <c r="B189" s="30">
        <v>61.524009999999997</v>
      </c>
      <c r="C189" s="30">
        <v>105.31875599999999</v>
      </c>
      <c r="D189" s="30" t="s">
        <v>416</v>
      </c>
    </row>
    <row r="190" spans="1:4" ht="15.75" thickBot="1" x14ac:dyDescent="0.3">
      <c r="A190" s="30" t="s">
        <v>417</v>
      </c>
      <c r="B190" s="30">
        <v>-1.9402779999999999</v>
      </c>
      <c r="C190" s="30">
        <v>29.873888000000001</v>
      </c>
      <c r="D190" s="30" t="s">
        <v>418</v>
      </c>
    </row>
    <row r="191" spans="1:4" ht="15.75" thickBot="1" x14ac:dyDescent="0.3">
      <c r="A191" s="30" t="s">
        <v>419</v>
      </c>
      <c r="B191" s="30">
        <v>23.885942</v>
      </c>
      <c r="C191" s="30">
        <v>45.079161999999997</v>
      </c>
      <c r="D191" s="30" t="s">
        <v>420</v>
      </c>
    </row>
    <row r="192" spans="1:4" ht="15.75" thickBot="1" x14ac:dyDescent="0.3">
      <c r="A192" s="30" t="s">
        <v>421</v>
      </c>
      <c r="B192" s="30">
        <v>-9.6457099999999993</v>
      </c>
      <c r="C192" s="30">
        <v>160.156194</v>
      </c>
      <c r="D192" s="30" t="s">
        <v>422</v>
      </c>
    </row>
    <row r="193" spans="1:4" ht="15.75" thickBot="1" x14ac:dyDescent="0.3">
      <c r="A193" s="30" t="s">
        <v>423</v>
      </c>
      <c r="B193" s="30">
        <v>-4.6795739999999997</v>
      </c>
      <c r="C193" s="30">
        <v>55.491976999999999</v>
      </c>
      <c r="D193" s="30" t="s">
        <v>424</v>
      </c>
    </row>
    <row r="194" spans="1:4" ht="15.75" thickBot="1" x14ac:dyDescent="0.3">
      <c r="A194" s="30" t="s">
        <v>425</v>
      </c>
      <c r="B194" s="30">
        <v>12.862807</v>
      </c>
      <c r="C194" s="30">
        <v>30.217635999999999</v>
      </c>
      <c r="D194" s="30" t="s">
        <v>426</v>
      </c>
    </row>
    <row r="195" spans="1:4" ht="15.75" thickBot="1" x14ac:dyDescent="0.3">
      <c r="A195" s="30" t="s">
        <v>427</v>
      </c>
      <c r="B195" s="30">
        <v>60.128160999999999</v>
      </c>
      <c r="C195" s="30">
        <v>18.643501000000001</v>
      </c>
      <c r="D195" s="30" t="s">
        <v>72</v>
      </c>
    </row>
    <row r="196" spans="1:4" ht="15.75" thickBot="1" x14ac:dyDescent="0.3">
      <c r="A196" s="30" t="s">
        <v>428</v>
      </c>
      <c r="B196" s="30">
        <v>1.3520829999999999</v>
      </c>
      <c r="C196" s="30">
        <v>103.819836</v>
      </c>
      <c r="D196" s="30" t="s">
        <v>65</v>
      </c>
    </row>
    <row r="197" spans="1:4" ht="15.75" thickBot="1" x14ac:dyDescent="0.3">
      <c r="A197" s="30" t="s">
        <v>429</v>
      </c>
      <c r="B197" s="30">
        <v>-24.143474000000001</v>
      </c>
      <c r="C197" s="30">
        <v>-10.030696000000001</v>
      </c>
      <c r="D197" s="30" t="s">
        <v>430</v>
      </c>
    </row>
    <row r="198" spans="1:4" ht="15.75" thickBot="1" x14ac:dyDescent="0.3">
      <c r="A198" s="30" t="s">
        <v>431</v>
      </c>
      <c r="B198" s="30">
        <v>46.151240999999999</v>
      </c>
      <c r="C198" s="30">
        <v>14.995463000000001</v>
      </c>
      <c r="D198" s="30" t="s">
        <v>67</v>
      </c>
    </row>
    <row r="199" spans="1:4" ht="15.75" thickBot="1" x14ac:dyDescent="0.3">
      <c r="A199" s="30" t="s">
        <v>432</v>
      </c>
      <c r="B199" s="30">
        <v>77.553604000000007</v>
      </c>
      <c r="C199" s="30">
        <v>23.670272000000001</v>
      </c>
      <c r="D199" s="30" t="s">
        <v>433</v>
      </c>
    </row>
    <row r="200" spans="1:4" ht="15.75" thickBot="1" x14ac:dyDescent="0.3">
      <c r="A200" s="30" t="s">
        <v>434</v>
      </c>
      <c r="B200" s="30">
        <v>48.669026000000002</v>
      </c>
      <c r="C200" s="30">
        <v>19.699024000000001</v>
      </c>
      <c r="D200" s="30" t="s">
        <v>66</v>
      </c>
    </row>
    <row r="201" spans="1:4" ht="15.75" thickBot="1" x14ac:dyDescent="0.3">
      <c r="A201" s="30" t="s">
        <v>435</v>
      </c>
      <c r="B201" s="30">
        <v>8.4605549999999994</v>
      </c>
      <c r="C201" s="30">
        <v>-11.779889000000001</v>
      </c>
      <c r="D201" s="30" t="s">
        <v>436</v>
      </c>
    </row>
    <row r="202" spans="1:4" ht="15.75" thickBot="1" x14ac:dyDescent="0.3">
      <c r="A202" s="30" t="s">
        <v>437</v>
      </c>
      <c r="B202" s="30">
        <v>43.942360000000001</v>
      </c>
      <c r="C202" s="30">
        <v>12.457777</v>
      </c>
      <c r="D202" s="30" t="s">
        <v>438</v>
      </c>
    </row>
    <row r="203" spans="1:4" ht="15.75" thickBot="1" x14ac:dyDescent="0.3">
      <c r="A203" s="30" t="s">
        <v>439</v>
      </c>
      <c r="B203" s="30">
        <v>14.497401</v>
      </c>
      <c r="C203" s="30">
        <v>-14.452362000000001</v>
      </c>
      <c r="D203" s="30" t="s">
        <v>440</v>
      </c>
    </row>
    <row r="204" spans="1:4" ht="15.75" thickBot="1" x14ac:dyDescent="0.3">
      <c r="A204" s="30" t="s">
        <v>441</v>
      </c>
      <c r="B204" s="30">
        <v>5.1521489999999996</v>
      </c>
      <c r="C204" s="30">
        <v>46.199615999999999</v>
      </c>
      <c r="D204" s="30" t="s">
        <v>442</v>
      </c>
    </row>
    <row r="205" spans="1:4" ht="15.75" thickBot="1" x14ac:dyDescent="0.3">
      <c r="A205" s="30" t="s">
        <v>443</v>
      </c>
      <c r="B205" s="30">
        <v>3.919305</v>
      </c>
      <c r="C205" s="30">
        <v>-56.027782999999999</v>
      </c>
      <c r="D205" s="30" t="s">
        <v>444</v>
      </c>
    </row>
    <row r="206" spans="1:4" ht="15.75" thickBot="1" x14ac:dyDescent="0.3">
      <c r="A206" s="30" t="s">
        <v>445</v>
      </c>
      <c r="B206" s="30">
        <v>0.18636</v>
      </c>
      <c r="C206" s="30">
        <v>6.6130810000000002</v>
      </c>
      <c r="D206" s="30" t="s">
        <v>446</v>
      </c>
    </row>
    <row r="207" spans="1:4" ht="15.75" thickBot="1" x14ac:dyDescent="0.3">
      <c r="A207" s="30" t="s">
        <v>447</v>
      </c>
      <c r="B207" s="30">
        <v>13.794185000000001</v>
      </c>
      <c r="C207" s="30">
        <v>-88.896529999999998</v>
      </c>
      <c r="D207" s="30" t="s">
        <v>448</v>
      </c>
    </row>
    <row r="208" spans="1:4" ht="15.75" thickBot="1" x14ac:dyDescent="0.3">
      <c r="A208" s="30" t="s">
        <v>449</v>
      </c>
      <c r="B208" s="30">
        <v>34.802075000000002</v>
      </c>
      <c r="C208" s="30">
        <v>38.996814999999998</v>
      </c>
      <c r="D208" s="30" t="s">
        <v>450</v>
      </c>
    </row>
    <row r="209" spans="1:4" ht="15.75" thickBot="1" x14ac:dyDescent="0.3">
      <c r="A209" s="30" t="s">
        <v>451</v>
      </c>
      <c r="B209" s="30">
        <v>-26.522503</v>
      </c>
      <c r="C209" s="30">
        <v>31.465865999999998</v>
      </c>
      <c r="D209" s="30" t="s">
        <v>452</v>
      </c>
    </row>
    <row r="210" spans="1:4" ht="15.75" thickBot="1" x14ac:dyDescent="0.3">
      <c r="A210" s="30" t="s">
        <v>453</v>
      </c>
      <c r="B210" s="30">
        <v>21.694025</v>
      </c>
      <c r="C210" s="30">
        <v>-71.797927999999999</v>
      </c>
      <c r="D210" s="30" t="s">
        <v>454</v>
      </c>
    </row>
    <row r="211" spans="1:4" ht="15.75" thickBot="1" x14ac:dyDescent="0.3">
      <c r="A211" s="30" t="s">
        <v>455</v>
      </c>
      <c r="B211" s="30">
        <v>15.454166000000001</v>
      </c>
      <c r="C211" s="30">
        <v>18.732206999999999</v>
      </c>
      <c r="D211" s="30" t="s">
        <v>456</v>
      </c>
    </row>
    <row r="212" spans="1:4" ht="15.75" thickBot="1" x14ac:dyDescent="0.3">
      <c r="A212" s="30" t="s">
        <v>457</v>
      </c>
      <c r="B212" s="30">
        <v>-49.280366000000001</v>
      </c>
      <c r="C212" s="30">
        <v>69.348557</v>
      </c>
      <c r="D212" s="30" t="s">
        <v>458</v>
      </c>
    </row>
    <row r="213" spans="1:4" ht="15.75" thickBot="1" x14ac:dyDescent="0.3">
      <c r="A213" s="30" t="s">
        <v>459</v>
      </c>
      <c r="B213" s="30">
        <v>8.6195430000000002</v>
      </c>
      <c r="C213" s="30">
        <v>0.82478200000000002</v>
      </c>
      <c r="D213" s="30" t="s">
        <v>460</v>
      </c>
    </row>
    <row r="214" spans="1:4" ht="15.75" thickBot="1" x14ac:dyDescent="0.3">
      <c r="A214" s="30" t="s">
        <v>461</v>
      </c>
      <c r="B214" s="30">
        <v>15.870032</v>
      </c>
      <c r="C214" s="30">
        <v>100.992541</v>
      </c>
      <c r="D214" s="30" t="s">
        <v>76</v>
      </c>
    </row>
    <row r="215" spans="1:4" ht="15.75" thickBot="1" x14ac:dyDescent="0.3">
      <c r="A215" s="30" t="s">
        <v>462</v>
      </c>
      <c r="B215" s="30">
        <v>38.861033999999997</v>
      </c>
      <c r="C215" s="30">
        <v>71.276093000000003</v>
      </c>
      <c r="D215" s="30" t="s">
        <v>463</v>
      </c>
    </row>
    <row r="216" spans="1:4" ht="15.75" thickBot="1" x14ac:dyDescent="0.3">
      <c r="A216" s="30" t="s">
        <v>464</v>
      </c>
      <c r="B216" s="30">
        <v>-8.9673630000000006</v>
      </c>
      <c r="C216" s="30">
        <v>-171.85588100000001</v>
      </c>
      <c r="D216" s="30" t="s">
        <v>465</v>
      </c>
    </row>
    <row r="217" spans="1:4" ht="15.75" thickBot="1" x14ac:dyDescent="0.3">
      <c r="A217" s="30" t="s">
        <v>466</v>
      </c>
      <c r="B217" s="30">
        <v>-8.8742169999999998</v>
      </c>
      <c r="C217" s="30">
        <v>125.72753899999999</v>
      </c>
      <c r="D217" s="30" t="s">
        <v>467</v>
      </c>
    </row>
    <row r="218" spans="1:4" ht="15.75" thickBot="1" x14ac:dyDescent="0.3">
      <c r="A218" s="30" t="s">
        <v>468</v>
      </c>
      <c r="B218" s="30">
        <v>38.969718999999998</v>
      </c>
      <c r="C218" s="30">
        <v>59.556277999999999</v>
      </c>
      <c r="D218" s="30" t="s">
        <v>469</v>
      </c>
    </row>
    <row r="219" spans="1:4" ht="15.75" thickBot="1" x14ac:dyDescent="0.3">
      <c r="A219" s="30" t="s">
        <v>470</v>
      </c>
      <c r="B219" s="30">
        <v>33.886916999999997</v>
      </c>
      <c r="C219" s="30">
        <v>9.5374990000000004</v>
      </c>
      <c r="D219" s="30" t="s">
        <v>471</v>
      </c>
    </row>
    <row r="220" spans="1:4" ht="15.75" thickBot="1" x14ac:dyDescent="0.3">
      <c r="A220" s="30" t="s">
        <v>472</v>
      </c>
      <c r="B220" s="30">
        <v>-21.178985999999998</v>
      </c>
      <c r="C220" s="30">
        <v>-175.19824199999999</v>
      </c>
      <c r="D220" s="30" t="s">
        <v>473</v>
      </c>
    </row>
    <row r="221" spans="1:4" ht="15.75" thickBot="1" x14ac:dyDescent="0.3">
      <c r="A221" s="30" t="s">
        <v>474</v>
      </c>
      <c r="B221" s="30">
        <v>38.963745000000003</v>
      </c>
      <c r="C221" s="30">
        <v>35.243321999999999</v>
      </c>
      <c r="D221" s="30" t="s">
        <v>77</v>
      </c>
    </row>
    <row r="222" spans="1:4" ht="15.75" thickBot="1" x14ac:dyDescent="0.3">
      <c r="A222" s="30" t="s">
        <v>475</v>
      </c>
      <c r="B222" s="30">
        <v>10.691803</v>
      </c>
      <c r="C222" s="30">
        <v>-61.222503000000003</v>
      </c>
      <c r="D222" s="30" t="s">
        <v>476</v>
      </c>
    </row>
    <row r="223" spans="1:4" ht="15.75" thickBot="1" x14ac:dyDescent="0.3">
      <c r="A223" s="30" t="s">
        <v>477</v>
      </c>
      <c r="B223" s="30">
        <v>-7.1095350000000002</v>
      </c>
      <c r="C223" s="30">
        <v>177.64932999999999</v>
      </c>
      <c r="D223" s="30" t="s">
        <v>478</v>
      </c>
    </row>
    <row r="224" spans="1:4" ht="15.75" thickBot="1" x14ac:dyDescent="0.3">
      <c r="A224" s="30" t="s">
        <v>479</v>
      </c>
      <c r="B224" s="30">
        <v>23.69781</v>
      </c>
      <c r="C224" s="30">
        <v>120.960515</v>
      </c>
      <c r="D224" s="30" t="s">
        <v>75</v>
      </c>
    </row>
    <row r="225" spans="1:4" ht="15.75" thickBot="1" x14ac:dyDescent="0.3">
      <c r="A225" s="30" t="s">
        <v>480</v>
      </c>
      <c r="B225" s="30">
        <v>-6.3690280000000001</v>
      </c>
      <c r="C225" s="30">
        <v>34.888821999999998</v>
      </c>
      <c r="D225" s="30" t="s">
        <v>481</v>
      </c>
    </row>
    <row r="226" spans="1:4" ht="15.75" thickBot="1" x14ac:dyDescent="0.3">
      <c r="A226" s="30" t="s">
        <v>482</v>
      </c>
      <c r="B226" s="30">
        <v>48.379432999999999</v>
      </c>
      <c r="C226" s="30">
        <v>31.165579999999999</v>
      </c>
      <c r="D226" s="30" t="s">
        <v>79</v>
      </c>
    </row>
    <row r="227" spans="1:4" ht="15.75" thickBot="1" x14ac:dyDescent="0.3">
      <c r="A227" s="30" t="s">
        <v>483</v>
      </c>
      <c r="B227" s="30">
        <v>1.3733329999999999</v>
      </c>
      <c r="C227" s="30">
        <v>32.290275000000001</v>
      </c>
      <c r="D227" s="30" t="s">
        <v>484</v>
      </c>
    </row>
    <row r="228" spans="1:4" ht="15.75" thickBot="1" x14ac:dyDescent="0.3">
      <c r="A228" s="30" t="s">
        <v>485</v>
      </c>
      <c r="B228" s="30"/>
      <c r="C228" s="30"/>
      <c r="D228" s="30" t="s">
        <v>486</v>
      </c>
    </row>
    <row r="229" spans="1:4" ht="15.75" thickBot="1" x14ac:dyDescent="0.3">
      <c r="A229" s="30" t="s">
        <v>487</v>
      </c>
      <c r="B229" s="30">
        <v>37.090240000000001</v>
      </c>
      <c r="C229" s="30">
        <v>-95.712890999999999</v>
      </c>
      <c r="D229" s="30" t="s">
        <v>488</v>
      </c>
    </row>
    <row r="230" spans="1:4" ht="15.75" thickBot="1" x14ac:dyDescent="0.3">
      <c r="A230" s="30" t="s">
        <v>489</v>
      </c>
      <c r="B230" s="30">
        <v>-32.522779</v>
      </c>
      <c r="C230" s="30">
        <v>-55.765835000000003</v>
      </c>
      <c r="D230" s="30" t="s">
        <v>82</v>
      </c>
    </row>
    <row r="231" spans="1:4" ht="15.75" thickBot="1" x14ac:dyDescent="0.3">
      <c r="A231" s="30" t="s">
        <v>490</v>
      </c>
      <c r="B231" s="30">
        <v>41.377490999999999</v>
      </c>
      <c r="C231" s="30">
        <v>64.585262</v>
      </c>
      <c r="D231" s="30" t="s">
        <v>491</v>
      </c>
    </row>
    <row r="232" spans="1:4" ht="15.75" thickBot="1" x14ac:dyDescent="0.3">
      <c r="A232" s="30" t="s">
        <v>492</v>
      </c>
      <c r="B232" s="30">
        <v>41.902915999999998</v>
      </c>
      <c r="C232" s="30">
        <v>12.453389</v>
      </c>
      <c r="D232" s="30" t="s">
        <v>493</v>
      </c>
    </row>
    <row r="233" spans="1:4" ht="15.75" thickBot="1" x14ac:dyDescent="0.3">
      <c r="A233" s="30" t="s">
        <v>494</v>
      </c>
      <c r="B233" s="30">
        <v>12.984305000000001</v>
      </c>
      <c r="C233" s="30">
        <v>-61.287227999999999</v>
      </c>
      <c r="D233" s="30" t="s">
        <v>495</v>
      </c>
    </row>
    <row r="234" spans="1:4" ht="15.75" thickBot="1" x14ac:dyDescent="0.3">
      <c r="A234" s="30" t="s">
        <v>496</v>
      </c>
      <c r="B234" s="30">
        <v>6.4237500000000001</v>
      </c>
      <c r="C234" s="30">
        <v>-66.589730000000003</v>
      </c>
      <c r="D234" s="30" t="s">
        <v>83</v>
      </c>
    </row>
    <row r="235" spans="1:4" ht="15.75" thickBot="1" x14ac:dyDescent="0.3">
      <c r="A235" s="30" t="s">
        <v>497</v>
      </c>
      <c r="B235" s="30">
        <v>18.420694999999998</v>
      </c>
      <c r="C235" s="30">
        <v>-64.639967999999996</v>
      </c>
      <c r="D235" s="30" t="s">
        <v>498</v>
      </c>
    </row>
    <row r="236" spans="1:4" ht="15.75" thickBot="1" x14ac:dyDescent="0.3">
      <c r="A236" s="30" t="s">
        <v>499</v>
      </c>
      <c r="B236" s="30">
        <v>18.335764999999999</v>
      </c>
      <c r="C236" s="30">
        <v>-64.896334999999993</v>
      </c>
      <c r="D236" s="30" t="s">
        <v>500</v>
      </c>
    </row>
    <row r="237" spans="1:4" ht="15.75" thickBot="1" x14ac:dyDescent="0.3">
      <c r="A237" s="30" t="s">
        <v>501</v>
      </c>
      <c r="B237" s="30">
        <v>14.058324000000001</v>
      </c>
      <c r="C237" s="30">
        <v>108.277199</v>
      </c>
      <c r="D237" s="30" t="s">
        <v>84</v>
      </c>
    </row>
    <row r="238" spans="1:4" ht="15.75" thickBot="1" x14ac:dyDescent="0.3">
      <c r="A238" s="30" t="s">
        <v>502</v>
      </c>
      <c r="B238" s="30">
        <v>-15.376706</v>
      </c>
      <c r="C238" s="30">
        <v>166.959158</v>
      </c>
      <c r="D238" s="30" t="s">
        <v>503</v>
      </c>
    </row>
    <row r="239" spans="1:4" ht="15.75" thickBot="1" x14ac:dyDescent="0.3">
      <c r="A239" s="30" t="s">
        <v>504</v>
      </c>
      <c r="B239" s="30">
        <v>-13.768751999999999</v>
      </c>
      <c r="C239" s="30">
        <v>-177.15609699999999</v>
      </c>
      <c r="D239" s="30" t="s">
        <v>505</v>
      </c>
    </row>
    <row r="240" spans="1:4" ht="15.75" thickBot="1" x14ac:dyDescent="0.3">
      <c r="A240" s="30" t="s">
        <v>506</v>
      </c>
      <c r="B240" s="30">
        <v>-13.759029</v>
      </c>
      <c r="C240" s="30">
        <v>-172.10462899999999</v>
      </c>
      <c r="D240" s="30" t="s">
        <v>507</v>
      </c>
    </row>
    <row r="241" spans="1:4" ht="15.75" thickBot="1" x14ac:dyDescent="0.3">
      <c r="A241" s="30" t="s">
        <v>508</v>
      </c>
      <c r="B241" s="30">
        <v>42.602635999999997</v>
      </c>
      <c r="C241" s="30">
        <v>20.902977</v>
      </c>
      <c r="D241" s="30" t="s">
        <v>509</v>
      </c>
    </row>
    <row r="242" spans="1:4" ht="15.75" thickBot="1" x14ac:dyDescent="0.3">
      <c r="A242" s="30" t="s">
        <v>510</v>
      </c>
      <c r="B242" s="30">
        <v>15.552727000000001</v>
      </c>
      <c r="C242" s="30">
        <v>48.516387999999999</v>
      </c>
      <c r="D242" s="30" t="s">
        <v>511</v>
      </c>
    </row>
    <row r="243" spans="1:4" ht="15.75" thickBot="1" x14ac:dyDescent="0.3">
      <c r="A243" s="30" t="s">
        <v>512</v>
      </c>
      <c r="B243" s="30">
        <v>-12.827500000000001</v>
      </c>
      <c r="C243" s="30">
        <v>45.166243999999999</v>
      </c>
      <c r="D243" s="30" t="s">
        <v>513</v>
      </c>
    </row>
    <row r="244" spans="1:4" ht="15.75" thickBot="1" x14ac:dyDescent="0.3">
      <c r="A244" s="30" t="s">
        <v>514</v>
      </c>
      <c r="B244" s="30">
        <v>-30.559481999999999</v>
      </c>
      <c r="C244" s="30">
        <v>22.937505999999999</v>
      </c>
      <c r="D244" s="30" t="s">
        <v>68</v>
      </c>
    </row>
    <row r="245" spans="1:4" ht="15.75" thickBot="1" x14ac:dyDescent="0.3">
      <c r="A245" s="30" t="s">
        <v>515</v>
      </c>
      <c r="B245" s="30">
        <v>-13.133896999999999</v>
      </c>
      <c r="C245" s="30">
        <v>27.849332</v>
      </c>
      <c r="D245" s="30" t="s">
        <v>516</v>
      </c>
    </row>
    <row r="246" spans="1:4" ht="15.75" thickBot="1" x14ac:dyDescent="0.3">
      <c r="A246" s="30" t="s">
        <v>517</v>
      </c>
      <c r="B246" s="30">
        <v>-19.015438</v>
      </c>
      <c r="C246" s="30">
        <v>29.154857</v>
      </c>
      <c r="D246" s="30" t="s">
        <v>518</v>
      </c>
    </row>
    <row r="247" spans="1:4" ht="15.75" thickBot="1" x14ac:dyDescent="0.3">
      <c r="A247" s="31"/>
      <c r="B247" s="32"/>
    </row>
    <row r="248" spans="1:4" ht="15.75" thickBot="1" x14ac:dyDescent="0.3">
      <c r="A248" s="33"/>
      <c r="B248" s="34"/>
    </row>
    <row r="249" spans="1:4" ht="15.75" thickBot="1" x14ac:dyDescent="0.3">
      <c r="A249" s="31"/>
      <c r="B249" s="32"/>
    </row>
    <row r="250" spans="1:4" ht="15.75" thickBot="1" x14ac:dyDescent="0.3">
      <c r="A250" s="33"/>
      <c r="B250" s="34"/>
    </row>
    <row r="251" spans="1:4" ht="15.75" thickBot="1" x14ac:dyDescent="0.3">
      <c r="A251" s="31"/>
      <c r="B251" s="32"/>
    </row>
    <row r="252" spans="1:4" ht="15.75" thickBot="1" x14ac:dyDescent="0.3">
      <c r="A252" s="33"/>
      <c r="B252" s="34"/>
    </row>
    <row r="253" spans="1:4" ht="15.75" thickBot="1" x14ac:dyDescent="0.3">
      <c r="A253" s="31"/>
      <c r="B253" s="32"/>
    </row>
    <row r="254" spans="1:4" ht="15.75" thickBot="1" x14ac:dyDescent="0.3">
      <c r="A254" s="33"/>
      <c r="B254" s="34"/>
    </row>
    <row r="255" spans="1:4" ht="15.75" thickBot="1" x14ac:dyDescent="0.3">
      <c r="A255" s="31"/>
      <c r="B255" s="32"/>
    </row>
    <row r="256" spans="1:4" ht="15.75" thickBot="1" x14ac:dyDescent="0.3">
      <c r="A256" s="33"/>
      <c r="B256" s="34"/>
    </row>
    <row r="257" spans="1:2" ht="15.75" thickBot="1" x14ac:dyDescent="0.3">
      <c r="A257" s="31"/>
      <c r="B257" s="32"/>
    </row>
    <row r="258" spans="1:2" ht="15.75" thickBot="1" x14ac:dyDescent="0.3">
      <c r="A258" s="33"/>
      <c r="B258" s="34"/>
    </row>
    <row r="259" spans="1:2" ht="15.75" thickBot="1" x14ac:dyDescent="0.3">
      <c r="A259" s="31"/>
      <c r="B259" s="32"/>
    </row>
    <row r="260" spans="1:2" ht="15.75" thickBot="1" x14ac:dyDescent="0.3">
      <c r="A260" s="33"/>
      <c r="B260" s="34"/>
    </row>
    <row r="261" spans="1:2" ht="15.75" thickBot="1" x14ac:dyDescent="0.3">
      <c r="A261" s="31"/>
      <c r="B261" s="32"/>
    </row>
    <row r="262" spans="1:2" ht="15.75" thickBot="1" x14ac:dyDescent="0.3">
      <c r="A262" s="33"/>
      <c r="B262" s="34"/>
    </row>
    <row r="263" spans="1:2" ht="15.75" thickBot="1" x14ac:dyDescent="0.3">
      <c r="A263" s="31"/>
      <c r="B263" s="32"/>
    </row>
    <row r="264" spans="1:2" ht="15.75" thickBot="1" x14ac:dyDescent="0.3">
      <c r="A264" s="33"/>
      <c r="B264" s="34"/>
    </row>
    <row r="265" spans="1:2" ht="15.75" thickBot="1" x14ac:dyDescent="0.3">
      <c r="A265" s="31"/>
      <c r="B265" s="32"/>
    </row>
    <row r="266" spans="1:2" ht="15.75" thickBot="1" x14ac:dyDescent="0.3">
      <c r="A266" s="33"/>
      <c r="B266" s="34"/>
    </row>
    <row r="267" spans="1:2" ht="15.75" thickBot="1" x14ac:dyDescent="0.3">
      <c r="A267" s="31"/>
      <c r="B267" s="32"/>
    </row>
    <row r="268" spans="1:2" ht="15.75" thickBot="1" x14ac:dyDescent="0.3">
      <c r="A268" s="33"/>
      <c r="B268" s="34"/>
    </row>
    <row r="269" spans="1:2" ht="15.75" thickBot="1" x14ac:dyDescent="0.3">
      <c r="A269" s="31"/>
      <c r="B269" s="32"/>
    </row>
    <row r="270" spans="1:2" ht="15.75" thickBot="1" x14ac:dyDescent="0.3">
      <c r="A270" s="33"/>
      <c r="B270" s="34"/>
    </row>
    <row r="271" spans="1:2" ht="15.75" thickBot="1" x14ac:dyDescent="0.3">
      <c r="A271" s="31"/>
      <c r="B271" s="32"/>
    </row>
    <row r="272" spans="1:2" ht="15.75" thickBot="1" x14ac:dyDescent="0.3">
      <c r="A272" s="33"/>
      <c r="B272" s="34"/>
    </row>
    <row r="273" spans="1:2" ht="15.75" thickBot="1" x14ac:dyDescent="0.3">
      <c r="A273" s="31"/>
      <c r="B273" s="32"/>
    </row>
    <row r="274" spans="1:2" ht="15.75" thickBot="1" x14ac:dyDescent="0.3">
      <c r="A274" s="33"/>
      <c r="B274" s="34"/>
    </row>
    <row r="275" spans="1:2" ht="15.75" thickBot="1" x14ac:dyDescent="0.3">
      <c r="A275" s="31"/>
      <c r="B275" s="32"/>
    </row>
    <row r="276" spans="1:2" ht="15.75" thickBot="1" x14ac:dyDescent="0.3">
      <c r="A276" s="33"/>
      <c r="B276" s="34"/>
    </row>
    <row r="277" spans="1:2" ht="15.75" thickBot="1" x14ac:dyDescent="0.3">
      <c r="A277" s="31"/>
      <c r="B277" s="32"/>
    </row>
    <row r="278" spans="1:2" ht="15.75" thickBot="1" x14ac:dyDescent="0.3">
      <c r="A278" s="33"/>
      <c r="B278" s="34"/>
    </row>
    <row r="279" spans="1:2" ht="15.75" thickBot="1" x14ac:dyDescent="0.3">
      <c r="A279" s="31"/>
      <c r="B279" s="32"/>
    </row>
    <row r="280" spans="1:2" ht="15.75" thickBot="1" x14ac:dyDescent="0.3">
      <c r="A280" s="33"/>
      <c r="B280" s="34"/>
    </row>
    <row r="281" spans="1:2" ht="15.75" thickBot="1" x14ac:dyDescent="0.3">
      <c r="A281" s="31"/>
      <c r="B281" s="32"/>
    </row>
    <row r="282" spans="1:2" ht="15.75" thickBot="1" x14ac:dyDescent="0.3">
      <c r="A282" s="33"/>
      <c r="B282" s="34"/>
    </row>
    <row r="283" spans="1:2" ht="15.75" thickBot="1" x14ac:dyDescent="0.3">
      <c r="A283" s="31"/>
      <c r="B283" s="32"/>
    </row>
    <row r="284" spans="1:2" ht="15.75" thickBot="1" x14ac:dyDescent="0.3">
      <c r="A284" s="33"/>
      <c r="B284" s="34"/>
    </row>
    <row r="285" spans="1:2" ht="15.75" thickBot="1" x14ac:dyDescent="0.3">
      <c r="A285" s="31"/>
      <c r="B285" s="32"/>
    </row>
    <row r="286" spans="1:2" ht="15.75" thickBot="1" x14ac:dyDescent="0.3">
      <c r="A286" s="33"/>
      <c r="B286" s="34"/>
    </row>
    <row r="287" spans="1:2" ht="15.75" thickBot="1" x14ac:dyDescent="0.3">
      <c r="A287" s="31"/>
      <c r="B287" s="32"/>
    </row>
    <row r="288" spans="1:2" ht="15.75" thickBot="1" x14ac:dyDescent="0.3">
      <c r="A288" s="33"/>
      <c r="B288" s="34"/>
    </row>
    <row r="289" spans="1:2" ht="15.75" thickBot="1" x14ac:dyDescent="0.3">
      <c r="A289" s="31"/>
      <c r="B289" s="32"/>
    </row>
    <row r="290" spans="1:2" ht="15.75" thickBot="1" x14ac:dyDescent="0.3">
      <c r="A290" s="33"/>
      <c r="B290" s="34"/>
    </row>
    <row r="291" spans="1:2" ht="15.75" thickBot="1" x14ac:dyDescent="0.3">
      <c r="A291" s="31"/>
      <c r="B291" s="32"/>
    </row>
    <row r="292" spans="1:2" ht="15.75" thickBot="1" x14ac:dyDescent="0.3">
      <c r="A292" s="33"/>
      <c r="B292" s="34"/>
    </row>
    <row r="293" spans="1:2" ht="15.75" thickBot="1" x14ac:dyDescent="0.3">
      <c r="A293" s="31"/>
      <c r="B293" s="32"/>
    </row>
    <row r="294" spans="1:2" ht="15.75" thickBot="1" x14ac:dyDescent="0.3">
      <c r="A294" s="35"/>
      <c r="B294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DAD6-63D1-4E42-BA4D-450E9DE838E5}">
  <dimension ref="A1:D67"/>
  <sheetViews>
    <sheetView tabSelected="1" workbookViewId="0">
      <selection activeCell="E3" sqref="E3"/>
    </sheetView>
  </sheetViews>
  <sheetFormatPr defaultRowHeight="15" x14ac:dyDescent="0.25"/>
  <cols>
    <col min="1" max="1" width="29.42578125" bestFit="1" customWidth="1"/>
    <col min="2" max="2" width="20.85546875" bestFit="1" customWidth="1"/>
    <col min="3" max="3" width="16.28515625" style="47" bestFit="1" customWidth="1"/>
    <col min="4" max="4" width="9.7109375" bestFit="1" customWidth="1"/>
  </cols>
  <sheetData>
    <row r="1" spans="1:4" x14ac:dyDescent="0.25">
      <c r="A1" t="str">
        <f>LOWER('[1]raw sales data'!A1)</f>
        <v>country</v>
      </c>
      <c r="B1" t="s">
        <v>519</v>
      </c>
      <c r="C1" s="47" t="str">
        <f>LOWER("Total Gross")</f>
        <v>total gross</v>
      </c>
      <c r="D1" t="str">
        <f>LOWER("As Of")</f>
        <v>as of</v>
      </c>
    </row>
    <row r="2" spans="1:4" x14ac:dyDescent="0.25">
      <c r="A2" t="s">
        <v>520</v>
      </c>
      <c r="B2" t="s">
        <v>521</v>
      </c>
      <c r="C2" s="47">
        <v>459005868</v>
      </c>
      <c r="D2" s="37">
        <v>43261</v>
      </c>
    </row>
    <row r="3" spans="1:4" x14ac:dyDescent="0.25">
      <c r="A3" t="s">
        <v>13</v>
      </c>
      <c r="B3" t="str">
        <f>_xlfn.IFNA(CONCATENATE(INDEX('[1]raw country data'!B:B,MATCH(A3,'[1]raw country data'!D:D,0)),", ",INDEX('[1]raw country data'!C:C,MATCH(A3,'[1]raw country data'!D:D,0))),CONCATENATE(VLOOKUP(A3,'[1]raw country data'!A:D,2),", ",VLOOKUP(A3,'[1]raw country data'!A:D,3)))</f>
        <v>-38.416097, -63.616672</v>
      </c>
      <c r="C3" s="48">
        <f>VLOOKUP(A3,'[1]raw sales data'!A:G,6)</f>
        <v>16288553</v>
      </c>
      <c r="D3" s="37">
        <f>VLOOKUP(A3,'[1]raw sales data'!A:G,7)</f>
        <v>43261</v>
      </c>
    </row>
    <row r="4" spans="1:4" x14ac:dyDescent="0.25">
      <c r="A4" t="s">
        <v>15</v>
      </c>
      <c r="B4" t="str">
        <f>_xlfn.IFNA(CONCATENATE(INDEX('[1]raw country data'!B:B,MATCH(A4,'[1]raw country data'!D:D,0)),", ",INDEX('[1]raw country data'!C:C,MATCH(A4,'[1]raw country data'!D:D,0))),CONCATENATE(VLOOKUP(A4,'[1]raw country data'!A:D,2),", ",VLOOKUP(A4,'[1]raw country data'!A:D,3)))</f>
        <v>-25.274398, 133.775136</v>
      </c>
      <c r="C4" s="48">
        <f>VLOOKUP(A4,'[1]raw sales data'!A:G,6)</f>
        <v>46352246</v>
      </c>
      <c r="D4" s="37">
        <f>VLOOKUP(A4,'[1]raw sales data'!A:G,7)</f>
        <v>43261</v>
      </c>
    </row>
    <row r="5" spans="1:4" x14ac:dyDescent="0.25">
      <c r="A5" t="s">
        <v>16</v>
      </c>
      <c r="B5" t="str">
        <f>_xlfn.IFNA(CONCATENATE(INDEX('[1]raw country data'!B:B,MATCH(A5,'[1]raw country data'!D:D,0)),", ",INDEX('[1]raw country data'!C:C,MATCH(A5,'[1]raw country data'!D:D,0))),CONCATENATE(VLOOKUP(A5,'[1]raw country data'!A:D,2),", ",VLOOKUP(A5,'[1]raw country data'!A:D,3)))</f>
        <v>47.516231, 14.550072</v>
      </c>
      <c r="C5" s="48">
        <f>VLOOKUP(A5,'[1]raw sales data'!A:G,6)</f>
        <v>5561304</v>
      </c>
      <c r="D5" s="37">
        <f>VLOOKUP(A5,'[1]raw sales data'!A:G,7)</f>
        <v>43261</v>
      </c>
    </row>
    <row r="6" spans="1:4" x14ac:dyDescent="0.25">
      <c r="A6" t="s">
        <v>17</v>
      </c>
      <c r="B6" t="str">
        <f>_xlfn.IFNA(CONCATENATE(INDEX('[1]raw country data'!B:B,MATCH(A6,'[1]raw country data'!D:D,0)),", ",INDEX('[1]raw country data'!C:C,MATCH(A6,'[1]raw country data'!D:D,0))),CONCATENATE(VLOOKUP(A6,'[1]raw country data'!A:D,2),", ",VLOOKUP(A6,'[1]raw country data'!A:D,3)))</f>
        <v>25.930414, 50.637772</v>
      </c>
      <c r="C6" s="48">
        <f>VLOOKUP(A6,'[1]raw sales data'!A:G,6)</f>
        <v>5561304</v>
      </c>
      <c r="D6" s="37">
        <f>VLOOKUP(A6,'[1]raw sales data'!A:G,7)</f>
        <v>43261</v>
      </c>
    </row>
    <row r="7" spans="1:4" x14ac:dyDescent="0.25">
      <c r="A7" t="s">
        <v>18</v>
      </c>
      <c r="B7" t="str">
        <f>_xlfn.IFNA(CONCATENATE(INDEX('[1]raw country data'!B:B,MATCH(A7,'[1]raw country data'!D:D,0)),", ",INDEX('[1]raw country data'!C:C,MATCH(A7,'[1]raw country data'!D:D,0))),CONCATENATE(VLOOKUP(A7,'[1]raw country data'!A:D,2),", ",VLOOKUP(A7,'[1]raw country data'!A:D,3)))</f>
        <v>50.503887, 4.469936</v>
      </c>
      <c r="C7" s="48">
        <f>VLOOKUP(A7,'[1]raw sales data'!A:G,6)</f>
        <v>5479402</v>
      </c>
      <c r="D7" s="37">
        <f>VLOOKUP(A7,'[1]raw sales data'!A:G,7)</f>
        <v>43261</v>
      </c>
    </row>
    <row r="8" spans="1:4" x14ac:dyDescent="0.25">
      <c r="A8" t="s">
        <v>19</v>
      </c>
      <c r="B8" t="str">
        <f>_xlfn.IFNA(CONCATENATE(INDEX('[1]raw country data'!B:B,MATCH(A8,'[1]raw country data'!D:D,0)),", ",INDEX('[1]raw country data'!C:C,MATCH(A8,'[1]raw country data'!D:D,0))),CONCATENATE(VLOOKUP(A8,'[1]raw country data'!A:D,2),", ",VLOOKUP(A8,'[1]raw country data'!A:D,3)))</f>
        <v>-16.290154, -63.588653</v>
      </c>
      <c r="C8" s="48">
        <f>VLOOKUP(A8,'[1]raw sales data'!A:G,6)</f>
        <v>2948957</v>
      </c>
      <c r="D8" s="37">
        <f>VLOOKUP(A8,'[1]raw sales data'!A:G,7)</f>
        <v>43247</v>
      </c>
    </row>
    <row r="9" spans="1:4" x14ac:dyDescent="0.25">
      <c r="A9" t="s">
        <v>20</v>
      </c>
      <c r="B9" t="str">
        <f>_xlfn.IFNA(CONCATENATE(INDEX('[1]raw country data'!B:B,MATCH(A9,'[1]raw country data'!D:D,0)),", ",INDEX('[1]raw country data'!C:C,MATCH(A9,'[1]raw country data'!D:D,0))),CONCATENATE(VLOOKUP(A9,'[1]raw country data'!A:D,2),", ",VLOOKUP(A9,'[1]raw country data'!A:D,3)))</f>
        <v>-14.235004, -51.92528</v>
      </c>
      <c r="C9" s="48">
        <f>VLOOKUP(A9,'[1]raw sales data'!A:G,6)</f>
        <v>65822418</v>
      </c>
      <c r="D9" s="37">
        <f>VLOOKUP(A9,'[1]raw sales data'!A:G,7)</f>
        <v>43261</v>
      </c>
    </row>
    <row r="10" spans="1:4" x14ac:dyDescent="0.25">
      <c r="A10" t="s">
        <v>21</v>
      </c>
      <c r="B10" t="str">
        <f>_xlfn.IFNA(CONCATENATE(INDEX('[1]raw country data'!B:B,MATCH(A10,'[1]raw country data'!D:D,0)),", ",INDEX('[1]raw country data'!C:C,MATCH(A10,'[1]raw country data'!D:D,0))),CONCATENATE(VLOOKUP(A10,'[1]raw country data'!A:D,2),", ",VLOOKUP(A10,'[1]raw country data'!A:D,3)))</f>
        <v>42.733883, 25.48583</v>
      </c>
      <c r="C10" s="48">
        <f>VLOOKUP(A10,'[1]raw sales data'!A:G,6)</f>
        <v>988042</v>
      </c>
      <c r="D10" s="37">
        <f>VLOOKUP(A10,'[1]raw sales data'!A:G,7)</f>
        <v>43261</v>
      </c>
    </row>
    <row r="11" spans="1:4" x14ac:dyDescent="0.25">
      <c r="A11" t="s">
        <v>22</v>
      </c>
      <c r="B11" t="str">
        <f>_xlfn.IFNA(CONCATENATE(INDEX('[1]raw country data'!B:B,MATCH(A11,'[1]raw country data'!D:D,0)),", ",INDEX('[1]raw country data'!C:C,MATCH(A11,'[1]raw country data'!D:D,0))),CONCATENATE(VLOOKUP(A11,'[1]raw country data'!A:D,2),", ",VLOOKUP(A11,'[1]raw country data'!A:D,3)))</f>
        <v>-35.675147, -71.542969</v>
      </c>
      <c r="C11" s="48">
        <f>VLOOKUP(A11,'[1]raw sales data'!A:G,6)</f>
        <v>14370631</v>
      </c>
      <c r="D11" s="37">
        <f>VLOOKUP(A11,'[1]raw sales data'!A:G,7)</f>
        <v>43261</v>
      </c>
    </row>
    <row r="12" spans="1:4" x14ac:dyDescent="0.25">
      <c r="A12" t="s">
        <v>23</v>
      </c>
      <c r="B12" t="str">
        <f>_xlfn.IFNA(CONCATENATE(INDEX('[1]raw country data'!B:B,MATCH(A12,'[1]raw country data'!D:D,0)),", ",INDEX('[1]raw country data'!C:C,MATCH(A12,'[1]raw country data'!D:D,0))),CONCATENATE(VLOOKUP(A12,'[1]raw country data'!A:D,2),", ",VLOOKUP(A12,'[1]raw country data'!A:D,3)))</f>
        <v>35.86166, 104.195397</v>
      </c>
      <c r="C12" s="48">
        <f>VLOOKUP(A12,'[1]raw sales data'!A:G,6)</f>
        <v>366249504</v>
      </c>
      <c r="D12" s="37">
        <f>VLOOKUP(A12,'[1]raw sales data'!A:G,7)</f>
        <v>43261</v>
      </c>
    </row>
    <row r="13" spans="1:4" x14ac:dyDescent="0.25">
      <c r="A13" t="s">
        <v>24</v>
      </c>
      <c r="B13" t="str">
        <f>_xlfn.IFNA(CONCATENATE(INDEX('[1]raw country data'!B:B,MATCH(A13,'[1]raw country data'!D:D,0)),", ",INDEX('[1]raw country data'!C:C,MATCH(A13,'[1]raw country data'!D:D,0))),CONCATENATE(VLOOKUP(A13,'[1]raw country data'!A:D,2),", ",VLOOKUP(A13,'[1]raw country data'!A:D,3)))</f>
        <v>4.570868, -74.297333</v>
      </c>
      <c r="C13" s="48">
        <f>VLOOKUP(A13,'[1]raw sales data'!A:G,6)</f>
        <v>14523051</v>
      </c>
      <c r="D13" s="37">
        <f>VLOOKUP(A13,'[1]raw sales data'!A:G,7)</f>
        <v>43261</v>
      </c>
    </row>
    <row r="14" spans="1:4" x14ac:dyDescent="0.25">
      <c r="A14" t="s">
        <v>25</v>
      </c>
      <c r="B14" t="str">
        <f>_xlfn.IFNA(CONCATENATE(INDEX('[1]raw country data'!B:B,MATCH(A14,'[1]raw country data'!D:D,0)),", ",INDEX('[1]raw country data'!C:C,MATCH(A14,'[1]raw country data'!D:D,0))),CONCATENATE(VLOOKUP(A14,'[1]raw country data'!A:D,2),", ",VLOOKUP(A14,'[1]raw country data'!A:D,3)))</f>
        <v>45.1, 15.2</v>
      </c>
      <c r="C14" s="48">
        <f>VLOOKUP(A14,'[1]raw sales data'!A:G,6)</f>
        <v>771061</v>
      </c>
      <c r="D14" s="37">
        <f>VLOOKUP(A14,'[1]raw sales data'!A:G,7)</f>
        <v>43261</v>
      </c>
    </row>
    <row r="15" spans="1:4" x14ac:dyDescent="0.25">
      <c r="A15" t="s">
        <v>26</v>
      </c>
      <c r="B15" t="str">
        <f>_xlfn.IFNA(CONCATENATE(INDEX('[1]raw country data'!B:B,MATCH(A15,'[1]raw country data'!D:D,0)),", ",INDEX('[1]raw country data'!C:C,MATCH(A15,'[1]raw country data'!D:D,0))),CONCATENATE(VLOOKUP(A15,'[1]raw country data'!A:D,2),", ",VLOOKUP(A15,'[1]raw country data'!A:D,3)))</f>
        <v>49.817492, 15.472962</v>
      </c>
      <c r="C15" s="48">
        <f>VLOOKUP(A15,'[1]raw sales data'!A:G,6)</f>
        <v>4305197</v>
      </c>
      <c r="D15" s="37">
        <f>VLOOKUP(A15,'[1]raw sales data'!A:G,7)</f>
        <v>43261</v>
      </c>
    </row>
    <row r="16" spans="1:4" x14ac:dyDescent="0.25">
      <c r="A16" t="s">
        <v>28</v>
      </c>
      <c r="B16" t="str">
        <f>_xlfn.IFNA(CONCATENATE(INDEX('[1]raw country data'!B:B,MATCH(A16,'[1]raw country data'!D:D,0)),", ",INDEX('[1]raw country data'!C:C,MATCH(A16,'[1]raw country data'!D:D,0))),CONCATENATE(VLOOKUP(A16,'[1]raw country data'!A:D,2),", ",VLOOKUP(A16,'[1]raw country data'!A:D,3)))</f>
        <v>56.26392, 9.501785</v>
      </c>
      <c r="C16" s="48">
        <f>VLOOKUP(A16,'[1]raw sales data'!A:G,6)</f>
        <v>6655238</v>
      </c>
      <c r="D16" s="37">
        <f>VLOOKUP(A16,'[1]raw sales data'!A:G,7)</f>
        <v>43261</v>
      </c>
    </row>
    <row r="17" spans="1:4" x14ac:dyDescent="0.25">
      <c r="A17" t="s">
        <v>29</v>
      </c>
      <c r="B17" t="str">
        <f>_xlfn.IFNA(CONCATENATE(INDEX('[1]raw country data'!B:B,MATCH(A17,'[1]raw country data'!D:D,0)),", ",INDEX('[1]raw country data'!C:C,MATCH(A17,'[1]raw country data'!D:D,0))),CONCATENATE(VLOOKUP(A17,'[1]raw country data'!A:D,2),", ",VLOOKUP(A17,'[1]raw country data'!A:D,3)))</f>
        <v>-1.831239, -78.183406</v>
      </c>
      <c r="C17" s="48">
        <f>VLOOKUP(A17,'[1]raw sales data'!A:G,6)</f>
        <v>6655238</v>
      </c>
      <c r="D17" s="37">
        <f>VLOOKUP(A17,'[1]raw sales data'!A:G,7)</f>
        <v>43261</v>
      </c>
    </row>
    <row r="18" spans="1:4" x14ac:dyDescent="0.25">
      <c r="A18" t="s">
        <v>30</v>
      </c>
      <c r="B18" t="str">
        <f>_xlfn.IFNA(CONCATENATE(INDEX('[1]raw country data'!B:B,MATCH(A18,'[1]raw country data'!D:D,0)),", ",INDEX('[1]raw country data'!C:C,MATCH(A18,'[1]raw country data'!D:D,0))),CONCATENATE(VLOOKUP(A18,'[1]raw country data'!A:D,2),", ",VLOOKUP(A18,'[1]raw country data'!A:D,3)))</f>
        <v>26.820553, 30.802498</v>
      </c>
      <c r="C18" s="48">
        <f>VLOOKUP(A18,'[1]raw sales data'!A:G,6)</f>
        <v>6655238</v>
      </c>
      <c r="D18" s="37">
        <f>VLOOKUP(A18,'[1]raw sales data'!A:G,7)</f>
        <v>43261</v>
      </c>
    </row>
    <row r="19" spans="1:4" x14ac:dyDescent="0.25">
      <c r="A19" t="s">
        <v>31</v>
      </c>
      <c r="B19" t="str">
        <f>_xlfn.IFNA(CONCATENATE(INDEX('[1]raw country data'!B:B,MATCH(A19,'[1]raw country data'!D:D,0)),", ",INDEX('[1]raw country data'!C:C,MATCH(A19,'[1]raw country data'!D:D,0))),CONCATENATE(VLOOKUP(A19,'[1]raw country data'!A:D,2),", ",VLOOKUP(A19,'[1]raw country data'!A:D,3)))</f>
        <v>58.595272, 25.013607</v>
      </c>
      <c r="C19" s="48">
        <f>VLOOKUP(A19,'[1]raw sales data'!A:G,6)</f>
        <v>6655238</v>
      </c>
      <c r="D19" s="37">
        <f>VLOOKUP(A19,'[1]raw sales data'!A:G,7)</f>
        <v>43261</v>
      </c>
    </row>
    <row r="20" spans="1:4" x14ac:dyDescent="0.25">
      <c r="A20" t="s">
        <v>32</v>
      </c>
      <c r="B20" t="str">
        <f>_xlfn.IFNA(CONCATENATE(INDEX('[1]raw country data'!B:B,MATCH(A20,'[1]raw country data'!D:D,0)),", ",INDEX('[1]raw country data'!C:C,MATCH(A20,'[1]raw country data'!D:D,0))),CONCATENATE(VLOOKUP(A20,'[1]raw country data'!A:D,2),", ",VLOOKUP(A20,'[1]raw country data'!A:D,3)))</f>
        <v>61.92411, 25.748151</v>
      </c>
      <c r="C20" s="48">
        <f>VLOOKUP(A20,'[1]raw sales data'!A:G,6)</f>
        <v>3188207</v>
      </c>
      <c r="D20" s="37">
        <f>VLOOKUP(A20,'[1]raw sales data'!A:G,7)</f>
        <v>43261</v>
      </c>
    </row>
    <row r="21" spans="1:4" x14ac:dyDescent="0.25">
      <c r="A21" t="s">
        <v>33</v>
      </c>
      <c r="B21" t="str">
        <f>_xlfn.IFNA(CONCATENATE(INDEX('[1]raw country data'!B:B,MATCH(A21,'[1]raw country data'!D:D,0)),", ",INDEX('[1]raw country data'!C:C,MATCH(A21,'[1]raw country data'!D:D,0))),CONCATENATE(VLOOKUP(A21,'[1]raw country data'!A:D,2),", ",VLOOKUP(A21,'[1]raw country data'!A:D,3)))</f>
        <v>46.227638, 2.213749</v>
      </c>
      <c r="C21" s="48">
        <f>VLOOKUP(A21,'[1]raw sales data'!A:G,6)</f>
        <v>45270964</v>
      </c>
      <c r="D21" s="37">
        <f>VLOOKUP(A21,'[1]raw sales data'!A:G,7)</f>
        <v>43261</v>
      </c>
    </row>
    <row r="22" spans="1:4" x14ac:dyDescent="0.25">
      <c r="A22" t="s">
        <v>34</v>
      </c>
      <c r="B22" t="str">
        <f>_xlfn.IFNA(CONCATENATE(INDEX('[1]raw country data'!B:B,MATCH(A22,'[1]raw country data'!D:D,0)),", ",INDEX('[1]raw country data'!C:C,MATCH(A22,'[1]raw country data'!D:D,0))),CONCATENATE(VLOOKUP(A22,'[1]raw country data'!A:D,2),", ",VLOOKUP(A22,'[1]raw country data'!A:D,3)))</f>
        <v>51.165691, 10.451526</v>
      </c>
      <c r="C22" s="48">
        <f>VLOOKUP(A22,'[1]raw sales data'!A:G,6)</f>
        <v>43399760</v>
      </c>
      <c r="D22" s="37">
        <f>VLOOKUP(A22,'[1]raw sales data'!A:G,7)</f>
        <v>43261</v>
      </c>
    </row>
    <row r="23" spans="1:4" x14ac:dyDescent="0.25">
      <c r="A23" t="s">
        <v>35</v>
      </c>
      <c r="B23" t="str">
        <f>_xlfn.IFNA(CONCATENATE(INDEX('[1]raw country data'!B:B,MATCH(A23,'[1]raw country data'!D:D,0)),", ",INDEX('[1]raw country data'!C:C,MATCH(A23,'[1]raw country data'!D:D,0))),CONCATENATE(VLOOKUP(A23,'[1]raw country data'!A:D,2),", ",VLOOKUP(A23,'[1]raw country data'!A:D,3)))</f>
        <v>39.074208, 21.824312</v>
      </c>
      <c r="C23" s="48">
        <f>VLOOKUP(A23,'[1]raw sales data'!A:G,6)</f>
        <v>2837253</v>
      </c>
      <c r="D23" s="37">
        <f>VLOOKUP(A23,'[1]raw sales data'!A:G,7)</f>
        <v>43261</v>
      </c>
    </row>
    <row r="24" spans="1:4" x14ac:dyDescent="0.25">
      <c r="A24" t="s">
        <v>36</v>
      </c>
      <c r="B24" t="str">
        <f>_xlfn.IFNA(CONCATENATE(INDEX('[1]raw country data'!B:B,MATCH(A24,'[1]raw country data'!D:D,0)),", ",INDEX('[1]raw country data'!C:C,MATCH(A24,'[1]raw country data'!D:D,0))),CONCATENATE(VLOOKUP(A24,'[1]raw country data'!A:D,2),", ",VLOOKUP(A24,'[1]raw country data'!A:D,3)))</f>
        <v>22.396428, 114.109497</v>
      </c>
      <c r="C24" s="48">
        <f>VLOOKUP(A24,'[1]raw sales data'!A:G,6)</f>
        <v>20479492</v>
      </c>
      <c r="D24" s="37">
        <f>VLOOKUP(A24,'[1]raw sales data'!A:G,7)</f>
        <v>43261</v>
      </c>
    </row>
    <row r="25" spans="1:4" x14ac:dyDescent="0.25">
      <c r="A25" t="s">
        <v>37</v>
      </c>
      <c r="B25" t="str">
        <f>_xlfn.IFNA(CONCATENATE(INDEX('[1]raw country data'!B:B,MATCH(A25,'[1]raw country data'!D:D,0)),", ",INDEX('[1]raw country data'!C:C,MATCH(A25,'[1]raw country data'!D:D,0))),CONCATENATE(VLOOKUP(A25,'[1]raw country data'!A:D,2),", ",VLOOKUP(A25,'[1]raw country data'!A:D,3)))</f>
        <v>47.162494, 19.503304</v>
      </c>
      <c r="C25" s="48">
        <f>VLOOKUP(A25,'[1]raw sales data'!A:G,6)</f>
        <v>3227236</v>
      </c>
      <c r="D25" s="37">
        <f>VLOOKUP(A25,'[1]raw sales data'!A:G,7)</f>
        <v>43261</v>
      </c>
    </row>
    <row r="26" spans="1:4" x14ac:dyDescent="0.25">
      <c r="A26" t="s">
        <v>39</v>
      </c>
      <c r="B26" t="str">
        <f>_xlfn.IFNA(CONCATENATE(INDEX('[1]raw country data'!B:B,MATCH(A26,'[1]raw country data'!D:D,0)),", ",INDEX('[1]raw country data'!C:C,MATCH(A26,'[1]raw country data'!D:D,0))),CONCATENATE(VLOOKUP(A26,'[1]raw country data'!A:D,2),", ",VLOOKUP(A26,'[1]raw country data'!A:D,3)))</f>
        <v>64.963051, -19.020835</v>
      </c>
      <c r="C26" s="48">
        <f>VLOOKUP(A26,'[1]raw sales data'!A:G,6)</f>
        <v>697010</v>
      </c>
      <c r="D26" s="37">
        <f>VLOOKUP(A26,'[1]raw sales data'!A:G,7)</f>
        <v>43261</v>
      </c>
    </row>
    <row r="27" spans="1:4" x14ac:dyDescent="0.25">
      <c r="A27" t="s">
        <v>40</v>
      </c>
      <c r="B27" t="str">
        <f>_xlfn.IFNA(CONCATENATE(INDEX('[1]raw country data'!B:B,MATCH(A27,'[1]raw country data'!D:D,0)),", ",INDEX('[1]raw country data'!C:C,MATCH(A27,'[1]raw country data'!D:D,0))),CONCATENATE(VLOOKUP(A27,'[1]raw country data'!A:D,2),", ",VLOOKUP(A27,'[1]raw country data'!A:D,3)))</f>
        <v>20.593684, 78.96288</v>
      </c>
      <c r="C27" s="48">
        <f>VLOOKUP(A27,'[1]raw sales data'!A:G,6)</f>
        <v>43594456</v>
      </c>
      <c r="D27" s="37">
        <f>VLOOKUP(A27,'[1]raw sales data'!A:G,7)</f>
        <v>43261</v>
      </c>
    </row>
    <row r="28" spans="1:4" x14ac:dyDescent="0.25">
      <c r="A28" t="s">
        <v>41</v>
      </c>
      <c r="B28" t="str">
        <f>_xlfn.IFNA(CONCATENATE(INDEX('[1]raw country data'!B:B,MATCH(A28,'[1]raw country data'!D:D,0)),", ",INDEX('[1]raw country data'!C:C,MATCH(A28,'[1]raw country data'!D:D,0))),CONCATENATE(VLOOKUP(A28,'[1]raw country data'!A:D,2),", ",VLOOKUP(A28,'[1]raw country data'!A:D,3)))</f>
        <v>31.046051, 34.851612</v>
      </c>
      <c r="C28" s="48">
        <f>VLOOKUP(A28,'[1]raw sales data'!A:G,6)</f>
        <v>25288929</v>
      </c>
      <c r="D28" s="37">
        <f>VLOOKUP(A28,'[1]raw sales data'!A:G,7)</f>
        <v>43261</v>
      </c>
    </row>
    <row r="29" spans="1:4" x14ac:dyDescent="0.25">
      <c r="A29" t="s">
        <v>42</v>
      </c>
      <c r="B29" t="str">
        <f>_xlfn.IFNA(CONCATENATE(INDEX('[1]raw country data'!B:B,MATCH(A29,'[1]raw country data'!D:D,0)),", ",INDEX('[1]raw country data'!C:C,MATCH(A29,'[1]raw country data'!D:D,0))),CONCATENATE(VLOOKUP(A29,'[1]raw country data'!A:D,2),", ",VLOOKUP(A29,'[1]raw country data'!A:D,3)))</f>
        <v>41.87194, 12.56738</v>
      </c>
      <c r="C29" s="48">
        <f>VLOOKUP(A29,'[1]raw sales data'!A:G,6)</f>
        <v>21966660</v>
      </c>
      <c r="D29" s="37">
        <f>VLOOKUP(A29,'[1]raw sales data'!A:G,7)</f>
        <v>43261</v>
      </c>
    </row>
    <row r="30" spans="1:4" x14ac:dyDescent="0.25">
      <c r="A30" t="s">
        <v>43</v>
      </c>
      <c r="B30" t="str">
        <f>_xlfn.IFNA(CONCATENATE(INDEX('[1]raw country data'!B:B,MATCH(A30,'[1]raw country data'!D:D,0)),", ",INDEX('[1]raw country data'!C:C,MATCH(A30,'[1]raw country data'!D:D,0))),CONCATENATE(VLOOKUP(A30,'[1]raw country data'!A:D,2),", ",VLOOKUP(A30,'[1]raw country data'!A:D,3)))</f>
        <v>36.204824, 138.252924</v>
      </c>
      <c r="C30" s="48">
        <f>VLOOKUP(A30,'[1]raw sales data'!A:G,6)</f>
        <v>33572499</v>
      </c>
      <c r="D30" s="37">
        <f>VLOOKUP(A30,'[1]raw sales data'!A:G,7)</f>
        <v>43261</v>
      </c>
    </row>
    <row r="31" spans="1:4" x14ac:dyDescent="0.25">
      <c r="A31" t="s">
        <v>44</v>
      </c>
      <c r="B31" t="str">
        <f>_xlfn.IFNA(CONCATENATE(INDEX('[1]raw country data'!B:B,MATCH(A31,'[1]raw country data'!D:D,0)),", ",INDEX('[1]raw country data'!C:C,MATCH(A31,'[1]raw country data'!D:D,0))),CONCATENATE(VLOOKUP(A31,'[1]raw country data'!A:D,2),", ",VLOOKUP(A31,'[1]raw country data'!A:D,3)))</f>
        <v>30.585164, 36.238414</v>
      </c>
      <c r="C31" s="48">
        <f>VLOOKUP(A31,'[1]raw sales data'!A:G,6)</f>
        <v>33572499</v>
      </c>
      <c r="D31" s="37">
        <f>VLOOKUP(A31,'[1]raw sales data'!A:G,7)</f>
        <v>43261</v>
      </c>
    </row>
    <row r="32" spans="1:4" x14ac:dyDescent="0.25">
      <c r="A32" t="s">
        <v>45</v>
      </c>
      <c r="B32" t="str">
        <f>_xlfn.IFNA(CONCATENATE(INDEX('[1]raw country data'!B:B,MATCH(A32,'[1]raw country data'!D:D,0)),", ",INDEX('[1]raw country data'!C:C,MATCH(A32,'[1]raw country data'!D:D,0))),CONCATENATE(VLOOKUP(A32,'[1]raw country data'!A:D,2),", ",VLOOKUP(A32,'[1]raw country data'!A:D,3)))</f>
        <v>-0.023559, 37.906193</v>
      </c>
      <c r="C32" s="48">
        <f>VLOOKUP(A32,'[1]raw sales data'!A:G,6)</f>
        <v>33572499</v>
      </c>
      <c r="D32" s="37">
        <f>VLOOKUP(A32,'[1]raw sales data'!A:G,7)</f>
        <v>43261</v>
      </c>
    </row>
    <row r="33" spans="1:4" x14ac:dyDescent="0.25">
      <c r="A33" t="s">
        <v>46</v>
      </c>
      <c r="B33" t="str">
        <f>_xlfn.IFNA(CONCATENATE(INDEX('[1]raw country data'!B:B,MATCH(A33,'[1]raw country data'!D:D,0)),", ",INDEX('[1]raw country data'!C:C,MATCH(A33,'[1]raw country data'!D:D,0))),CONCATENATE(VLOOKUP(A33,'[1]raw country data'!A:D,2),", ",VLOOKUP(A33,'[1]raw country data'!A:D,3)))</f>
        <v>56.879635, 24.603189</v>
      </c>
      <c r="C33" s="48">
        <f>VLOOKUP(A33,'[1]raw sales data'!A:G,6)</f>
        <v>33572499</v>
      </c>
      <c r="D33" s="37">
        <f>VLOOKUP(A33,'[1]raw sales data'!A:G,7)</f>
        <v>43261</v>
      </c>
    </row>
    <row r="34" spans="1:4" x14ac:dyDescent="0.25">
      <c r="A34" t="s">
        <v>47</v>
      </c>
      <c r="B34" t="str">
        <f>_xlfn.IFNA(CONCATENATE(INDEX('[1]raw country data'!B:B,MATCH(A34,'[1]raw country data'!D:D,0)),", ",INDEX('[1]raw country data'!C:C,MATCH(A34,'[1]raw country data'!D:D,0))),CONCATENATE(VLOOKUP(A34,'[1]raw country data'!A:D,2),", ",VLOOKUP(A34,'[1]raw country data'!A:D,3)))</f>
        <v>33.854721, 35.862285</v>
      </c>
      <c r="C34" s="48">
        <f>VLOOKUP(A34,'[1]raw sales data'!A:G,6)</f>
        <v>33572499</v>
      </c>
      <c r="D34" s="37">
        <f>VLOOKUP(A34,'[1]raw sales data'!A:G,7)</f>
        <v>43261</v>
      </c>
    </row>
    <row r="35" spans="1:4" x14ac:dyDescent="0.25">
      <c r="A35" t="s">
        <v>48</v>
      </c>
      <c r="B35" t="str">
        <f>_xlfn.IFNA(CONCATENATE(INDEX('[1]raw country data'!B:B,MATCH(A35,'[1]raw country data'!D:D,0)),", ",INDEX('[1]raw country data'!C:C,MATCH(A35,'[1]raw country data'!D:D,0))),CONCATENATE(VLOOKUP(A35,'[1]raw country data'!A:D,2),", ",VLOOKUP(A35,'[1]raw country data'!A:D,3)))</f>
        <v>55.169438, 23.881275</v>
      </c>
      <c r="C35" s="48">
        <f>VLOOKUP(A35,'[1]raw sales data'!A:G,6)</f>
        <v>408237</v>
      </c>
      <c r="D35" s="37">
        <f>VLOOKUP(A35,'[1]raw sales data'!A:G,7)</f>
        <v>43261</v>
      </c>
    </row>
    <row r="36" spans="1:4" x14ac:dyDescent="0.25">
      <c r="A36" t="s">
        <v>49</v>
      </c>
      <c r="B36" t="str">
        <f>_xlfn.IFNA(CONCATENATE(INDEX('[1]raw country data'!B:B,MATCH(A36,'[1]raw country data'!D:D,0)),", ",INDEX('[1]raw country data'!C:C,MATCH(A36,'[1]raw country data'!D:D,0))),CONCATENATE(VLOOKUP(A36,'[1]raw country data'!A:D,2),", ",VLOOKUP(A36,'[1]raw country data'!A:D,3)))</f>
        <v>4.210484, 101.975766</v>
      </c>
      <c r="C36" s="48">
        <f>VLOOKUP(A36,'[1]raw sales data'!A:G,6)</f>
        <v>17301836</v>
      </c>
      <c r="D36" s="37">
        <f>VLOOKUP(A36,'[1]raw sales data'!A:G,7)</f>
        <v>43261</v>
      </c>
    </row>
    <row r="37" spans="1:4" x14ac:dyDescent="0.25">
      <c r="A37" t="s">
        <v>50</v>
      </c>
      <c r="B37" t="str">
        <f>_xlfn.IFNA(CONCATENATE(INDEX('[1]raw country data'!B:B,MATCH(A37,'[1]raw country data'!D:D,0)),", ",INDEX('[1]raw country data'!C:C,MATCH(A37,'[1]raw country data'!D:D,0))),CONCATENATE(VLOOKUP(A37,'[1]raw country data'!A:D,2),", ",VLOOKUP(A37,'[1]raw country data'!A:D,3)))</f>
        <v>23.634501, -102.552784</v>
      </c>
      <c r="C37" s="48">
        <f>VLOOKUP(A37,'[1]raw sales data'!A:G,6)</f>
        <v>59865090</v>
      </c>
      <c r="D37" s="37">
        <f>VLOOKUP(A37,'[1]raw sales data'!A:G,7)</f>
        <v>43261</v>
      </c>
    </row>
    <row r="38" spans="1:4" x14ac:dyDescent="0.25">
      <c r="A38" t="s">
        <v>51</v>
      </c>
      <c r="B38" t="str">
        <f>_xlfn.IFNA(CONCATENATE(INDEX('[1]raw country data'!B:B,MATCH(A38,'[1]raw country data'!D:D,0)),", ",INDEX('[1]raw country data'!C:C,MATCH(A38,'[1]raw country data'!D:D,0))),CONCATENATE(VLOOKUP(A38,'[1]raw country data'!A:D,2),", ",VLOOKUP(A38,'[1]raw country data'!A:D,3)))</f>
        <v>52.132633, 5.291266</v>
      </c>
      <c r="C38" s="48">
        <f>VLOOKUP(A38,'[1]raw sales data'!A:G,6)</f>
        <v>10793866</v>
      </c>
      <c r="D38" s="37">
        <f>VLOOKUP(A38,'[1]raw sales data'!A:G,7)</f>
        <v>43261</v>
      </c>
    </row>
    <row r="39" spans="1:4" x14ac:dyDescent="0.25">
      <c r="A39" t="s">
        <v>52</v>
      </c>
      <c r="B39" t="str">
        <f>_xlfn.IFNA(CONCATENATE(INDEX('[1]raw country data'!B:B,MATCH(A39,'[1]raw country data'!D:D,0)),", ",INDEX('[1]raw country data'!C:C,MATCH(A39,'[1]raw country data'!D:D,0))),CONCATENATE(VLOOKUP(A39,'[1]raw country data'!A:D,2),", ",VLOOKUP(A39,'[1]raw country data'!A:D,3)))</f>
        <v>-40.900557, 174.885971</v>
      </c>
      <c r="C39" s="48">
        <f>VLOOKUP(A39,'[1]raw sales data'!A:G,6)</f>
        <v>7178704</v>
      </c>
      <c r="D39" s="37">
        <f>VLOOKUP(A39,'[1]raw sales data'!A:G,7)</f>
        <v>43261</v>
      </c>
    </row>
    <row r="40" spans="1:4" x14ac:dyDescent="0.25">
      <c r="A40" t="s">
        <v>53</v>
      </c>
      <c r="B40" t="str">
        <f>_xlfn.IFNA(CONCATENATE(INDEX('[1]raw country data'!B:B,MATCH(A40,'[1]raw country data'!D:D,0)),", ",INDEX('[1]raw country data'!C:C,MATCH(A40,'[1]raw country data'!D:D,0))),CONCATENATE(VLOOKUP(A40,'[1]raw country data'!A:D,2),", ",VLOOKUP(A40,'[1]raw country data'!A:D,3)))</f>
        <v>9.081999, 8.675277</v>
      </c>
      <c r="C40" s="48">
        <f>VLOOKUP(A40,'[1]raw sales data'!A:G,6)</f>
        <v>7178704</v>
      </c>
      <c r="D40" s="37">
        <f>VLOOKUP(A40,'[1]raw sales data'!A:G,7)</f>
        <v>43261</v>
      </c>
    </row>
    <row r="41" spans="1:4" x14ac:dyDescent="0.25">
      <c r="A41" t="s">
        <v>54</v>
      </c>
      <c r="B41" t="str">
        <f>_xlfn.IFNA(CONCATENATE(INDEX('[1]raw country data'!B:B,MATCH(A41,'[1]raw country data'!D:D,0)),", ",INDEX('[1]raw country data'!C:C,MATCH(A41,'[1]raw country data'!D:D,0))),CONCATENATE(VLOOKUP(A41,'[1]raw country data'!A:D,2),", ",VLOOKUP(A41,'[1]raw country data'!A:D,3)))</f>
        <v>60.472024, 8.468946</v>
      </c>
      <c r="C41" s="48">
        <f>VLOOKUP(A41,'[1]raw sales data'!A:G,6)</f>
        <v>5482595</v>
      </c>
      <c r="D41" s="37">
        <f>VLOOKUP(A41,'[1]raw sales data'!A:G,7)</f>
        <v>43261</v>
      </c>
    </row>
    <row r="42" spans="1:4" x14ac:dyDescent="0.25">
      <c r="A42" t="s">
        <v>55</v>
      </c>
      <c r="B42" t="str">
        <f>_xlfn.IFNA(CONCATENATE(INDEX('[1]raw country data'!B:B,MATCH(A42,'[1]raw country data'!D:D,0)),", ",INDEX('[1]raw country data'!C:C,MATCH(A42,'[1]raw country data'!D:D,0))),CONCATENATE(VLOOKUP(A42,'[1]raw country data'!A:D,2),", ",VLOOKUP(A42,'[1]raw country data'!A:D,3)))</f>
        <v>21.512583, 55.923255</v>
      </c>
      <c r="C42" s="48">
        <f>VLOOKUP(A42,'[1]raw sales data'!A:G,6)</f>
        <v>5482595</v>
      </c>
      <c r="D42" s="37">
        <f>VLOOKUP(A42,'[1]raw sales data'!A:G,7)</f>
        <v>43261</v>
      </c>
    </row>
    <row r="43" spans="1:4" x14ac:dyDescent="0.25">
      <c r="A43" t="s">
        <v>56</v>
      </c>
      <c r="B43" t="str">
        <f>_xlfn.IFNA(CONCATENATE(INDEX('[1]raw country data'!B:B,MATCH(A43,'[1]raw country data'!D:D,0)),", ",INDEX('[1]raw country data'!C:C,MATCH(A43,'[1]raw country data'!D:D,0))),CONCATENATE(VLOOKUP(A43,'[1]raw country data'!A:D,2),", ",VLOOKUP(A43,'[1]raw country data'!A:D,3)))</f>
        <v>-9.189967, -75.015152</v>
      </c>
      <c r="C43" s="48">
        <f>VLOOKUP(A43,'[1]raw sales data'!A:G,6)</f>
        <v>1078729</v>
      </c>
      <c r="D43" s="37">
        <f>VLOOKUP(A43,'[1]raw sales data'!A:G,7)</f>
        <v>43247</v>
      </c>
    </row>
    <row r="44" spans="1:4" x14ac:dyDescent="0.25">
      <c r="A44" t="s">
        <v>57</v>
      </c>
      <c r="B44" t="str">
        <f>_xlfn.IFNA(CONCATENATE(INDEX('[1]raw country data'!B:B,MATCH(A44,'[1]raw country data'!D:D,0)),", ",INDEX('[1]raw country data'!C:C,MATCH(A44,'[1]raw country data'!D:D,0))),CONCATENATE(VLOOKUP(A44,'[1]raw country data'!A:D,2),", ",VLOOKUP(A44,'[1]raw country data'!A:D,3)))</f>
        <v>12.879721, 121.774017</v>
      </c>
      <c r="C44" s="48">
        <f>VLOOKUP(A44,'[1]raw sales data'!A:G,6)</f>
        <v>23292202</v>
      </c>
      <c r="D44" s="37">
        <f>VLOOKUP(A44,'[1]raw sales data'!A:G,7)</f>
        <v>43261</v>
      </c>
    </row>
    <row r="45" spans="1:4" x14ac:dyDescent="0.25">
      <c r="A45" t="s">
        <v>58</v>
      </c>
      <c r="B45" t="str">
        <f>_xlfn.IFNA(CONCATENATE(INDEX('[1]raw country data'!B:B,MATCH(A45,'[1]raw country data'!D:D,0)),", ",INDEX('[1]raw country data'!C:C,MATCH(A45,'[1]raw country data'!D:D,0))),CONCATENATE(VLOOKUP(A45,'[1]raw country data'!A:D,2),", ",VLOOKUP(A45,'[1]raw country data'!A:D,3)))</f>
        <v>51.919438, 19.145136</v>
      </c>
      <c r="C45" s="48">
        <f>VLOOKUP(A45,'[1]raw sales data'!A:G,6)</f>
        <v>7183265</v>
      </c>
      <c r="D45" s="37">
        <f>VLOOKUP(A45,'[1]raw sales data'!A:G,7)</f>
        <v>43261</v>
      </c>
    </row>
    <row r="46" spans="1:4" x14ac:dyDescent="0.25">
      <c r="A46" t="s">
        <v>59</v>
      </c>
      <c r="B46" t="str">
        <f>_xlfn.IFNA(CONCATENATE(INDEX('[1]raw country data'!B:B,MATCH(A46,'[1]raw country data'!D:D,0)),", ",INDEX('[1]raw country data'!C:C,MATCH(A46,'[1]raw country data'!D:D,0))),CONCATENATE(VLOOKUP(A46,'[1]raw country data'!A:D,2),", ",VLOOKUP(A46,'[1]raw country data'!A:D,3)))</f>
        <v>39.399872, -8.224454</v>
      </c>
      <c r="C46" s="48">
        <f>VLOOKUP(A46,'[1]raw sales data'!A:G,6)</f>
        <v>2822573</v>
      </c>
      <c r="D46" s="37">
        <f>VLOOKUP(A46,'[1]raw sales data'!A:G,7)</f>
        <v>43261</v>
      </c>
    </row>
    <row r="47" spans="1:4" x14ac:dyDescent="0.25">
      <c r="A47" t="s">
        <v>60</v>
      </c>
      <c r="B47" t="str">
        <f>_xlfn.IFNA(CONCATENATE(INDEX('[1]raw country data'!B:B,MATCH(A47,'[1]raw country data'!D:D,0)),", ",INDEX('[1]raw country data'!C:C,MATCH(A47,'[1]raw country data'!D:D,0))),CONCATENATE(VLOOKUP(A47,'[1]raw country data'!A:D,2),", ",VLOOKUP(A47,'[1]raw country data'!A:D,3)))</f>
        <v>45.943161, 24.96676</v>
      </c>
      <c r="C47" s="48">
        <f>VLOOKUP(A47,'[1]raw sales data'!A:G,6)</f>
        <v>2457434</v>
      </c>
      <c r="D47" s="37">
        <f>VLOOKUP(A47,'[1]raw sales data'!A:G,7)</f>
        <v>43261</v>
      </c>
    </row>
    <row r="48" spans="1:4" x14ac:dyDescent="0.25">
      <c r="A48" t="s">
        <v>61</v>
      </c>
      <c r="B48" t="str">
        <f>_xlfn.IFNA(CONCATENATE(INDEX('[1]raw country data'!B:B,MATCH(A48,'[1]raw country data'!D:D,0)),", ",INDEX('[1]raw country data'!C:C,MATCH(A48,'[1]raw country data'!D:D,0))),CONCATENATE(VLOOKUP(A48,'[1]raw country data'!A:D,2),", ",VLOOKUP(A48,'[1]raw country data'!A:D,3)))</f>
        <v>61.52401, 105.318756</v>
      </c>
      <c r="C48" s="48">
        <f>VLOOKUP(A48,'[1]raw sales data'!A:G,6)</f>
        <v>34401293</v>
      </c>
      <c r="D48" s="37">
        <f>VLOOKUP(A48,'[1]raw sales data'!A:G,7)</f>
        <v>43261</v>
      </c>
    </row>
    <row r="49" spans="1:4" x14ac:dyDescent="0.25">
      <c r="A49" t="s">
        <v>63</v>
      </c>
      <c r="B49" t="str">
        <f>_xlfn.IFNA(CONCATENATE(INDEX('[1]raw country data'!B:B,MATCH(A49,'[1]raw country data'!D:D,0)),", ",INDEX('[1]raw country data'!C:C,MATCH(A49,'[1]raw country data'!D:D,0))),CONCATENATE(VLOOKUP(A49,'[1]raw country data'!A:D,2),", ",VLOOKUP(A49,'[1]raw country data'!A:D,3)))</f>
        <v>60.128161, 18.643501</v>
      </c>
      <c r="C49" s="48">
        <f>VLOOKUP(A49,'[1]raw sales data'!A:G,6)</f>
        <v>280036</v>
      </c>
      <c r="D49" s="37">
        <f>VLOOKUP(A49,'[1]raw sales data'!A:G,7)</f>
        <v>43229</v>
      </c>
    </row>
    <row r="50" spans="1:4" x14ac:dyDescent="0.25">
      <c r="A50" t="s">
        <v>65</v>
      </c>
      <c r="B50" t="str">
        <f>_xlfn.IFNA(CONCATENATE(INDEX('[1]raw country data'!B:B,MATCH(A50,'[1]raw country data'!D:D,0)),", ",INDEX('[1]raw country data'!C:C,MATCH(A50,'[1]raw country data'!D:D,0))),CONCATENATE(VLOOKUP(A50,'[1]raw country data'!A:D,2),", ",VLOOKUP(A50,'[1]raw country data'!A:D,3)))</f>
        <v>1.352083, 103.819836</v>
      </c>
      <c r="C50" s="48">
        <f>VLOOKUP(A50,'[1]raw sales data'!A:G,6)</f>
        <v>12133512</v>
      </c>
      <c r="D50" s="37">
        <f>VLOOKUP(A50,'[1]raw sales data'!A:G,7)</f>
        <v>43261</v>
      </c>
    </row>
    <row r="51" spans="1:4" x14ac:dyDescent="0.25">
      <c r="A51" t="s">
        <v>66</v>
      </c>
      <c r="B51" t="str">
        <f>_xlfn.IFNA(CONCATENATE(INDEX('[1]raw country data'!B:B,MATCH(A51,'[1]raw country data'!D:D,0)),", ",INDEX('[1]raw country data'!C:C,MATCH(A51,'[1]raw country data'!D:D,0))),CONCATENATE(VLOOKUP(A51,'[1]raw country data'!A:D,2),", ",VLOOKUP(A51,'[1]raw country data'!A:D,3)))</f>
        <v>48.669026, 19.699024</v>
      </c>
      <c r="C51" s="48">
        <f>VLOOKUP(A51,'[1]raw sales data'!A:G,6)</f>
        <v>1333385</v>
      </c>
      <c r="D51" s="37">
        <f>VLOOKUP(A51,'[1]raw sales data'!A:G,7)</f>
        <v>43261</v>
      </c>
    </row>
    <row r="52" spans="1:4" x14ac:dyDescent="0.25">
      <c r="A52" t="s">
        <v>67</v>
      </c>
      <c r="B52" t="str">
        <f>_xlfn.IFNA(CONCATENATE(INDEX('[1]raw country data'!B:B,MATCH(A52,'[1]raw country data'!D:D,0)),", ",INDEX('[1]raw country data'!C:C,MATCH(A52,'[1]raw country data'!D:D,0))),CONCATENATE(VLOOKUP(A52,'[1]raw country data'!A:D,2),", ",VLOOKUP(A52,'[1]raw country data'!A:D,3)))</f>
        <v>46.151241, 14.995463</v>
      </c>
      <c r="C52" s="48">
        <f>VLOOKUP(A52,'[1]raw sales data'!A:G,6)</f>
        <v>328866</v>
      </c>
      <c r="D52" s="37">
        <f>VLOOKUP(A52,'[1]raw sales data'!A:G,7)</f>
        <v>43261</v>
      </c>
    </row>
    <row r="53" spans="1:4" x14ac:dyDescent="0.25">
      <c r="A53" t="s">
        <v>68</v>
      </c>
      <c r="B53" t="str">
        <f>_xlfn.IFNA(CONCATENATE(INDEX('[1]raw country data'!B:B,MATCH(A53,'[1]raw country data'!D:D,0)),", ",INDEX('[1]raw country data'!C:C,MATCH(A53,'[1]raw country data'!D:D,0))),CONCATENATE(VLOOKUP(A53,'[1]raw country data'!A:D,2),", ",VLOOKUP(A53,'[1]raw country data'!A:D,3)))</f>
        <v>-30.559482, 22.937506</v>
      </c>
      <c r="C53" s="48">
        <f>VLOOKUP(A53,'[1]raw sales data'!A:G,6)</f>
        <v>5378592</v>
      </c>
      <c r="D53" s="37">
        <f>VLOOKUP(A53,'[1]raw sales data'!A:G,7)</f>
        <v>43261</v>
      </c>
    </row>
    <row r="54" spans="1:4" x14ac:dyDescent="0.25">
      <c r="A54" t="s">
        <v>70</v>
      </c>
      <c r="B54" t="str">
        <f>_xlfn.IFNA(CONCATENATE(INDEX('[1]raw country data'!B:B,MATCH(A54,'[1]raw country data'!D:D,0)),", ",INDEX('[1]raw country data'!C:C,MATCH(A54,'[1]raw country data'!D:D,0))),CONCATENATE(VLOOKUP(A54,'[1]raw country data'!A:D,2),", ",VLOOKUP(A54,'[1]raw country data'!A:D,3)))</f>
        <v>35.907757, 127.766922</v>
      </c>
      <c r="C54" s="48">
        <f>VLOOKUP(A54,'[1]raw sales data'!A:G,6)</f>
        <v>92856237</v>
      </c>
      <c r="D54" s="37">
        <f>VLOOKUP(A54,'[1]raw sales data'!A:G,7)</f>
        <v>43261</v>
      </c>
    </row>
    <row r="55" spans="1:4" x14ac:dyDescent="0.25">
      <c r="A55" t="s">
        <v>71</v>
      </c>
      <c r="B55" t="str">
        <f>_xlfn.IFNA(CONCATENATE(INDEX('[1]raw country data'!B:B,MATCH(A55,'[1]raw country data'!D:D,0)),", ",INDEX('[1]raw country data'!C:C,MATCH(A55,'[1]raw country data'!D:D,0))),CONCATENATE(VLOOKUP(A55,'[1]raw country data'!A:D,2),", ",VLOOKUP(A55,'[1]raw country data'!A:D,3)))</f>
        <v>40.463667, -3.74922</v>
      </c>
      <c r="C55" s="48">
        <f>VLOOKUP(A55,'[1]raw sales data'!A:G,6)</f>
        <v>24490980</v>
      </c>
      <c r="D55" s="37">
        <f>VLOOKUP(A55,'[1]raw sales data'!A:G,7)</f>
        <v>43261</v>
      </c>
    </row>
    <row r="56" spans="1:4" x14ac:dyDescent="0.25">
      <c r="A56" t="s">
        <v>72</v>
      </c>
      <c r="B56" t="str">
        <f>_xlfn.IFNA(CONCATENATE(INDEX('[1]raw country data'!B:B,MATCH(A56,'[1]raw country data'!D:D,0)),", ",INDEX('[1]raw country data'!C:C,MATCH(A56,'[1]raw country data'!D:D,0))),CONCATENATE(VLOOKUP(A56,'[1]raw country data'!A:D,2),", ",VLOOKUP(A56,'[1]raw country data'!A:D,3)))</f>
        <v>60.128161, 18.643501</v>
      </c>
      <c r="C56" s="48">
        <f>VLOOKUP(A56,'[1]raw sales data'!A:G,6)</f>
        <v>7634007</v>
      </c>
      <c r="D56" s="37">
        <f>VLOOKUP(A56,'[1]raw sales data'!A:G,7)</f>
        <v>43261</v>
      </c>
    </row>
    <row r="57" spans="1:4" x14ac:dyDescent="0.25">
      <c r="A57" t="s">
        <v>73</v>
      </c>
      <c r="B57" t="str">
        <f>_xlfn.IFNA(CONCATENATE(INDEX('[1]raw country data'!B:B,MATCH(A57,'[1]raw country data'!D:D,0)),", ",INDEX('[1]raw country data'!C:C,MATCH(A57,'[1]raw country data'!D:D,0))),CONCATENATE(VLOOKUP(A57,'[1]raw country data'!A:D,2),", ",VLOOKUP(A57,'[1]raw country data'!A:D,3)))</f>
        <v>13.794185, -88.89653</v>
      </c>
      <c r="C57" s="48">
        <f>VLOOKUP(A57,'[1]raw sales data'!A:G,6)</f>
        <v>5463544</v>
      </c>
      <c r="D57" s="37">
        <f>VLOOKUP(A57,'[1]raw sales data'!A:G,7)</f>
        <v>43261</v>
      </c>
    </row>
    <row r="58" spans="1:4" x14ac:dyDescent="0.25">
      <c r="A58" t="s">
        <v>74</v>
      </c>
      <c r="B58" t="str">
        <f>_xlfn.IFNA(CONCATENATE(INDEX('[1]raw country data'!B:B,MATCH(A58,'[1]raw country data'!D:D,0)),", ",INDEX('[1]raw country data'!C:C,MATCH(A58,'[1]raw country data'!D:D,0))),CONCATENATE(VLOOKUP(A58,'[1]raw country data'!A:D,2),", ",VLOOKUP(A58,'[1]raw country data'!A:D,3)))</f>
        <v>13.794185, -88.89653</v>
      </c>
      <c r="C58" s="48">
        <f>VLOOKUP(A58,'[1]raw sales data'!A:G,6)</f>
        <v>5463544</v>
      </c>
      <c r="D58" s="37">
        <f>VLOOKUP(A58,'[1]raw sales data'!A:G,7)</f>
        <v>43261</v>
      </c>
    </row>
    <row r="59" spans="1:4" x14ac:dyDescent="0.25">
      <c r="A59" t="s">
        <v>75</v>
      </c>
      <c r="B59" t="str">
        <f>_xlfn.IFNA(CONCATENATE(INDEX('[1]raw country data'!B:B,MATCH(A59,'[1]raw country data'!D:D,0)),", ",INDEX('[1]raw country data'!C:C,MATCH(A59,'[1]raw country data'!D:D,0))),CONCATENATE(VLOOKUP(A59,'[1]raw country data'!A:D,2),", ",VLOOKUP(A59,'[1]raw country data'!A:D,3)))</f>
        <v>23.69781, 120.960515</v>
      </c>
      <c r="C59" s="48">
        <f>VLOOKUP(A59,'[1]raw sales data'!A:G,6)</f>
        <v>21497834</v>
      </c>
      <c r="D59" s="37">
        <f>VLOOKUP(A59,'[1]raw sales data'!A:G,7)</f>
        <v>43261</v>
      </c>
    </row>
    <row r="60" spans="1:4" x14ac:dyDescent="0.25">
      <c r="A60" t="s">
        <v>76</v>
      </c>
      <c r="B60" t="str">
        <f>_xlfn.IFNA(CONCATENATE(INDEX('[1]raw country data'!B:B,MATCH(A60,'[1]raw country data'!D:D,0)),", ",INDEX('[1]raw country data'!C:C,MATCH(A60,'[1]raw country data'!D:D,0))),CONCATENATE(VLOOKUP(A60,'[1]raw country data'!A:D,2),", ",VLOOKUP(A60,'[1]raw country data'!A:D,3)))</f>
        <v>15.870032, 100.992541</v>
      </c>
      <c r="C60" s="48">
        <f>VLOOKUP(A60,'[1]raw sales data'!A:G,6)</f>
        <v>17944798</v>
      </c>
      <c r="D60" s="37">
        <f>VLOOKUP(A60,'[1]raw sales data'!A:G,7)</f>
        <v>43261</v>
      </c>
    </row>
    <row r="61" spans="1:4" x14ac:dyDescent="0.25">
      <c r="A61" t="s">
        <v>77</v>
      </c>
      <c r="B61" t="str">
        <f>_xlfn.IFNA(CONCATENATE(INDEX('[1]raw country data'!B:B,MATCH(A61,'[1]raw country data'!D:D,0)),", ",INDEX('[1]raw country data'!C:C,MATCH(A61,'[1]raw country data'!D:D,0))),CONCATENATE(VLOOKUP(A61,'[1]raw country data'!A:D,2),", ",VLOOKUP(A61,'[1]raw country data'!A:D,3)))</f>
        <v>38.963745, 35.243322</v>
      </c>
      <c r="C61" s="48">
        <f>VLOOKUP(A61,'[1]raw sales data'!A:G,6)</f>
        <v>6046778</v>
      </c>
      <c r="D61" s="37">
        <f>VLOOKUP(A61,'[1]raw sales data'!A:G,7)</f>
        <v>43261</v>
      </c>
    </row>
    <row r="62" spans="1:4" x14ac:dyDescent="0.25">
      <c r="A62" t="s">
        <v>79</v>
      </c>
      <c r="B62" t="str">
        <f>_xlfn.IFNA(CONCATENATE(INDEX('[1]raw country data'!B:B,MATCH(A62,'[1]raw country data'!D:D,0)),", ",INDEX('[1]raw country data'!C:C,MATCH(A62,'[1]raw country data'!D:D,0))),CONCATENATE(VLOOKUP(A62,'[1]raw country data'!A:D,2),", ",VLOOKUP(A62,'[1]raw country data'!A:D,3)))</f>
        <v>48.379433, 31.16558</v>
      </c>
      <c r="C62" s="48">
        <f>VLOOKUP(A62,'[1]raw sales data'!A:G,6)</f>
        <v>3914908</v>
      </c>
      <c r="D62" s="37">
        <f>VLOOKUP(A62,'[1]raw sales data'!A:G,7)</f>
        <v>43261</v>
      </c>
    </row>
    <row r="63" spans="1:4" x14ac:dyDescent="0.25">
      <c r="A63" t="s">
        <v>80</v>
      </c>
      <c r="B63" t="str">
        <f>_xlfn.IFNA(CONCATENATE(INDEX('[1]raw country data'!B:B,MATCH(A63,'[1]raw country data'!D:D,0)),", ",INDEX('[1]raw country data'!C:C,MATCH(A63,'[1]raw country data'!D:D,0))),CONCATENATE(VLOOKUP(A63,'[1]raw country data'!A:D,2),", ",VLOOKUP(A63,'[1]raw country data'!A:D,3)))</f>
        <v>23.424076, 53.847818</v>
      </c>
      <c r="C63" s="48">
        <f>VLOOKUP(A63,'[1]raw sales data'!A:G,6)</f>
        <v>9872958</v>
      </c>
      <c r="D63" s="37">
        <f>VLOOKUP(A63,'[1]raw sales data'!A:G,7)</f>
        <v>43254</v>
      </c>
    </row>
    <row r="64" spans="1:4" x14ac:dyDescent="0.25">
      <c r="A64" t="s">
        <v>81</v>
      </c>
      <c r="B64" t="str">
        <f>_xlfn.IFNA(CONCATENATE(INDEX('[1]raw country data'!B:B,MATCH(A64,'[1]raw country data'!D:D,0)),", ",INDEX('[1]raw country data'!C:C,MATCH(A64,'[1]raw country data'!D:D,0))),CONCATENATE(VLOOKUP(A64,'[1]raw country data'!A:D,2),", ",VLOOKUP(A64,'[1]raw country data'!A:D,3)))</f>
        <v>55.378051, -3.435973</v>
      </c>
      <c r="C64" s="48">
        <f>VLOOKUP(A64,'[1]raw sales data'!A:G,6)</f>
        <v>94995922</v>
      </c>
      <c r="D64" s="37">
        <f>VLOOKUP(A64,'[1]raw sales data'!A:G,7)</f>
        <v>43261</v>
      </c>
    </row>
    <row r="65" spans="1:4" x14ac:dyDescent="0.25">
      <c r="A65" t="s">
        <v>82</v>
      </c>
      <c r="B65" t="str">
        <f>_xlfn.IFNA(CONCATENATE(INDEX('[1]raw country data'!B:B,MATCH(A65,'[1]raw country data'!D:D,0)),", ",INDEX('[1]raw country data'!C:C,MATCH(A65,'[1]raw country data'!D:D,0))),CONCATENATE(VLOOKUP(A65,'[1]raw country data'!A:D,2),", ",VLOOKUP(A65,'[1]raw country data'!A:D,3)))</f>
        <v>-32.522779, -55.765835</v>
      </c>
      <c r="C65" s="48">
        <f>VLOOKUP(A65,'[1]raw sales data'!A:G,6)</f>
        <v>772075</v>
      </c>
      <c r="D65" s="37">
        <f>VLOOKUP(A65,'[1]raw sales data'!A:G,7)</f>
        <v>43247</v>
      </c>
    </row>
    <row r="66" spans="1:4" x14ac:dyDescent="0.25">
      <c r="A66" t="s">
        <v>83</v>
      </c>
      <c r="B66" t="str">
        <f>_xlfn.IFNA(CONCATENATE(INDEX('[1]raw country data'!B:B,MATCH(A66,'[1]raw country data'!D:D,0)),", ",INDEX('[1]raw country data'!C:C,MATCH(A66,'[1]raw country data'!D:D,0))),CONCATENATE(VLOOKUP(A66,'[1]raw country data'!A:D,2),", ",VLOOKUP(A66,'[1]raw country data'!A:D,3)))</f>
        <v>6.42375, -66.58973</v>
      </c>
      <c r="C66" s="48">
        <f>VLOOKUP(A66,'[1]raw sales data'!A:G,6)</f>
        <v>3652028</v>
      </c>
      <c r="D66" s="37">
        <f>VLOOKUP(A66,'[1]raw sales data'!A:G,7)</f>
        <v>43261</v>
      </c>
    </row>
    <row r="67" spans="1:4" x14ac:dyDescent="0.25">
      <c r="A67" t="s">
        <v>84</v>
      </c>
      <c r="B67" t="str">
        <f>_xlfn.IFNA(CONCATENATE(INDEX('[1]raw country data'!B:B,MATCH(A67,'[1]raw country data'!D:D,0)),", ",INDEX('[1]raw country data'!C:C,MATCH(A67,'[1]raw country data'!D:D,0))),CONCATENATE(VLOOKUP(A67,'[1]raw country data'!A:D,2),", ",VLOOKUP(A67,'[1]raw country data'!A:D,3)))</f>
        <v>14.058324, 108.277199</v>
      </c>
      <c r="C67" s="48">
        <f>VLOOKUP(A67,'[1]raw sales data'!A:G,6)</f>
        <v>3652028</v>
      </c>
      <c r="D67" s="37">
        <f>VLOOKUP(A67,'[1]raw sales data'!A:G,7)</f>
        <v>43261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sales data</vt:lpstr>
      <vt:lpstr>raw country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2018-06-17T06:41:35Z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68fb19f6-6479-462d-8a93-bc2611fa0608</vt:lpwstr>
  </property>
</Properties>
</file>