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stle\Documents\School Notes\WS20-21\performance analysis\lacrosse\"/>
    </mc:Choice>
  </mc:AlternateContent>
  <xr:revisionPtr revIDLastSave="0" documentId="13_ncr:1_{7D6FF613-DC35-4613-9A01-3491B855A54B}" xr6:coauthVersionLast="45" xr6:coauthVersionMax="45" xr10:uidLastSave="{00000000-0000-0000-0000-000000000000}"/>
  <bookViews>
    <workbookView xWindow="30" yWindow="30" windowWidth="28770" windowHeight="16170" xr2:uid="{CA6E116E-B26E-46A1-9DF7-42BE4ADC530C}"/>
  </bookViews>
  <sheets>
    <sheet name="First Quarter" sheetId="1" r:id="rId1"/>
    <sheet name="Second Quarter" sheetId="3" r:id="rId2"/>
    <sheet name="Third Quarter" sheetId="4" r:id="rId3"/>
    <sheet name="Fourth Quarter" sheetId="5" r:id="rId4"/>
    <sheet name="Legend" sheetId="2" r:id="rId5"/>
    <sheet name="Statisti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6" l="1"/>
  <c r="R9" i="6"/>
  <c r="R8" i="6"/>
  <c r="Q8" i="6"/>
  <c r="Q7" i="6"/>
  <c r="R7" i="6"/>
  <c r="R6" i="6"/>
  <c r="Q6" i="6"/>
  <c r="Q5" i="6"/>
  <c r="R5" i="6"/>
  <c r="R4" i="6"/>
  <c r="Q4" i="6"/>
  <c r="Q3" i="6"/>
  <c r="R3" i="6"/>
  <c r="R2" i="6"/>
  <c r="Q2" i="6"/>
  <c r="K9" i="6"/>
  <c r="L9" i="6"/>
  <c r="M9" i="6"/>
  <c r="M8" i="6"/>
  <c r="L8" i="6"/>
  <c r="K8" i="6"/>
  <c r="K7" i="6"/>
  <c r="L7" i="6"/>
  <c r="M7" i="6"/>
  <c r="M6" i="6"/>
  <c r="L6" i="6"/>
  <c r="K6" i="6"/>
  <c r="K5" i="6"/>
  <c r="L5" i="6"/>
  <c r="M5" i="6"/>
  <c r="M4" i="6"/>
  <c r="L4" i="6"/>
  <c r="K4" i="6"/>
  <c r="K2" i="6"/>
  <c r="K10" i="6" s="1"/>
  <c r="K3" i="6"/>
  <c r="K11" i="6" s="1"/>
  <c r="L2" i="6"/>
  <c r="L10" i="6" s="1"/>
  <c r="L3" i="6"/>
  <c r="L11" i="6" s="1"/>
  <c r="AJ9" i="6" l="1"/>
  <c r="AJ8" i="6"/>
  <c r="AJ7" i="6"/>
  <c r="AJ6" i="6"/>
  <c r="AJ5" i="6"/>
  <c r="AJ4" i="6"/>
  <c r="AJ3" i="6"/>
  <c r="AJ2" i="6"/>
  <c r="AI9" i="6"/>
  <c r="AI8" i="6"/>
  <c r="AI7" i="6"/>
  <c r="AI6" i="6"/>
  <c r="AI5" i="6"/>
  <c r="AI4" i="6"/>
  <c r="AI3" i="6"/>
  <c r="AI2" i="6"/>
  <c r="AH9" i="6"/>
  <c r="AH8" i="6"/>
  <c r="AH7" i="6"/>
  <c r="AH6" i="6"/>
  <c r="AH5" i="6"/>
  <c r="AH4" i="6"/>
  <c r="AH2" i="6"/>
  <c r="AH3" i="6"/>
  <c r="AE9" i="6"/>
  <c r="AF9" i="6"/>
  <c r="AG9" i="6"/>
  <c r="AG8" i="6"/>
  <c r="AF8" i="6"/>
  <c r="AE8" i="6"/>
  <c r="AE7" i="6"/>
  <c r="AF7" i="6"/>
  <c r="AG7" i="6"/>
  <c r="AG6" i="6"/>
  <c r="AF6" i="6"/>
  <c r="AE6" i="6"/>
  <c r="AG5" i="6"/>
  <c r="AG4" i="6"/>
  <c r="AG3" i="6"/>
  <c r="AG2" i="6"/>
  <c r="AE5" i="6"/>
  <c r="AF5" i="6"/>
  <c r="AF4" i="6"/>
  <c r="AE4" i="6"/>
  <c r="AE3" i="6"/>
  <c r="AF3" i="6"/>
  <c r="AF2" i="6"/>
  <c r="AE2" i="6"/>
  <c r="AB8" i="6"/>
  <c r="AB7" i="6"/>
  <c r="AB6" i="6"/>
  <c r="AB5" i="6"/>
  <c r="AB4" i="6"/>
  <c r="AB3" i="6"/>
  <c r="AB2" i="6"/>
  <c r="AB9" i="6"/>
  <c r="R10" i="6"/>
  <c r="Q10" i="6"/>
  <c r="AA9" i="6"/>
  <c r="AA8" i="6"/>
  <c r="AA7" i="6"/>
  <c r="AA6" i="6"/>
  <c r="AA5" i="6"/>
  <c r="AA4" i="6"/>
  <c r="AA3" i="6"/>
  <c r="AA2" i="6"/>
  <c r="AA10" i="6" s="1"/>
  <c r="U9" i="6"/>
  <c r="T9" i="6"/>
  <c r="U8" i="6"/>
  <c r="T8" i="6"/>
  <c r="U7" i="6"/>
  <c r="T7" i="6"/>
  <c r="U6" i="6"/>
  <c r="T6" i="6"/>
  <c r="U5" i="6"/>
  <c r="T5" i="6"/>
  <c r="U4" i="6"/>
  <c r="T4" i="6"/>
  <c r="T3" i="6"/>
  <c r="T11" i="6" s="1"/>
  <c r="U3" i="6"/>
  <c r="U11" i="6" s="1"/>
  <c r="U2" i="6"/>
  <c r="U10" i="6" s="1"/>
  <c r="T2" i="6"/>
  <c r="T10" i="6" s="1"/>
  <c r="P9" i="6"/>
  <c r="P8" i="6"/>
  <c r="P7" i="6"/>
  <c r="P6" i="6"/>
  <c r="P5" i="6"/>
  <c r="P4" i="6"/>
  <c r="P3" i="6"/>
  <c r="P11" i="6" s="1"/>
  <c r="P2" i="6"/>
  <c r="N9" i="6"/>
  <c r="N8" i="6"/>
  <c r="N7" i="6"/>
  <c r="N6" i="6"/>
  <c r="N5" i="6"/>
  <c r="N4" i="6"/>
  <c r="N3" i="6"/>
  <c r="N11" i="6" s="1"/>
  <c r="N2" i="6"/>
  <c r="M3" i="6"/>
  <c r="M11" i="6" s="1"/>
  <c r="M2" i="6"/>
  <c r="M10" i="6" s="1"/>
  <c r="J9" i="6"/>
  <c r="J8" i="6"/>
  <c r="J7" i="6"/>
  <c r="J6" i="6"/>
  <c r="J5" i="6"/>
  <c r="J4" i="6"/>
  <c r="J3" i="6"/>
  <c r="J11" i="6" s="1"/>
  <c r="J2" i="6"/>
  <c r="J10" i="6" s="1"/>
  <c r="I9" i="6"/>
  <c r="I8" i="6"/>
  <c r="I7" i="6"/>
  <c r="I6" i="6"/>
  <c r="I5" i="6"/>
  <c r="I4" i="6"/>
  <c r="I3" i="6"/>
  <c r="I11" i="6" s="1"/>
  <c r="I2" i="6"/>
  <c r="E9" i="6"/>
  <c r="F9" i="6"/>
  <c r="G9" i="6"/>
  <c r="H9" i="6"/>
  <c r="O9" i="6"/>
  <c r="S9" i="6"/>
  <c r="V9" i="6"/>
  <c r="W9" i="6"/>
  <c r="X9" i="6"/>
  <c r="Y9" i="6"/>
  <c r="Z9" i="6"/>
  <c r="AC9" i="6"/>
  <c r="AD9" i="6"/>
  <c r="AK9" i="6"/>
  <c r="AL9" i="6"/>
  <c r="E8" i="6"/>
  <c r="F8" i="6"/>
  <c r="G8" i="6"/>
  <c r="H8" i="6"/>
  <c r="O8" i="6"/>
  <c r="S8" i="6"/>
  <c r="V8" i="6"/>
  <c r="W8" i="6"/>
  <c r="X8" i="6"/>
  <c r="Y8" i="6"/>
  <c r="Z8" i="6"/>
  <c r="AC8" i="6"/>
  <c r="AD8" i="6"/>
  <c r="AK8" i="6"/>
  <c r="AL8" i="6"/>
  <c r="E7" i="6"/>
  <c r="F7" i="6"/>
  <c r="G7" i="6"/>
  <c r="H7" i="6"/>
  <c r="O7" i="6"/>
  <c r="S7" i="6"/>
  <c r="V7" i="6"/>
  <c r="W7" i="6"/>
  <c r="X7" i="6"/>
  <c r="Y7" i="6"/>
  <c r="Z7" i="6"/>
  <c r="AC7" i="6"/>
  <c r="AD7" i="6"/>
  <c r="AK7" i="6"/>
  <c r="AL7" i="6"/>
  <c r="E6" i="6"/>
  <c r="F6" i="6"/>
  <c r="G6" i="6"/>
  <c r="H6" i="6"/>
  <c r="O6" i="6"/>
  <c r="S6" i="6"/>
  <c r="V6" i="6"/>
  <c r="W6" i="6"/>
  <c r="X6" i="6"/>
  <c r="Y6" i="6"/>
  <c r="Z6" i="6"/>
  <c r="AC6" i="6"/>
  <c r="AD6" i="6"/>
  <c r="AK6" i="6"/>
  <c r="AL6" i="6"/>
  <c r="E5" i="6"/>
  <c r="F5" i="6"/>
  <c r="G5" i="6"/>
  <c r="H5" i="6"/>
  <c r="O5" i="6"/>
  <c r="S5" i="6"/>
  <c r="V5" i="6"/>
  <c r="W5" i="6"/>
  <c r="X5" i="6"/>
  <c r="Y5" i="6"/>
  <c r="Z5" i="6"/>
  <c r="AC5" i="6"/>
  <c r="AD5" i="6"/>
  <c r="AK5" i="6"/>
  <c r="AL5" i="6"/>
  <c r="E4" i="6"/>
  <c r="F4" i="6"/>
  <c r="G4" i="6"/>
  <c r="H4" i="6"/>
  <c r="O4" i="6"/>
  <c r="S4" i="6"/>
  <c r="V4" i="6"/>
  <c r="W4" i="6"/>
  <c r="X4" i="6"/>
  <c r="Y4" i="6"/>
  <c r="Z4" i="6"/>
  <c r="AC4" i="6"/>
  <c r="AD4" i="6"/>
  <c r="AK4" i="6"/>
  <c r="AL4" i="6"/>
  <c r="E3" i="6"/>
  <c r="F3" i="6"/>
  <c r="G3" i="6"/>
  <c r="H3" i="6"/>
  <c r="O3" i="6"/>
  <c r="O11" i="6" s="1"/>
  <c r="S3" i="6"/>
  <c r="S11" i="6" s="1"/>
  <c r="V3" i="6"/>
  <c r="V11" i="6" s="1"/>
  <c r="W3" i="6"/>
  <c r="W11" i="6" s="1"/>
  <c r="X3" i="6"/>
  <c r="Y3" i="6"/>
  <c r="Z3" i="6"/>
  <c r="AC3" i="6"/>
  <c r="AD3" i="6"/>
  <c r="AD11" i="6" s="1"/>
  <c r="AK3" i="6"/>
  <c r="AK11" i="6" s="1"/>
  <c r="AL3" i="6"/>
  <c r="AL11" i="6" s="1"/>
  <c r="E2" i="6"/>
  <c r="E10" i="6" s="1"/>
  <c r="F2" i="6"/>
  <c r="G2" i="6"/>
  <c r="H2" i="6"/>
  <c r="O2" i="6"/>
  <c r="S2" i="6"/>
  <c r="S10" i="6" s="1"/>
  <c r="V2" i="6"/>
  <c r="V10" i="6" s="1"/>
  <c r="W2" i="6"/>
  <c r="W10" i="6" s="1"/>
  <c r="X2" i="6"/>
  <c r="X10" i="6" s="1"/>
  <c r="Y2" i="6"/>
  <c r="Z2" i="6"/>
  <c r="AC2" i="6"/>
  <c r="AD2" i="6"/>
  <c r="AK2" i="6"/>
  <c r="AK10" i="6" s="1"/>
  <c r="AL2" i="6"/>
  <c r="AL10" i="6" s="1"/>
  <c r="D9" i="6"/>
  <c r="D8" i="6"/>
  <c r="D7" i="6"/>
  <c r="D6" i="6"/>
  <c r="D5" i="6"/>
  <c r="D4" i="6"/>
  <c r="D3" i="6"/>
  <c r="D11" i="6" s="1"/>
  <c r="D2" i="6"/>
  <c r="D10" i="6" s="1"/>
  <c r="J13" i="6" l="1"/>
  <c r="W12" i="6"/>
  <c r="AG11" i="6"/>
  <c r="AF11" i="6"/>
  <c r="AD10" i="6"/>
  <c r="O10" i="6"/>
  <c r="O12" i="6" s="1"/>
  <c r="AC11" i="6"/>
  <c r="H11" i="6"/>
  <c r="I13" i="6" s="1"/>
  <c r="N10" i="6"/>
  <c r="P10" i="6"/>
  <c r="AE10" i="6"/>
  <c r="AG10" i="6"/>
  <c r="AH11" i="6"/>
  <c r="AI10" i="6"/>
  <c r="AJ10" i="6"/>
  <c r="AB10" i="6"/>
  <c r="AF10" i="6"/>
  <c r="AH10" i="6"/>
  <c r="AI11" i="6"/>
  <c r="AJ11" i="6"/>
  <c r="AA11" i="6"/>
  <c r="Q11" i="6"/>
  <c r="Q13" i="6" s="1"/>
  <c r="AB11" i="6"/>
  <c r="AC10" i="6"/>
  <c r="H10" i="6"/>
  <c r="Z11" i="6"/>
  <c r="G11" i="6"/>
  <c r="Z10" i="6"/>
  <c r="G10" i="6"/>
  <c r="Y11" i="6"/>
  <c r="F11" i="6"/>
  <c r="Y10" i="6"/>
  <c r="F10" i="6"/>
  <c r="F12" i="6" s="1"/>
  <c r="X11" i="6"/>
  <c r="E11" i="6"/>
  <c r="AE11" i="6"/>
  <c r="AE13" i="6" s="1"/>
  <c r="I10" i="6"/>
  <c r="I12" i="6" s="1"/>
  <c r="R11" i="6"/>
  <c r="R13" i="6" s="1"/>
  <c r="R12" i="6" l="1"/>
  <c r="AG12" i="6"/>
  <c r="Q12" i="6"/>
  <c r="AE12" i="6"/>
  <c r="M13" i="6"/>
  <c r="V13" i="6"/>
  <c r="L12" i="6"/>
  <c r="K12" i="6"/>
  <c r="M12" i="6"/>
  <c r="K13" i="6"/>
  <c r="L13" i="6"/>
  <c r="W13" i="6"/>
  <c r="J12" i="6"/>
  <c r="F13" i="6"/>
  <c r="O13" i="6"/>
  <c r="V12" i="6"/>
  <c r="AF12" i="6"/>
  <c r="AF13" i="6"/>
  <c r="AG13" i="6"/>
</calcChain>
</file>

<file path=xl/sharedStrings.xml><?xml version="1.0" encoding="utf-8"?>
<sst xmlns="http://schemas.openxmlformats.org/spreadsheetml/2006/main" count="234" uniqueCount="79">
  <si>
    <t>Possession</t>
  </si>
  <si>
    <t>faceoff win</t>
  </si>
  <si>
    <t>faceoff groundball</t>
  </si>
  <si>
    <t>shot</t>
  </si>
  <si>
    <t>shot distance</t>
  </si>
  <si>
    <t>shot form</t>
  </si>
  <si>
    <t>pass</t>
  </si>
  <si>
    <t>forced turnover</t>
  </si>
  <si>
    <t>unforced turnover</t>
  </si>
  <si>
    <t>location of turnover</t>
  </si>
  <si>
    <t>save</t>
  </si>
  <si>
    <t>clear</t>
  </si>
  <si>
    <t>shotclock</t>
  </si>
  <si>
    <t>penalty</t>
  </si>
  <si>
    <t>type of penalty</t>
  </si>
  <si>
    <t>man adv. Goal</t>
  </si>
  <si>
    <t>assist</t>
  </si>
  <si>
    <t>location of assist</t>
  </si>
  <si>
    <t>break</t>
  </si>
  <si>
    <t>substitutions</t>
  </si>
  <si>
    <t>chase down</t>
  </si>
  <si>
    <t>goal</t>
  </si>
  <si>
    <t>passes before goal</t>
  </si>
  <si>
    <t>rebound</t>
  </si>
  <si>
    <t>location of goal</t>
  </si>
  <si>
    <t>Teams</t>
  </si>
  <si>
    <t>overhand</t>
  </si>
  <si>
    <t>sidearm</t>
  </si>
  <si>
    <t>underhand</t>
  </si>
  <si>
    <t>behind</t>
  </si>
  <si>
    <t>infront</t>
  </si>
  <si>
    <t>break type</t>
  </si>
  <si>
    <t>fast</t>
  </si>
  <si>
    <t>slow</t>
  </si>
  <si>
    <t>releasable</t>
  </si>
  <si>
    <t>unreleasable</t>
  </si>
  <si>
    <t>Time</t>
  </si>
  <si>
    <t>offensive</t>
  </si>
  <si>
    <t>defensive</t>
  </si>
  <si>
    <t>middle</t>
  </si>
  <si>
    <t>on target/off target</t>
  </si>
  <si>
    <t>team 1</t>
  </si>
  <si>
    <t>team 2</t>
  </si>
  <si>
    <t>on target</t>
  </si>
  <si>
    <t>off target</t>
  </si>
  <si>
    <t>on target/ off target</t>
  </si>
  <si>
    <t>groundballs</t>
  </si>
  <si>
    <t>groundball</t>
  </si>
  <si>
    <t>forced turnover (commited by)</t>
  </si>
  <si>
    <t xml:space="preserve"> </t>
  </si>
  <si>
    <t>Quarter</t>
  </si>
  <si>
    <t>Team</t>
  </si>
  <si>
    <t>On Target shots</t>
  </si>
  <si>
    <t>Off target shots</t>
  </si>
  <si>
    <t>Overhand shot</t>
  </si>
  <si>
    <t>Side arm shot</t>
  </si>
  <si>
    <t>Underhand shot</t>
  </si>
  <si>
    <t>Average time on shotclock</t>
  </si>
  <si>
    <t>Above goal scoring location</t>
  </si>
  <si>
    <t>Below goal scoring location</t>
  </si>
  <si>
    <t>Above goal assist location</t>
  </si>
  <si>
    <t>Below goal assist location</t>
  </si>
  <si>
    <t>Fast Break</t>
  </si>
  <si>
    <t>Slow Break</t>
  </si>
  <si>
    <t>Turnover in offensvie third</t>
  </si>
  <si>
    <t>Turnover in middle third</t>
  </si>
  <si>
    <t>Turnover in defensive third</t>
  </si>
  <si>
    <t>Releasable penalties</t>
  </si>
  <si>
    <t>Nonreleaseable penalties</t>
  </si>
  <si>
    <t>form</t>
  </si>
  <si>
    <t>1st period</t>
  </si>
  <si>
    <t>2nd period</t>
  </si>
  <si>
    <t>3rd period</t>
  </si>
  <si>
    <t>4th period</t>
  </si>
  <si>
    <t>on target or off</t>
  </si>
  <si>
    <t>shots</t>
  </si>
  <si>
    <t>shot clock</t>
  </si>
  <si>
    <t>total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</si>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</sst>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m]:ss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8538-CE47-4330-BEFA-8C818681F8B9}">
  <dimension ref="A1:AC902"/>
  <sheetViews>
    <sheetView tabSelected="1" workbookViewId="0">
      <pane ySplit="1" topLeftCell="A615" activePane="bottomLeft" state="frozen"/>
      <selection pane="bottomLeft" activeCell="K650" sqref="K650"/>
    </sheetView>
  </sheetViews>
  <sheetFormatPr defaultRowHeight="15" x14ac:dyDescent="0.25"/>
  <cols>
    <col min="1" max="1" width="5.85546875" customWidth="1"/>
    <col min="2" max="2" width="10.7109375" customWidth="1"/>
    <col min="3" max="3" width="5.42578125" customWidth="1"/>
    <col min="4" max="4" width="7.7109375" customWidth="1"/>
    <col min="5" max="5" width="10.85546875" customWidth="1"/>
    <col min="6" max="6" width="5.7109375" customWidth="1"/>
    <col min="10" max="10" width="5.140625" customWidth="1"/>
    <col min="16" max="16" width="6.7109375" customWidth="1"/>
    <col min="20" max="20" width="6.42578125" customWidth="1"/>
    <col min="23" max="23" width="10.42578125" customWidth="1"/>
    <col min="29" max="29" width="13.42578125" customWidth="1"/>
  </cols>
  <sheetData>
    <row r="1" spans="1:29" s="1" customFormat="1" ht="60" x14ac:dyDescent="0.25">
      <c r="A1" s="1" t="s">
        <v>36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45</v>
      </c>
      <c r="H1" s="1" t="s">
        <v>4</v>
      </c>
      <c r="I1" s="1" t="s">
        <v>5</v>
      </c>
      <c r="J1" s="1" t="s">
        <v>12</v>
      </c>
      <c r="K1" s="1" t="s">
        <v>21</v>
      </c>
      <c r="L1" s="1" t="s">
        <v>22</v>
      </c>
      <c r="M1" s="1" t="s">
        <v>24</v>
      </c>
      <c r="N1" s="1" t="s">
        <v>16</v>
      </c>
      <c r="O1" s="1" t="s">
        <v>17</v>
      </c>
      <c r="P1" s="1" t="s">
        <v>20</v>
      </c>
      <c r="Q1" s="1" t="s">
        <v>10</v>
      </c>
      <c r="R1" s="1" t="s">
        <v>23</v>
      </c>
      <c r="S1" s="1" t="s">
        <v>11</v>
      </c>
      <c r="T1" s="1" t="s">
        <v>18</v>
      </c>
      <c r="U1" s="1" t="s">
        <v>31</v>
      </c>
      <c r="V1" s="1" t="s">
        <v>19</v>
      </c>
      <c r="W1" s="1" t="s">
        <v>48</v>
      </c>
      <c r="X1" s="1" t="s">
        <v>8</v>
      </c>
      <c r="Y1" s="1" t="s">
        <v>9</v>
      </c>
      <c r="Z1" s="1" t="s">
        <v>13</v>
      </c>
      <c r="AA1" s="1" t="s">
        <v>14</v>
      </c>
      <c r="AB1" s="1" t="s">
        <v>15</v>
      </c>
      <c r="AC1" s="1" t="s">
        <v>46</v>
      </c>
    </row>
    <row r="2" spans="1:29" s="1" customFormat="1" x14ac:dyDescent="0.25">
      <c r="A2" s="3">
        <v>1.0416666666666666E-2</v>
      </c>
      <c r="AC2" s="2"/>
    </row>
    <row r="3" spans="1:29" s="1" customFormat="1" x14ac:dyDescent="0.25">
      <c r="A3" s="3">
        <v>1.0405092592592593E-2</v>
      </c>
      <c r="B3" s="2"/>
    </row>
    <row r="4" spans="1:29" s="1" customFormat="1" x14ac:dyDescent="0.25">
      <c r="A4" s="3">
        <v>1.0393518518518519E-2</v>
      </c>
      <c r="B4" s="2"/>
    </row>
    <row r="5" spans="1:29" s="1" customFormat="1" x14ac:dyDescent="0.25">
      <c r="A5" s="3">
        <v>1.0381944444444444E-2</v>
      </c>
      <c r="B5" s="2"/>
    </row>
    <row r="6" spans="1:29" s="1" customFormat="1" x14ac:dyDescent="0.25">
      <c r="A6" s="3">
        <v>1.037037037037037E-2</v>
      </c>
      <c r="B6" s="2">
        <v>2</v>
      </c>
      <c r="D6" s="1">
        <v>2</v>
      </c>
      <c r="E6" s="1">
        <v>2</v>
      </c>
    </row>
    <row r="7" spans="1:29" s="1" customFormat="1" x14ac:dyDescent="0.25">
      <c r="A7" s="3">
        <v>1.0358796296296295E-2</v>
      </c>
      <c r="B7" s="2"/>
    </row>
    <row r="8" spans="1:29" s="1" customFormat="1" x14ac:dyDescent="0.25">
      <c r="A8" s="3">
        <v>1.03472222222222E-2</v>
      </c>
      <c r="B8" s="2"/>
    </row>
    <row r="9" spans="1:29" s="1" customFormat="1" x14ac:dyDescent="0.25">
      <c r="A9" s="3">
        <v>1.03356481481482E-2</v>
      </c>
      <c r="B9" s="2"/>
    </row>
    <row r="10" spans="1:29" s="1" customFormat="1" x14ac:dyDescent="0.25">
      <c r="A10" s="3">
        <v>1.03240740740741E-2</v>
      </c>
      <c r="B10" s="2"/>
    </row>
    <row r="11" spans="1:29" s="1" customFormat="1" x14ac:dyDescent="0.25">
      <c r="A11" s="3">
        <v>1.03125E-2</v>
      </c>
      <c r="B11" s="2"/>
    </row>
    <row r="12" spans="1:29" s="1" customFormat="1" x14ac:dyDescent="0.25">
      <c r="A12" s="3">
        <v>1.0300925925925899E-2</v>
      </c>
      <c r="B12" s="2"/>
    </row>
    <row r="13" spans="1:29" s="1" customFormat="1" x14ac:dyDescent="0.25">
      <c r="A13" s="3">
        <v>1.02893518518519E-2</v>
      </c>
      <c r="B13" s="2"/>
    </row>
    <row r="14" spans="1:29" s="1" customFormat="1" x14ac:dyDescent="0.25">
      <c r="A14" s="3">
        <v>1.0277777777777801E-2</v>
      </c>
      <c r="B14" s="2"/>
    </row>
    <row r="15" spans="1:29" s="1" customFormat="1" x14ac:dyDescent="0.25">
      <c r="A15" s="3">
        <v>1.0266203703703699E-2</v>
      </c>
      <c r="B15" s="2"/>
    </row>
    <row r="16" spans="1:29" s="1" customFormat="1" x14ac:dyDescent="0.25">
      <c r="A16" s="3">
        <v>1.02546296296296E-2</v>
      </c>
      <c r="B16" s="2"/>
    </row>
    <row r="17" spans="1:3" s="1" customFormat="1" x14ac:dyDescent="0.25">
      <c r="A17" s="3">
        <v>1.0243055555555601E-2</v>
      </c>
      <c r="B17" s="2"/>
    </row>
    <row r="18" spans="1:3" s="1" customFormat="1" x14ac:dyDescent="0.25">
      <c r="A18" s="3">
        <v>1.0231481481481499E-2</v>
      </c>
      <c r="B18" s="2"/>
      <c r="C18" s="1">
        <v>2</v>
      </c>
    </row>
    <row r="19" spans="1:3" s="1" customFormat="1" x14ac:dyDescent="0.25">
      <c r="A19" s="3">
        <v>1.02199074074074E-2</v>
      </c>
      <c r="B19" s="2"/>
      <c r="C19" s="1">
        <v>2</v>
      </c>
    </row>
    <row r="20" spans="1:3" s="1" customFormat="1" x14ac:dyDescent="0.25">
      <c r="A20" s="3">
        <v>1.02083333333333E-2</v>
      </c>
      <c r="B20" s="2"/>
    </row>
    <row r="21" spans="1:3" s="1" customFormat="1" x14ac:dyDescent="0.25">
      <c r="A21" s="3">
        <v>1.0196759259259299E-2</v>
      </c>
      <c r="B21" s="2"/>
    </row>
    <row r="22" spans="1:3" s="1" customFormat="1" x14ac:dyDescent="0.25">
      <c r="A22" s="3">
        <v>1.01851851851852E-2</v>
      </c>
      <c r="B22" s="2"/>
      <c r="C22" s="2">
        <v>2</v>
      </c>
    </row>
    <row r="23" spans="1:3" s="1" customFormat="1" x14ac:dyDescent="0.25">
      <c r="A23" s="3">
        <v>1.01736111111111E-2</v>
      </c>
      <c r="B23" s="2"/>
    </row>
    <row r="24" spans="1:3" s="1" customFormat="1" x14ac:dyDescent="0.25">
      <c r="A24" s="3">
        <v>1.0162037037037001E-2</v>
      </c>
      <c r="B24" s="2"/>
    </row>
    <row r="25" spans="1:3" s="1" customFormat="1" x14ac:dyDescent="0.25">
      <c r="A25" s="3">
        <v>1.0150462962963E-2</v>
      </c>
      <c r="B25" s="2"/>
    </row>
    <row r="26" spans="1:3" s="1" customFormat="1" x14ac:dyDescent="0.25">
      <c r="A26" s="3">
        <v>1.01388888888889E-2</v>
      </c>
      <c r="B26" s="2"/>
    </row>
    <row r="27" spans="1:3" s="1" customFormat="1" x14ac:dyDescent="0.25">
      <c r="A27" s="3">
        <v>1.0127314814814801E-2</v>
      </c>
      <c r="B27" s="2"/>
      <c r="C27" s="2">
        <v>2</v>
      </c>
    </row>
    <row r="28" spans="1:3" s="1" customFormat="1" x14ac:dyDescent="0.25">
      <c r="A28" s="3">
        <v>1.01157407407408E-2</v>
      </c>
      <c r="B28" s="2"/>
    </row>
    <row r="29" spans="1:3" s="1" customFormat="1" x14ac:dyDescent="0.25">
      <c r="A29" s="3">
        <v>1.0104166666666701E-2</v>
      </c>
      <c r="B29" s="2"/>
    </row>
    <row r="30" spans="1:3" s="1" customFormat="1" x14ac:dyDescent="0.25">
      <c r="A30" s="3">
        <v>1.0092592592592599E-2</v>
      </c>
      <c r="B30" s="2"/>
    </row>
    <row r="31" spans="1:3" s="1" customFormat="1" x14ac:dyDescent="0.25">
      <c r="A31" s="3">
        <v>1.00810185185185E-2</v>
      </c>
      <c r="B31" s="2"/>
    </row>
    <row r="32" spans="1:3" s="1" customFormat="1" x14ac:dyDescent="0.25">
      <c r="A32" s="3">
        <v>1.0069444444444501E-2</v>
      </c>
      <c r="B32" s="2"/>
    </row>
    <row r="33" spans="1:17" s="1" customFormat="1" x14ac:dyDescent="0.25">
      <c r="A33" s="3">
        <v>1.0057870370370399E-2</v>
      </c>
      <c r="B33" s="2"/>
    </row>
    <row r="34" spans="1:17" s="1" customFormat="1" x14ac:dyDescent="0.25">
      <c r="A34" s="3">
        <v>1.00462962962963E-2</v>
      </c>
      <c r="B34" s="2"/>
    </row>
    <row r="35" spans="1:17" s="1" customFormat="1" x14ac:dyDescent="0.25">
      <c r="A35" s="3">
        <v>1.00347222222222E-2</v>
      </c>
      <c r="B35" s="2"/>
    </row>
    <row r="36" spans="1:17" s="1" customFormat="1" x14ac:dyDescent="0.25">
      <c r="A36" s="3">
        <v>1.0023148148148199E-2</v>
      </c>
      <c r="B36" s="2"/>
    </row>
    <row r="37" spans="1:17" s="1" customFormat="1" x14ac:dyDescent="0.25">
      <c r="A37" s="3">
        <v>1.00115740740741E-2</v>
      </c>
      <c r="B37" s="2"/>
    </row>
    <row r="38" spans="1:17" s="1" customFormat="1" x14ac:dyDescent="0.25">
      <c r="A38" s="3">
        <v>0.01</v>
      </c>
      <c r="B38" s="2"/>
    </row>
    <row r="39" spans="1:17" s="1" customFormat="1" x14ac:dyDescent="0.25">
      <c r="A39" s="3">
        <v>9.9884259259259405E-3</v>
      </c>
      <c r="B39" s="2"/>
      <c r="C39" s="1">
        <v>2</v>
      </c>
    </row>
    <row r="40" spans="1:17" s="1" customFormat="1" x14ac:dyDescent="0.25">
      <c r="A40" s="3">
        <v>9.9768518518518704E-3</v>
      </c>
      <c r="B40" s="2"/>
      <c r="C40" s="1">
        <v>2</v>
      </c>
    </row>
    <row r="41" spans="1:17" s="1" customFormat="1" x14ac:dyDescent="0.25">
      <c r="A41" s="3">
        <v>9.9652777777778003E-3</v>
      </c>
      <c r="B41" s="2"/>
    </row>
    <row r="42" spans="1:17" s="1" customFormat="1" x14ac:dyDescent="0.25">
      <c r="A42" s="3">
        <v>9.9537037037037198E-3</v>
      </c>
      <c r="B42" s="2"/>
    </row>
    <row r="43" spans="1:17" s="1" customFormat="1" x14ac:dyDescent="0.25">
      <c r="A43" s="3">
        <v>9.9421296296296497E-3</v>
      </c>
      <c r="B43" s="2"/>
    </row>
    <row r="44" spans="1:17" s="1" customFormat="1" x14ac:dyDescent="0.25">
      <c r="A44" s="3">
        <v>9.9305555555555796E-3</v>
      </c>
      <c r="B44" s="2"/>
      <c r="F44" s="1">
        <v>2</v>
      </c>
      <c r="G44" s="1">
        <v>3</v>
      </c>
      <c r="I44" s="1">
        <v>5</v>
      </c>
      <c r="J44" s="1">
        <v>41</v>
      </c>
    </row>
    <row r="45" spans="1:17" s="1" customFormat="1" x14ac:dyDescent="0.25">
      <c r="A45" s="3">
        <v>9.9189814814815008E-3</v>
      </c>
      <c r="B45" s="2">
        <v>1</v>
      </c>
      <c r="Q45" s="1">
        <v>1</v>
      </c>
    </row>
    <row r="46" spans="1:17" s="1" customFormat="1" x14ac:dyDescent="0.25">
      <c r="A46" s="3">
        <v>9.9074074074074307E-3</v>
      </c>
      <c r="B46" s="2"/>
    </row>
    <row r="47" spans="1:17" s="1" customFormat="1" x14ac:dyDescent="0.25">
      <c r="A47" s="3">
        <v>9.8958333333333606E-3</v>
      </c>
      <c r="B47" s="2"/>
      <c r="C47" s="1">
        <v>1</v>
      </c>
    </row>
    <row r="48" spans="1:17" s="1" customFormat="1" x14ac:dyDescent="0.25">
      <c r="A48" s="3">
        <v>9.8842592592592801E-3</v>
      </c>
      <c r="B48" s="2"/>
    </row>
    <row r="49" spans="1:21" s="1" customFormat="1" x14ac:dyDescent="0.25">
      <c r="A49" s="3">
        <v>9.87268518518521E-3</v>
      </c>
      <c r="B49" s="2"/>
    </row>
    <row r="50" spans="1:21" s="1" customFormat="1" x14ac:dyDescent="0.25">
      <c r="A50" s="3">
        <v>9.8611111111111295E-3</v>
      </c>
      <c r="B50" s="2"/>
    </row>
    <row r="51" spans="1:21" s="1" customFormat="1" x14ac:dyDescent="0.25">
      <c r="A51" s="3">
        <v>9.8495370370370594E-3</v>
      </c>
      <c r="B51" s="2"/>
    </row>
    <row r="52" spans="1:21" s="1" customFormat="1" x14ac:dyDescent="0.25">
      <c r="A52" s="3">
        <v>9.8379629629629893E-3</v>
      </c>
      <c r="B52" s="2"/>
    </row>
    <row r="53" spans="1:21" s="1" customFormat="1" x14ac:dyDescent="0.25">
      <c r="A53" s="3">
        <v>9.8263888888889105E-3</v>
      </c>
      <c r="B53" s="2"/>
      <c r="S53" s="1">
        <v>1</v>
      </c>
    </row>
    <row r="54" spans="1:21" s="1" customFormat="1" x14ac:dyDescent="0.25">
      <c r="A54" s="3">
        <v>9.8148148148148404E-3</v>
      </c>
      <c r="B54" s="2"/>
    </row>
    <row r="55" spans="1:21" s="1" customFormat="1" x14ac:dyDescent="0.25">
      <c r="A55" s="3">
        <v>9.8032407407407703E-3</v>
      </c>
      <c r="B55" s="2"/>
    </row>
    <row r="56" spans="1:21" s="1" customFormat="1" x14ac:dyDescent="0.25">
      <c r="A56" s="3">
        <v>9.7916666666666898E-3</v>
      </c>
      <c r="B56" s="2"/>
      <c r="C56" s="1">
        <v>1</v>
      </c>
      <c r="T56" s="1">
        <v>1</v>
      </c>
      <c r="U56" s="1">
        <v>11</v>
      </c>
    </row>
    <row r="57" spans="1:21" s="1" customFormat="1" x14ac:dyDescent="0.25">
      <c r="A57" s="3">
        <v>9.7800925925926197E-3</v>
      </c>
      <c r="B57" s="2"/>
    </row>
    <row r="58" spans="1:21" s="1" customFormat="1" x14ac:dyDescent="0.25">
      <c r="A58" s="3">
        <v>9.7685185185185496E-3</v>
      </c>
      <c r="B58" s="2"/>
      <c r="C58" s="1">
        <v>1</v>
      </c>
    </row>
    <row r="59" spans="1:21" s="1" customFormat="1" x14ac:dyDescent="0.25">
      <c r="A59" s="3">
        <v>9.7569444444444708E-3</v>
      </c>
      <c r="B59" s="2"/>
    </row>
    <row r="60" spans="1:21" s="1" customFormat="1" x14ac:dyDescent="0.25">
      <c r="A60" s="3">
        <v>9.7453703703704007E-3</v>
      </c>
      <c r="B60" s="2"/>
    </row>
    <row r="61" spans="1:21" s="1" customFormat="1" x14ac:dyDescent="0.25">
      <c r="A61" s="3">
        <v>9.7337962962963306E-3</v>
      </c>
      <c r="B61" s="2"/>
    </row>
    <row r="62" spans="1:21" s="1" customFormat="1" x14ac:dyDescent="0.25">
      <c r="A62" s="3">
        <v>9.7222222222222501E-3</v>
      </c>
      <c r="B62" s="2"/>
    </row>
    <row r="63" spans="1:21" s="1" customFormat="1" x14ac:dyDescent="0.25">
      <c r="A63" s="3">
        <v>9.71064814814818E-3</v>
      </c>
      <c r="B63" s="2"/>
    </row>
    <row r="64" spans="1:21" s="1" customFormat="1" x14ac:dyDescent="0.25">
      <c r="A64" s="3">
        <v>9.6990740740740995E-3</v>
      </c>
      <c r="B64" s="2"/>
    </row>
    <row r="65" spans="1:10" s="1" customFormat="1" x14ac:dyDescent="0.25">
      <c r="A65" s="3">
        <v>9.6875000000000294E-3</v>
      </c>
      <c r="B65" s="2"/>
      <c r="C65" s="1">
        <v>1</v>
      </c>
    </row>
    <row r="66" spans="1:10" s="1" customFormat="1" x14ac:dyDescent="0.25">
      <c r="A66" s="3">
        <v>9.6759259259259593E-3</v>
      </c>
      <c r="B66" s="2"/>
    </row>
    <row r="67" spans="1:10" s="1" customFormat="1" x14ac:dyDescent="0.25">
      <c r="A67" s="3">
        <v>9.6643518518518805E-3</v>
      </c>
      <c r="B67" s="2"/>
    </row>
    <row r="68" spans="1:10" s="1" customFormat="1" x14ac:dyDescent="0.25">
      <c r="A68" s="3">
        <v>9.6527777777778104E-3</v>
      </c>
      <c r="B68" s="2"/>
    </row>
    <row r="69" spans="1:10" s="1" customFormat="1" x14ac:dyDescent="0.25">
      <c r="A69" s="3">
        <v>9.6412037037037403E-3</v>
      </c>
      <c r="B69" s="2"/>
      <c r="C69" s="1">
        <v>1</v>
      </c>
    </row>
    <row r="70" spans="1:10" s="1" customFormat="1" x14ac:dyDescent="0.25">
      <c r="A70" s="3">
        <v>9.6296296296296598E-3</v>
      </c>
      <c r="B70" s="2"/>
    </row>
    <row r="71" spans="1:10" s="1" customFormat="1" x14ac:dyDescent="0.25">
      <c r="A71" s="3">
        <v>9.6180555555555897E-3</v>
      </c>
      <c r="B71" s="2"/>
    </row>
    <row r="72" spans="1:10" s="1" customFormat="1" x14ac:dyDescent="0.25">
      <c r="A72" s="3">
        <v>9.6064814814815196E-3</v>
      </c>
      <c r="B72" s="2"/>
    </row>
    <row r="73" spans="1:10" s="1" customFormat="1" x14ac:dyDescent="0.25">
      <c r="A73" s="3">
        <v>9.5949074074074409E-3</v>
      </c>
      <c r="B73" s="2"/>
      <c r="C73" s="1">
        <v>1</v>
      </c>
    </row>
    <row r="74" spans="1:10" s="1" customFormat="1" x14ac:dyDescent="0.25">
      <c r="A74" s="3">
        <v>9.5833333333333708E-3</v>
      </c>
      <c r="B74" s="2"/>
    </row>
    <row r="75" spans="1:10" s="1" customFormat="1" x14ac:dyDescent="0.25">
      <c r="A75" s="3">
        <v>9.5717592592593007E-3</v>
      </c>
      <c r="B75" s="2"/>
    </row>
    <row r="76" spans="1:10" s="1" customFormat="1" x14ac:dyDescent="0.25">
      <c r="A76" s="3">
        <v>9.5601851851852201E-3</v>
      </c>
      <c r="B76" s="2"/>
    </row>
    <row r="77" spans="1:10" s="1" customFormat="1" x14ac:dyDescent="0.25">
      <c r="A77" s="3">
        <v>9.54861111111115E-3</v>
      </c>
      <c r="B77" s="2"/>
    </row>
    <row r="78" spans="1:10" s="1" customFormat="1" x14ac:dyDescent="0.25">
      <c r="A78" s="3">
        <v>9.5370370370370695E-3</v>
      </c>
      <c r="B78" s="2"/>
    </row>
    <row r="79" spans="1:10" s="1" customFormat="1" x14ac:dyDescent="0.25">
      <c r="A79" s="3">
        <v>9.5254629629629994E-3</v>
      </c>
      <c r="B79" s="2"/>
    </row>
    <row r="80" spans="1:10" s="1" customFormat="1" x14ac:dyDescent="0.25">
      <c r="A80" s="3">
        <v>9.5138888888889293E-3</v>
      </c>
      <c r="B80" s="2"/>
      <c r="F80" s="1">
        <v>1</v>
      </c>
      <c r="G80" s="1">
        <v>4</v>
      </c>
      <c r="I80" s="1">
        <v>5</v>
      </c>
      <c r="J80" s="1">
        <v>47</v>
      </c>
    </row>
    <row r="81" spans="1:29" s="1" customFormat="1" x14ac:dyDescent="0.25">
      <c r="A81" s="3">
        <v>9.5023148148148506E-3</v>
      </c>
      <c r="B81" s="2"/>
    </row>
    <row r="82" spans="1:29" s="1" customFormat="1" x14ac:dyDescent="0.25">
      <c r="A82" s="3">
        <v>9.4907407407407805E-3</v>
      </c>
      <c r="B82" s="2"/>
    </row>
    <row r="83" spans="1:29" s="1" customFormat="1" x14ac:dyDescent="0.25">
      <c r="A83" s="3">
        <v>9.4791666666667104E-3</v>
      </c>
      <c r="B83" s="2"/>
    </row>
    <row r="84" spans="1:29" s="1" customFormat="1" x14ac:dyDescent="0.25">
      <c r="A84" s="3">
        <v>9.4675925925926298E-3</v>
      </c>
      <c r="B84" s="2"/>
    </row>
    <row r="85" spans="1:29" s="1" customFormat="1" x14ac:dyDescent="0.25">
      <c r="A85" s="3">
        <v>9.4560185185185597E-3</v>
      </c>
      <c r="B85" s="2"/>
    </row>
    <row r="86" spans="1:29" s="1" customFormat="1" x14ac:dyDescent="0.25">
      <c r="A86" s="3">
        <v>9.4444444444444896E-3</v>
      </c>
      <c r="B86" s="2">
        <v>1</v>
      </c>
      <c r="R86" s="1">
        <v>1</v>
      </c>
      <c r="AC86" s="1">
        <v>1</v>
      </c>
    </row>
    <row r="87" spans="1:29" s="1" customFormat="1" x14ac:dyDescent="0.25">
      <c r="A87" s="3">
        <v>9.4328703703704091E-3</v>
      </c>
      <c r="B87" s="2"/>
    </row>
    <row r="88" spans="1:29" s="1" customFormat="1" x14ac:dyDescent="0.25">
      <c r="A88" s="3">
        <v>9.4212962962963408E-3</v>
      </c>
      <c r="B88" s="2"/>
      <c r="C88" s="1">
        <v>1</v>
      </c>
    </row>
    <row r="89" spans="1:29" s="1" customFormat="1" x14ac:dyDescent="0.25">
      <c r="A89" s="3">
        <v>9.4097222222222707E-3</v>
      </c>
      <c r="B89" s="2"/>
    </row>
    <row r="90" spans="1:29" s="1" customFormat="1" x14ac:dyDescent="0.25">
      <c r="A90" s="3">
        <v>9.3981481481482006E-3</v>
      </c>
      <c r="B90" s="2"/>
    </row>
    <row r="91" spans="1:29" s="1" customFormat="1" x14ac:dyDescent="0.25">
      <c r="A91" s="3">
        <v>9.3865740740741201E-3</v>
      </c>
      <c r="B91" s="2"/>
    </row>
    <row r="92" spans="1:29" s="1" customFormat="1" x14ac:dyDescent="0.25">
      <c r="A92" s="3">
        <v>9.37500000000005E-3</v>
      </c>
      <c r="B92" s="2"/>
      <c r="C92" s="1">
        <v>1</v>
      </c>
    </row>
    <row r="93" spans="1:29" s="1" customFormat="1" x14ac:dyDescent="0.25">
      <c r="A93" s="3">
        <v>9.3634259259259799E-3</v>
      </c>
      <c r="B93" s="2"/>
    </row>
    <row r="94" spans="1:29" s="1" customFormat="1" x14ac:dyDescent="0.25">
      <c r="A94" s="3">
        <v>9.3518518518518993E-3</v>
      </c>
      <c r="B94" s="2"/>
    </row>
    <row r="95" spans="1:29" s="1" customFormat="1" x14ac:dyDescent="0.25">
      <c r="A95" s="3">
        <v>9.3402777777778292E-3</v>
      </c>
      <c r="B95" s="2"/>
    </row>
    <row r="96" spans="1:29" s="1" customFormat="1" x14ac:dyDescent="0.25">
      <c r="A96" s="3">
        <v>9.3287037037037505E-3</v>
      </c>
      <c r="B96" s="2"/>
    </row>
    <row r="97" spans="1:3" s="1" customFormat="1" x14ac:dyDescent="0.25">
      <c r="A97" s="3">
        <v>9.3171296296296804E-3</v>
      </c>
      <c r="B97" s="2"/>
    </row>
    <row r="98" spans="1:3" s="1" customFormat="1" x14ac:dyDescent="0.25">
      <c r="A98" s="3">
        <v>9.3055555555556103E-3</v>
      </c>
      <c r="B98" s="2"/>
    </row>
    <row r="99" spans="1:3" s="1" customFormat="1" x14ac:dyDescent="0.25">
      <c r="A99" s="3">
        <v>9.2939814814815298E-3</v>
      </c>
      <c r="B99" s="2"/>
    </row>
    <row r="100" spans="1:3" s="1" customFormat="1" x14ac:dyDescent="0.25">
      <c r="A100" s="3">
        <v>9.2824074074074597E-3</v>
      </c>
      <c r="B100" s="2"/>
      <c r="C100" s="1">
        <v>1</v>
      </c>
    </row>
    <row r="101" spans="1:3" s="1" customFormat="1" x14ac:dyDescent="0.25">
      <c r="A101" s="3">
        <v>9.2708333333333896E-3</v>
      </c>
      <c r="B101" s="2"/>
    </row>
    <row r="102" spans="1:3" s="1" customFormat="1" x14ac:dyDescent="0.25">
      <c r="A102" s="3">
        <v>9.2592592592593108E-3</v>
      </c>
      <c r="B102" s="2"/>
      <c r="C102" s="1">
        <v>1</v>
      </c>
    </row>
    <row r="103" spans="1:3" s="1" customFormat="1" x14ac:dyDescent="0.25">
      <c r="A103" s="3">
        <v>9.2476851851852407E-3</v>
      </c>
      <c r="B103" s="2"/>
    </row>
    <row r="104" spans="1:3" s="1" customFormat="1" x14ac:dyDescent="0.25">
      <c r="A104" s="3">
        <v>9.2361111111111706E-3</v>
      </c>
      <c r="B104" s="2"/>
    </row>
    <row r="105" spans="1:3" s="1" customFormat="1" x14ac:dyDescent="0.25">
      <c r="A105" s="3">
        <v>9.2245370370370901E-3</v>
      </c>
      <c r="B105" s="2"/>
      <c r="C105" s="1">
        <v>1</v>
      </c>
    </row>
    <row r="106" spans="1:3" s="1" customFormat="1" x14ac:dyDescent="0.25">
      <c r="A106" s="3">
        <v>9.21296296296302E-3</v>
      </c>
      <c r="B106" s="2"/>
    </row>
    <row r="107" spans="1:3" s="1" customFormat="1" x14ac:dyDescent="0.25">
      <c r="A107" s="3">
        <v>9.2013888888889499E-3</v>
      </c>
      <c r="B107" s="2"/>
      <c r="C107" s="1">
        <v>1</v>
      </c>
    </row>
    <row r="108" spans="1:3" s="1" customFormat="1" x14ac:dyDescent="0.25">
      <c r="A108" s="3">
        <v>9.1898148148148694E-3</v>
      </c>
      <c r="B108" s="2"/>
    </row>
    <row r="109" spans="1:3" s="1" customFormat="1" x14ac:dyDescent="0.25">
      <c r="A109" s="3">
        <v>9.1782407407407993E-3</v>
      </c>
      <c r="B109" s="2"/>
    </row>
    <row r="110" spans="1:3" s="1" customFormat="1" x14ac:dyDescent="0.25">
      <c r="A110" s="3">
        <v>9.1666666666667205E-3</v>
      </c>
      <c r="B110" s="2"/>
    </row>
    <row r="111" spans="1:3" s="1" customFormat="1" x14ac:dyDescent="0.25">
      <c r="A111" s="3">
        <v>9.1550925925926504E-3</v>
      </c>
      <c r="B111" s="2"/>
    </row>
    <row r="112" spans="1:3" s="1" customFormat="1" x14ac:dyDescent="0.25">
      <c r="A112" s="3">
        <v>9.1435185185185803E-3</v>
      </c>
      <c r="B112" s="2"/>
    </row>
    <row r="113" spans="1:25" s="1" customFormat="1" x14ac:dyDescent="0.25">
      <c r="A113" s="3">
        <v>9.1319444444444998E-3</v>
      </c>
      <c r="B113" s="2"/>
    </row>
    <row r="114" spans="1:25" s="1" customFormat="1" x14ac:dyDescent="0.25">
      <c r="A114" s="3">
        <v>9.1203703703704297E-3</v>
      </c>
      <c r="B114" s="2"/>
    </row>
    <row r="115" spans="1:25" s="1" customFormat="1" x14ac:dyDescent="0.25">
      <c r="A115" s="3">
        <v>9.1087962962963596E-3</v>
      </c>
      <c r="B115" s="2"/>
      <c r="F115" s="1">
        <v>1</v>
      </c>
      <c r="G115" s="1">
        <v>4</v>
      </c>
      <c r="I115" s="1">
        <v>6</v>
      </c>
      <c r="J115" s="1">
        <v>55</v>
      </c>
    </row>
    <row r="116" spans="1:25" s="1" customFormat="1" x14ac:dyDescent="0.25">
      <c r="A116" s="3">
        <v>9.0972222222222808E-3</v>
      </c>
      <c r="B116" s="2"/>
    </row>
    <row r="117" spans="1:25" s="1" customFormat="1" x14ac:dyDescent="0.25">
      <c r="A117" s="3">
        <v>9.0856481481482107E-3</v>
      </c>
      <c r="B117" s="2"/>
      <c r="P117" s="1">
        <v>1</v>
      </c>
    </row>
    <row r="118" spans="1:25" s="1" customFormat="1" x14ac:dyDescent="0.25">
      <c r="A118" s="3">
        <v>9.0740740740741406E-3</v>
      </c>
      <c r="B118" s="2"/>
    </row>
    <row r="119" spans="1:25" s="1" customFormat="1" x14ac:dyDescent="0.25">
      <c r="A119" s="3">
        <v>9.0625000000000601E-3</v>
      </c>
      <c r="B119" s="2"/>
      <c r="C119" s="1">
        <v>1</v>
      </c>
    </row>
    <row r="120" spans="1:25" s="1" customFormat="1" x14ac:dyDescent="0.25">
      <c r="A120" s="3">
        <v>9.05092592592599E-3</v>
      </c>
      <c r="B120" s="2"/>
    </row>
    <row r="121" spans="1:25" s="1" customFormat="1" x14ac:dyDescent="0.25">
      <c r="A121" s="3">
        <v>9.0393518518519199E-3</v>
      </c>
      <c r="B121" s="2"/>
    </row>
    <row r="122" spans="1:25" s="1" customFormat="1" x14ac:dyDescent="0.25">
      <c r="A122" s="3">
        <v>9.0277777777778394E-3</v>
      </c>
      <c r="B122" s="2"/>
    </row>
    <row r="123" spans="1:25" s="1" customFormat="1" x14ac:dyDescent="0.25">
      <c r="A123" s="3">
        <v>9.0162037037037693E-3</v>
      </c>
      <c r="B123" s="2"/>
    </row>
    <row r="124" spans="1:25" s="1" customFormat="1" x14ac:dyDescent="0.25">
      <c r="A124" s="3">
        <v>9.0046296296296905E-3</v>
      </c>
      <c r="B124" s="2"/>
      <c r="C124" s="1">
        <v>1</v>
      </c>
    </row>
    <row r="125" spans="1:25" s="1" customFormat="1" x14ac:dyDescent="0.25">
      <c r="A125" s="3">
        <v>8.9930555555556204E-3</v>
      </c>
      <c r="B125" s="2"/>
      <c r="X125" s="1">
        <v>1</v>
      </c>
      <c r="Y125" s="1">
        <v>12</v>
      </c>
    </row>
    <row r="126" spans="1:25" s="1" customFormat="1" x14ac:dyDescent="0.25">
      <c r="A126" s="3">
        <v>8.9814814814815503E-3</v>
      </c>
      <c r="B126" s="2"/>
    </row>
    <row r="127" spans="1:25" s="1" customFormat="1" x14ac:dyDescent="0.25">
      <c r="A127" s="3">
        <v>8.9699074074074698E-3</v>
      </c>
      <c r="B127" s="2">
        <v>2</v>
      </c>
    </row>
    <row r="128" spans="1:25" s="1" customFormat="1" x14ac:dyDescent="0.25">
      <c r="A128" s="3">
        <v>8.9583333333333997E-3</v>
      </c>
      <c r="B128" s="2"/>
    </row>
    <row r="129" spans="1:3" s="1" customFormat="1" x14ac:dyDescent="0.25">
      <c r="A129" s="3">
        <v>8.9467592592593296E-3</v>
      </c>
      <c r="B129" s="2"/>
    </row>
    <row r="130" spans="1:3" s="1" customFormat="1" x14ac:dyDescent="0.25">
      <c r="A130" s="3">
        <v>8.9351851851852508E-3</v>
      </c>
      <c r="B130" s="2"/>
    </row>
    <row r="131" spans="1:3" s="1" customFormat="1" x14ac:dyDescent="0.25">
      <c r="A131" s="3">
        <v>8.9236111111111807E-3</v>
      </c>
      <c r="B131" s="2"/>
      <c r="C131" s="1">
        <v>2</v>
      </c>
    </row>
    <row r="132" spans="1:3" s="1" customFormat="1" x14ac:dyDescent="0.25">
      <c r="A132" s="3">
        <v>8.9120370370371106E-3</v>
      </c>
      <c r="B132" s="2"/>
    </row>
    <row r="133" spans="1:3" s="1" customFormat="1" x14ac:dyDescent="0.25">
      <c r="A133" s="3">
        <v>8.9004629629630301E-3</v>
      </c>
      <c r="B133" s="2"/>
    </row>
    <row r="134" spans="1:3" s="1" customFormat="1" x14ac:dyDescent="0.25">
      <c r="A134" s="3">
        <v>8.88888888888896E-3</v>
      </c>
      <c r="B134" s="2"/>
    </row>
    <row r="135" spans="1:3" s="1" customFormat="1" x14ac:dyDescent="0.25">
      <c r="A135" s="3">
        <v>8.8773148148148899E-3</v>
      </c>
      <c r="B135" s="2"/>
    </row>
    <row r="136" spans="1:3" s="1" customFormat="1" x14ac:dyDescent="0.25">
      <c r="A136" s="3">
        <v>8.8657407407408094E-3</v>
      </c>
      <c r="B136" s="2"/>
    </row>
    <row r="137" spans="1:3" s="1" customFormat="1" x14ac:dyDescent="0.25">
      <c r="A137" s="3">
        <v>8.8541666666667393E-3</v>
      </c>
      <c r="B137" s="2"/>
    </row>
    <row r="138" spans="1:3" s="1" customFormat="1" x14ac:dyDescent="0.25">
      <c r="A138" s="3">
        <v>8.8425925925926605E-3</v>
      </c>
      <c r="B138" s="2"/>
    </row>
    <row r="139" spans="1:3" s="1" customFormat="1" x14ac:dyDescent="0.25">
      <c r="A139" s="3">
        <v>8.8310185185185904E-3</v>
      </c>
      <c r="B139" s="2"/>
    </row>
    <row r="140" spans="1:3" s="1" customFormat="1" x14ac:dyDescent="0.25">
      <c r="A140" s="3">
        <v>8.8194444444445203E-3</v>
      </c>
      <c r="B140" s="2"/>
      <c r="C140" s="1">
        <v>2</v>
      </c>
    </row>
    <row r="141" spans="1:3" s="1" customFormat="1" x14ac:dyDescent="0.25">
      <c r="A141" s="3">
        <v>8.8078703703704398E-3</v>
      </c>
      <c r="B141" s="2"/>
    </row>
    <row r="142" spans="1:3" s="1" customFormat="1" x14ac:dyDescent="0.25">
      <c r="A142" s="3">
        <v>8.7962962962963697E-3</v>
      </c>
      <c r="B142" s="2"/>
    </row>
    <row r="143" spans="1:3" s="1" customFormat="1" x14ac:dyDescent="0.25">
      <c r="A143" s="3">
        <v>8.7847222222222996E-3</v>
      </c>
      <c r="B143" s="2"/>
    </row>
    <row r="144" spans="1:3" s="1" customFormat="1" x14ac:dyDescent="0.25">
      <c r="A144" s="3">
        <v>8.7731481481482208E-3</v>
      </c>
      <c r="B144" s="2"/>
    </row>
    <row r="145" spans="1:13" s="1" customFormat="1" x14ac:dyDescent="0.25">
      <c r="A145" s="3">
        <v>8.7615740740741507E-3</v>
      </c>
      <c r="B145" s="2"/>
    </row>
    <row r="146" spans="1:13" s="1" customFormat="1" x14ac:dyDescent="0.25">
      <c r="A146" s="3">
        <v>8.7500000000000806E-3</v>
      </c>
      <c r="B146" s="2"/>
    </row>
    <row r="147" spans="1:13" s="1" customFormat="1" x14ac:dyDescent="0.25">
      <c r="A147" s="3">
        <v>8.7384259259260001E-3</v>
      </c>
      <c r="B147" s="2"/>
    </row>
    <row r="148" spans="1:13" s="1" customFormat="1" x14ac:dyDescent="0.25">
      <c r="A148" s="3">
        <v>8.72685185185193E-3</v>
      </c>
      <c r="B148" s="2"/>
    </row>
    <row r="149" spans="1:13" s="1" customFormat="1" x14ac:dyDescent="0.25">
      <c r="A149" s="3">
        <v>8.7152777777778599E-3</v>
      </c>
      <c r="B149" s="2"/>
      <c r="C149" s="1">
        <v>2</v>
      </c>
    </row>
    <row r="150" spans="1:13" s="1" customFormat="1" x14ac:dyDescent="0.25">
      <c r="A150" s="3">
        <v>8.7037037037037794E-3</v>
      </c>
      <c r="B150" s="2"/>
    </row>
    <row r="151" spans="1:13" s="1" customFormat="1" x14ac:dyDescent="0.25">
      <c r="A151" s="3">
        <v>8.6921296296297093E-3</v>
      </c>
      <c r="B151" s="2"/>
    </row>
    <row r="152" spans="1:13" s="1" customFormat="1" x14ac:dyDescent="0.25">
      <c r="A152" s="3">
        <v>8.6805555555556305E-3</v>
      </c>
      <c r="B152" s="2"/>
      <c r="C152" s="1">
        <v>2</v>
      </c>
    </row>
    <row r="153" spans="1:13" s="1" customFormat="1" x14ac:dyDescent="0.25">
      <c r="A153" s="3">
        <v>8.6689814814815604E-3</v>
      </c>
      <c r="B153" s="2"/>
    </row>
    <row r="154" spans="1:13" s="1" customFormat="1" x14ac:dyDescent="0.25">
      <c r="A154" s="3">
        <v>8.6574074074074903E-3</v>
      </c>
      <c r="B154" s="2"/>
    </row>
    <row r="155" spans="1:13" s="1" customFormat="1" x14ac:dyDescent="0.25">
      <c r="A155" s="3">
        <v>8.6458333333334098E-3</v>
      </c>
      <c r="B155" s="2"/>
    </row>
    <row r="156" spans="1:13" s="1" customFormat="1" x14ac:dyDescent="0.25">
      <c r="A156" s="3">
        <v>8.6342592592593397E-3</v>
      </c>
      <c r="B156" s="2"/>
    </row>
    <row r="157" spans="1:13" s="1" customFormat="1" x14ac:dyDescent="0.25">
      <c r="A157" s="3">
        <v>8.6226851851852696E-3</v>
      </c>
      <c r="B157" s="2"/>
    </row>
    <row r="158" spans="1:13" s="1" customFormat="1" x14ac:dyDescent="0.25">
      <c r="A158" s="3">
        <v>8.6111111111111908E-3</v>
      </c>
      <c r="B158" s="2"/>
    </row>
    <row r="159" spans="1:13" s="1" customFormat="1" x14ac:dyDescent="0.25">
      <c r="A159" s="3">
        <v>8.5995370370371207E-3</v>
      </c>
      <c r="B159" s="2"/>
      <c r="F159" s="1">
        <v>2</v>
      </c>
      <c r="G159" s="1">
        <v>3</v>
      </c>
      <c r="I159" s="1">
        <v>6</v>
      </c>
      <c r="J159" s="1">
        <v>48</v>
      </c>
      <c r="K159" s="1">
        <v>2</v>
      </c>
      <c r="L159" s="1">
        <v>4</v>
      </c>
      <c r="M159" s="1">
        <v>9</v>
      </c>
    </row>
    <row r="160" spans="1:13" s="1" customFormat="1" x14ac:dyDescent="0.25">
      <c r="A160" s="3">
        <v>8.5879629629630506E-3</v>
      </c>
      <c r="B160" s="2"/>
    </row>
    <row r="161" spans="1:5" s="1" customFormat="1" x14ac:dyDescent="0.25">
      <c r="A161" s="3">
        <v>8.5763888888889701E-3</v>
      </c>
      <c r="B161" s="2"/>
    </row>
    <row r="162" spans="1:5" s="1" customFormat="1" x14ac:dyDescent="0.25">
      <c r="A162" s="3">
        <v>8.5648148148149E-3</v>
      </c>
      <c r="B162" s="2"/>
    </row>
    <row r="163" spans="1:5" s="1" customFormat="1" x14ac:dyDescent="0.25">
      <c r="A163" s="3">
        <v>8.5532407407408299E-3</v>
      </c>
      <c r="B163" s="2"/>
    </row>
    <row r="164" spans="1:5" s="1" customFormat="1" x14ac:dyDescent="0.25">
      <c r="A164" s="3">
        <v>8.5416666666667494E-3</v>
      </c>
      <c r="B164" s="2"/>
    </row>
    <row r="165" spans="1:5" s="1" customFormat="1" x14ac:dyDescent="0.25">
      <c r="A165" s="3">
        <v>8.5300925925926793E-3</v>
      </c>
      <c r="B165" s="2"/>
    </row>
    <row r="166" spans="1:5" s="1" customFormat="1" x14ac:dyDescent="0.25">
      <c r="A166" s="3">
        <v>8.5185185185186005E-3</v>
      </c>
      <c r="B166" s="2"/>
    </row>
    <row r="167" spans="1:5" s="1" customFormat="1" x14ac:dyDescent="0.25">
      <c r="A167" s="3">
        <v>8.5069444444445304E-3</v>
      </c>
      <c r="B167" s="2"/>
      <c r="D167" s="1">
        <v>1</v>
      </c>
    </row>
    <row r="168" spans="1:5" s="1" customFormat="1" x14ac:dyDescent="0.25">
      <c r="A168" s="3">
        <v>8.4953703703704603E-3</v>
      </c>
      <c r="B168" s="2"/>
    </row>
    <row r="169" spans="1:5" s="1" customFormat="1" x14ac:dyDescent="0.25">
      <c r="A169" s="3">
        <v>8.4837962962963798E-3</v>
      </c>
      <c r="B169" s="2"/>
    </row>
    <row r="170" spans="1:5" s="1" customFormat="1" x14ac:dyDescent="0.25">
      <c r="A170" s="3">
        <v>8.4722222222223097E-3</v>
      </c>
      <c r="B170" s="2"/>
    </row>
    <row r="171" spans="1:5" s="1" customFormat="1" x14ac:dyDescent="0.25">
      <c r="A171" s="3">
        <v>8.4606481481482396E-3</v>
      </c>
      <c r="B171" s="2"/>
    </row>
    <row r="172" spans="1:5" s="1" customFormat="1" x14ac:dyDescent="0.25">
      <c r="A172" s="3">
        <v>8.4490740740741609E-3</v>
      </c>
      <c r="B172" s="2">
        <v>1</v>
      </c>
      <c r="E172" s="1">
        <v>1</v>
      </c>
    </row>
    <row r="173" spans="1:5" s="1" customFormat="1" x14ac:dyDescent="0.25">
      <c r="A173" s="3">
        <v>8.4375000000000908E-3</v>
      </c>
      <c r="B173" s="2"/>
    </row>
    <row r="174" spans="1:5" s="1" customFormat="1" x14ac:dyDescent="0.25">
      <c r="A174" s="3">
        <v>8.4259259259260207E-3</v>
      </c>
      <c r="B174" s="2"/>
    </row>
    <row r="175" spans="1:5" s="1" customFormat="1" x14ac:dyDescent="0.25">
      <c r="A175" s="3">
        <v>8.4143518518519402E-3</v>
      </c>
      <c r="B175" s="2"/>
      <c r="C175" s="1">
        <v>1</v>
      </c>
    </row>
    <row r="176" spans="1:5" s="1" customFormat="1" x14ac:dyDescent="0.25">
      <c r="A176" s="3">
        <v>8.40277777777787E-3</v>
      </c>
      <c r="B176" s="2"/>
    </row>
    <row r="177" spans="1:25" s="1" customFormat="1" x14ac:dyDescent="0.25">
      <c r="A177" s="3">
        <v>8.3912037037037999E-3</v>
      </c>
      <c r="B177" s="2"/>
      <c r="C177" s="1">
        <v>1</v>
      </c>
    </row>
    <row r="178" spans="1:25" s="1" customFormat="1" x14ac:dyDescent="0.25">
      <c r="A178" s="3">
        <v>8.3796296296297194E-3</v>
      </c>
      <c r="B178" s="2"/>
    </row>
    <row r="179" spans="1:25" s="1" customFormat="1" x14ac:dyDescent="0.25">
      <c r="A179" s="3">
        <v>8.3680555555556493E-3</v>
      </c>
      <c r="B179" s="2"/>
    </row>
    <row r="180" spans="1:25" s="1" customFormat="1" x14ac:dyDescent="0.25">
      <c r="A180" s="3">
        <v>8.3564814814815706E-3</v>
      </c>
      <c r="B180" s="2"/>
    </row>
    <row r="181" spans="1:25" s="1" customFormat="1" x14ac:dyDescent="0.25">
      <c r="A181" s="3">
        <v>8.3449074074075005E-3</v>
      </c>
      <c r="B181" s="2"/>
    </row>
    <row r="182" spans="1:25" s="1" customFormat="1" x14ac:dyDescent="0.25">
      <c r="A182" s="3">
        <v>8.3333333333334304E-3</v>
      </c>
      <c r="B182" s="2"/>
      <c r="C182" s="1">
        <v>1</v>
      </c>
    </row>
    <row r="183" spans="1:25" s="1" customFormat="1" x14ac:dyDescent="0.25">
      <c r="A183" s="3">
        <v>8.3217592592593499E-3</v>
      </c>
      <c r="B183" s="2"/>
    </row>
    <row r="184" spans="1:25" s="1" customFormat="1" x14ac:dyDescent="0.25">
      <c r="A184" s="3">
        <v>8.3101851851852798E-3</v>
      </c>
      <c r="B184" s="2"/>
    </row>
    <row r="185" spans="1:25" s="1" customFormat="1" x14ac:dyDescent="0.25">
      <c r="A185" s="3">
        <v>8.2986111111112097E-3</v>
      </c>
      <c r="B185" s="2"/>
    </row>
    <row r="186" spans="1:25" s="1" customFormat="1" x14ac:dyDescent="0.25">
      <c r="A186" s="3">
        <v>8.2870370370371291E-3</v>
      </c>
      <c r="B186" s="2"/>
      <c r="C186" s="1">
        <v>1</v>
      </c>
      <c r="S186" s="1">
        <v>1</v>
      </c>
      <c r="T186" s="1">
        <v>1</v>
      </c>
      <c r="U186" s="1">
        <v>11</v>
      </c>
    </row>
    <row r="187" spans="1:25" s="1" customFormat="1" x14ac:dyDescent="0.25">
      <c r="A187" s="3">
        <v>8.2754629629630608E-3</v>
      </c>
      <c r="B187" s="2"/>
    </row>
    <row r="188" spans="1:25" s="1" customFormat="1" x14ac:dyDescent="0.25">
      <c r="A188" s="3">
        <v>8.2638888888889907E-3</v>
      </c>
      <c r="B188" s="2"/>
    </row>
    <row r="189" spans="1:25" s="1" customFormat="1" x14ac:dyDescent="0.25">
      <c r="A189" s="3">
        <v>8.2523148148149102E-3</v>
      </c>
      <c r="B189" s="2"/>
    </row>
    <row r="190" spans="1:25" s="1" customFormat="1" x14ac:dyDescent="0.25">
      <c r="A190" s="3">
        <v>8.2407407407408401E-3</v>
      </c>
      <c r="B190" s="2"/>
      <c r="X190" s="1">
        <v>1</v>
      </c>
      <c r="Y190" s="1">
        <v>12</v>
      </c>
    </row>
    <row r="191" spans="1:25" s="1" customFormat="1" x14ac:dyDescent="0.25">
      <c r="A191" s="3">
        <v>8.22916666666677E-3</v>
      </c>
      <c r="B191" s="2"/>
    </row>
    <row r="192" spans="1:25" s="1" customFormat="1" x14ac:dyDescent="0.25">
      <c r="A192" s="3">
        <v>8.2175925925926895E-3</v>
      </c>
      <c r="B192" s="2"/>
    </row>
    <row r="193" spans="1:21" s="1" customFormat="1" x14ac:dyDescent="0.25">
      <c r="A193" s="3">
        <v>8.2060185185186194E-3</v>
      </c>
      <c r="B193" s="2"/>
    </row>
    <row r="194" spans="1:21" s="1" customFormat="1" x14ac:dyDescent="0.25">
      <c r="A194" s="3">
        <v>8.1944444444445406E-3</v>
      </c>
      <c r="B194" s="2"/>
    </row>
    <row r="195" spans="1:21" s="1" customFormat="1" x14ac:dyDescent="0.25">
      <c r="A195" s="3">
        <v>8.1828703703704705E-3</v>
      </c>
      <c r="B195" s="2"/>
    </row>
    <row r="196" spans="1:21" s="1" customFormat="1" x14ac:dyDescent="0.25">
      <c r="A196" s="3">
        <v>8.1712962962964004E-3</v>
      </c>
      <c r="B196" s="2">
        <v>2</v>
      </c>
    </row>
    <row r="197" spans="1:21" s="1" customFormat="1" x14ac:dyDescent="0.25">
      <c r="A197" s="3">
        <v>8.1597222222223199E-3</v>
      </c>
      <c r="B197" s="2"/>
      <c r="C197" s="1">
        <v>2</v>
      </c>
    </row>
    <row r="198" spans="1:21" s="1" customFormat="1" x14ac:dyDescent="0.25">
      <c r="A198" s="3">
        <v>8.1481481481482498E-3</v>
      </c>
      <c r="B198" s="2"/>
    </row>
    <row r="199" spans="1:21" s="1" customFormat="1" x14ac:dyDescent="0.25">
      <c r="A199" s="3">
        <v>8.1365740740741797E-3</v>
      </c>
      <c r="B199" s="2"/>
    </row>
    <row r="200" spans="1:21" s="1" customFormat="1" x14ac:dyDescent="0.25">
      <c r="A200" s="3">
        <v>8.1250000000000992E-3</v>
      </c>
      <c r="B200" s="2"/>
    </row>
    <row r="201" spans="1:21" s="1" customFormat="1" x14ac:dyDescent="0.25">
      <c r="A201" s="3">
        <v>8.1134259259260308E-3</v>
      </c>
      <c r="B201" s="2"/>
    </row>
    <row r="202" spans="1:21" s="1" customFormat="1" x14ac:dyDescent="0.25">
      <c r="A202" s="3">
        <v>8.1018518518519607E-3</v>
      </c>
      <c r="B202" s="2"/>
    </row>
    <row r="203" spans="1:21" s="1" customFormat="1" x14ac:dyDescent="0.25">
      <c r="A203" s="3">
        <v>8.0902777777778802E-3</v>
      </c>
      <c r="B203" s="2"/>
      <c r="S203" s="1">
        <v>2</v>
      </c>
      <c r="T203" s="1">
        <v>2</v>
      </c>
      <c r="U203" s="1">
        <v>11</v>
      </c>
    </row>
    <row r="204" spans="1:21" s="1" customFormat="1" x14ac:dyDescent="0.25">
      <c r="A204" s="3">
        <v>8.0787037037038101E-3</v>
      </c>
      <c r="B204" s="2"/>
    </row>
    <row r="205" spans="1:21" s="1" customFormat="1" x14ac:dyDescent="0.25">
      <c r="A205" s="3">
        <v>8.06712962962974E-3</v>
      </c>
      <c r="B205" s="2"/>
      <c r="C205" s="1">
        <v>2</v>
      </c>
    </row>
    <row r="206" spans="1:21" s="1" customFormat="1" x14ac:dyDescent="0.25">
      <c r="A206" s="3">
        <v>8.0555555555556595E-3</v>
      </c>
      <c r="B206" s="2"/>
    </row>
    <row r="207" spans="1:21" s="1" customFormat="1" x14ac:dyDescent="0.25">
      <c r="A207" s="3">
        <v>8.0439814814815894E-3</v>
      </c>
      <c r="B207" s="2"/>
    </row>
    <row r="208" spans="1:21" s="1" customFormat="1" x14ac:dyDescent="0.25">
      <c r="A208" s="3">
        <v>8.0324074074075106E-3</v>
      </c>
      <c r="B208" s="2"/>
    </row>
    <row r="209" spans="1:3" s="1" customFormat="1" x14ac:dyDescent="0.25">
      <c r="A209" s="3">
        <v>8.0208333333334405E-3</v>
      </c>
      <c r="B209" s="2"/>
    </row>
    <row r="210" spans="1:3" s="1" customFormat="1" x14ac:dyDescent="0.25">
      <c r="A210" s="3">
        <v>8.0092592592593704E-3</v>
      </c>
      <c r="B210" s="2"/>
    </row>
    <row r="211" spans="1:3" s="1" customFormat="1" x14ac:dyDescent="0.25">
      <c r="A211" s="3">
        <v>7.9976851851852899E-3</v>
      </c>
      <c r="B211" s="2"/>
    </row>
    <row r="212" spans="1:3" s="1" customFormat="1" x14ac:dyDescent="0.25">
      <c r="A212" s="3">
        <v>7.9861111111112198E-3</v>
      </c>
      <c r="B212" s="2"/>
    </row>
    <row r="213" spans="1:3" s="1" customFormat="1" x14ac:dyDescent="0.25">
      <c r="A213" s="3">
        <v>7.9745370370371497E-3</v>
      </c>
      <c r="B213" s="2"/>
      <c r="C213" s="1">
        <v>2</v>
      </c>
    </row>
    <row r="214" spans="1:3" s="1" customFormat="1" x14ac:dyDescent="0.25">
      <c r="A214" s="3">
        <v>7.9629629629630692E-3</v>
      </c>
      <c r="B214" s="2"/>
    </row>
    <row r="215" spans="1:3" s="1" customFormat="1" x14ac:dyDescent="0.25">
      <c r="A215" s="3">
        <v>7.9513888888890008E-3</v>
      </c>
      <c r="B215" s="2"/>
    </row>
    <row r="216" spans="1:3" s="1" customFormat="1" x14ac:dyDescent="0.25">
      <c r="A216" s="3">
        <v>7.9398148148149307E-3</v>
      </c>
      <c r="B216" s="2"/>
    </row>
    <row r="217" spans="1:3" s="1" customFormat="1" x14ac:dyDescent="0.25">
      <c r="A217" s="3">
        <v>7.9282407407408502E-3</v>
      </c>
      <c r="B217" s="2"/>
    </row>
    <row r="218" spans="1:3" s="1" customFormat="1" x14ac:dyDescent="0.25">
      <c r="A218" s="3">
        <v>7.9166666666667801E-3</v>
      </c>
      <c r="B218" s="2"/>
    </row>
    <row r="219" spans="1:3" s="1" customFormat="1" x14ac:dyDescent="0.25">
      <c r="A219" s="3">
        <v>7.90509259259271E-3</v>
      </c>
      <c r="B219" s="2"/>
      <c r="C219" s="1">
        <v>2</v>
      </c>
    </row>
    <row r="220" spans="1:3" s="1" customFormat="1" x14ac:dyDescent="0.25">
      <c r="A220" s="3">
        <v>7.8935185185186295E-3</v>
      </c>
      <c r="B220" s="2"/>
    </row>
    <row r="221" spans="1:3" s="1" customFormat="1" x14ac:dyDescent="0.25">
      <c r="A221" s="3">
        <v>7.8819444444445594E-3</v>
      </c>
      <c r="B221" s="2"/>
    </row>
    <row r="222" spans="1:3" s="1" customFormat="1" x14ac:dyDescent="0.25">
      <c r="A222" s="3">
        <v>7.8703703703704806E-3</v>
      </c>
      <c r="B222" s="2"/>
    </row>
    <row r="223" spans="1:3" s="1" customFormat="1" x14ac:dyDescent="0.25">
      <c r="A223" s="3">
        <v>7.8587962962964105E-3</v>
      </c>
      <c r="B223" s="2"/>
    </row>
    <row r="224" spans="1:3" s="1" customFormat="1" x14ac:dyDescent="0.25">
      <c r="A224" s="3">
        <v>7.8472222222223404E-3</v>
      </c>
      <c r="B224" s="2"/>
    </row>
    <row r="225" spans="1:3" s="1" customFormat="1" x14ac:dyDescent="0.25">
      <c r="A225" s="3">
        <v>7.8356481481482599E-3</v>
      </c>
      <c r="B225" s="2"/>
    </row>
    <row r="226" spans="1:3" s="1" customFormat="1" x14ac:dyDescent="0.25">
      <c r="A226" s="3">
        <v>7.8240740740741898E-3</v>
      </c>
      <c r="B226" s="2"/>
    </row>
    <row r="227" spans="1:3" s="1" customFormat="1" x14ac:dyDescent="0.25">
      <c r="A227" s="3">
        <v>7.8125000000001197E-3</v>
      </c>
      <c r="B227" s="2"/>
    </row>
    <row r="228" spans="1:3" s="1" customFormat="1" x14ac:dyDescent="0.25">
      <c r="A228" s="3">
        <v>7.8009259259260401E-3</v>
      </c>
      <c r="B228" s="2"/>
      <c r="C228" s="1">
        <v>2</v>
      </c>
    </row>
    <row r="229" spans="1:3" s="1" customFormat="1" x14ac:dyDescent="0.25">
      <c r="A229" s="3">
        <v>7.78935185185197E-3</v>
      </c>
      <c r="B229" s="2"/>
    </row>
    <row r="230" spans="1:3" s="1" customFormat="1" x14ac:dyDescent="0.25">
      <c r="A230" s="3">
        <v>7.7777777777778999E-3</v>
      </c>
      <c r="B230" s="2"/>
    </row>
    <row r="231" spans="1:3" s="1" customFormat="1" x14ac:dyDescent="0.25">
      <c r="A231" s="3">
        <v>7.7662037037038202E-3</v>
      </c>
      <c r="B231" s="2"/>
    </row>
    <row r="232" spans="1:3" s="1" customFormat="1" x14ac:dyDescent="0.25">
      <c r="A232" s="3">
        <v>7.7546296296297501E-3</v>
      </c>
      <c r="B232" s="2"/>
    </row>
    <row r="233" spans="1:3" s="1" customFormat="1" x14ac:dyDescent="0.25">
      <c r="A233" s="3">
        <v>7.74305555555568E-3</v>
      </c>
      <c r="B233" s="2"/>
    </row>
    <row r="234" spans="1:3" s="1" customFormat="1" x14ac:dyDescent="0.25">
      <c r="A234" s="3">
        <v>7.7314814814816004E-3</v>
      </c>
      <c r="B234" s="2"/>
    </row>
    <row r="235" spans="1:3" s="1" customFormat="1" x14ac:dyDescent="0.25">
      <c r="A235" s="3">
        <v>7.7199074074075303E-3</v>
      </c>
      <c r="B235" s="2"/>
    </row>
    <row r="236" spans="1:3" s="1" customFormat="1" x14ac:dyDescent="0.25">
      <c r="A236" s="3">
        <v>7.7083333333334498E-3</v>
      </c>
      <c r="B236" s="2"/>
    </row>
    <row r="237" spans="1:3" s="1" customFormat="1" x14ac:dyDescent="0.25">
      <c r="A237" s="3">
        <v>7.6967592592593797E-3</v>
      </c>
      <c r="B237" s="2"/>
    </row>
    <row r="238" spans="1:3" s="1" customFormat="1" x14ac:dyDescent="0.25">
      <c r="A238" s="3">
        <v>7.6851851851853104E-3</v>
      </c>
      <c r="B238" s="2"/>
    </row>
    <row r="239" spans="1:3" s="1" customFormat="1" x14ac:dyDescent="0.25">
      <c r="A239" s="3">
        <v>7.6736111111112299E-3</v>
      </c>
      <c r="B239" s="2"/>
      <c r="C239" s="1">
        <v>2</v>
      </c>
    </row>
    <row r="240" spans="1:3" s="1" customFormat="1" x14ac:dyDescent="0.25">
      <c r="A240" s="3">
        <v>7.6620370370371598E-3</v>
      </c>
      <c r="B240" s="2"/>
    </row>
    <row r="241" spans="1:25" s="1" customFormat="1" x14ac:dyDescent="0.25">
      <c r="A241" s="3">
        <v>7.6504629629630897E-3</v>
      </c>
      <c r="B241" s="2"/>
    </row>
    <row r="242" spans="1:25" s="1" customFormat="1" x14ac:dyDescent="0.25">
      <c r="A242" s="3">
        <v>7.6388888888890101E-3</v>
      </c>
      <c r="B242" s="2"/>
    </row>
    <row r="243" spans="1:25" s="1" customFormat="1" x14ac:dyDescent="0.25">
      <c r="A243" s="3">
        <v>7.62731481481494E-3</v>
      </c>
      <c r="B243" s="2"/>
    </row>
    <row r="244" spans="1:25" s="1" customFormat="1" x14ac:dyDescent="0.25">
      <c r="A244" s="3">
        <v>7.6157407407408699E-3</v>
      </c>
      <c r="B244" s="2"/>
    </row>
    <row r="245" spans="1:25" s="1" customFormat="1" x14ac:dyDescent="0.25">
      <c r="A245" s="3">
        <v>7.6041666666667902E-3</v>
      </c>
      <c r="B245" s="2"/>
    </row>
    <row r="246" spans="1:25" s="1" customFormat="1" x14ac:dyDescent="0.25">
      <c r="A246" s="3">
        <v>7.5925925925927201E-3</v>
      </c>
      <c r="B246" s="2"/>
    </row>
    <row r="247" spans="1:25" s="1" customFormat="1" x14ac:dyDescent="0.25">
      <c r="A247" s="3">
        <v>7.58101851851865E-3</v>
      </c>
      <c r="B247" s="2"/>
    </row>
    <row r="248" spans="1:25" s="1" customFormat="1" x14ac:dyDescent="0.25">
      <c r="A248" s="3">
        <v>7.5694444444445704E-3</v>
      </c>
      <c r="B248" s="2"/>
    </row>
    <row r="249" spans="1:25" s="1" customFormat="1" x14ac:dyDescent="0.25">
      <c r="A249" s="3">
        <v>7.5578703703705003E-3</v>
      </c>
      <c r="B249" s="2"/>
    </row>
    <row r="250" spans="1:25" s="1" customFormat="1" x14ac:dyDescent="0.25">
      <c r="A250" s="3">
        <v>7.5462962962964198E-3</v>
      </c>
      <c r="B250" s="2"/>
    </row>
    <row r="251" spans="1:25" s="1" customFormat="1" x14ac:dyDescent="0.25">
      <c r="A251" s="3">
        <v>7.5347222222223497E-3</v>
      </c>
      <c r="B251" s="2"/>
    </row>
    <row r="252" spans="1:25" s="1" customFormat="1" x14ac:dyDescent="0.25">
      <c r="A252" s="3">
        <v>7.5231481481482796E-3</v>
      </c>
      <c r="B252" s="2"/>
    </row>
    <row r="253" spans="1:25" s="1" customFormat="1" x14ac:dyDescent="0.25">
      <c r="A253" s="3">
        <v>7.5115740740741999E-3</v>
      </c>
      <c r="B253" s="2"/>
    </row>
    <row r="254" spans="1:25" s="1" customFormat="1" x14ac:dyDescent="0.25">
      <c r="A254" s="3">
        <v>7.5000000000001298E-3</v>
      </c>
      <c r="B254" s="2"/>
      <c r="W254" s="1">
        <v>2</v>
      </c>
      <c r="Y254" s="1">
        <v>12</v>
      </c>
    </row>
    <row r="255" spans="1:25" s="1" customFormat="1" x14ac:dyDescent="0.25">
      <c r="A255" s="3">
        <v>7.4884259259260597E-3</v>
      </c>
      <c r="B255" s="2">
        <v>1</v>
      </c>
    </row>
    <row r="256" spans="1:25" s="1" customFormat="1" x14ac:dyDescent="0.25">
      <c r="A256" s="3">
        <v>7.4768518518519801E-3</v>
      </c>
      <c r="B256" s="2"/>
    </row>
    <row r="257" spans="1:21" s="1" customFormat="1" x14ac:dyDescent="0.25">
      <c r="A257" s="3">
        <v>7.46527777777791E-3</v>
      </c>
      <c r="B257" s="2"/>
    </row>
    <row r="258" spans="1:21" s="1" customFormat="1" x14ac:dyDescent="0.25">
      <c r="A258" s="3">
        <v>7.4537037037038399E-3</v>
      </c>
      <c r="B258" s="2"/>
      <c r="C258" s="1">
        <v>1</v>
      </c>
    </row>
    <row r="259" spans="1:21" s="1" customFormat="1" x14ac:dyDescent="0.25">
      <c r="A259" s="3">
        <v>7.4421296296297602E-3</v>
      </c>
      <c r="B259" s="2"/>
    </row>
    <row r="260" spans="1:21" s="1" customFormat="1" x14ac:dyDescent="0.25">
      <c r="A260" s="3">
        <v>7.4305555555556901E-3</v>
      </c>
      <c r="B260" s="2"/>
    </row>
    <row r="261" spans="1:21" s="1" customFormat="1" x14ac:dyDescent="0.25">
      <c r="A261" s="3">
        <v>7.41898148148162E-3</v>
      </c>
      <c r="B261" s="2"/>
      <c r="C261" s="1">
        <v>1</v>
      </c>
    </row>
    <row r="262" spans="1:21" s="1" customFormat="1" x14ac:dyDescent="0.25">
      <c r="A262" s="3">
        <v>7.4074074074075404E-3</v>
      </c>
      <c r="B262" s="2"/>
    </row>
    <row r="263" spans="1:21" s="1" customFormat="1" x14ac:dyDescent="0.25">
      <c r="A263" s="3">
        <v>7.3958333333334703E-3</v>
      </c>
      <c r="B263" s="2"/>
    </row>
    <row r="264" spans="1:21" s="1" customFormat="1" x14ac:dyDescent="0.25">
      <c r="A264" s="3">
        <v>7.3842592592593898E-3</v>
      </c>
      <c r="B264" s="2"/>
    </row>
    <row r="265" spans="1:21" s="1" customFormat="1" x14ac:dyDescent="0.25">
      <c r="A265" s="3">
        <v>7.3726851851853197E-3</v>
      </c>
      <c r="B265" s="2"/>
    </row>
    <row r="266" spans="1:21" s="1" customFormat="1" x14ac:dyDescent="0.25">
      <c r="A266" s="3">
        <v>7.3611111111112496E-3</v>
      </c>
      <c r="B266" s="2"/>
    </row>
    <row r="267" spans="1:21" s="1" customFormat="1" x14ac:dyDescent="0.25">
      <c r="A267" s="3">
        <v>7.3495370370371699E-3</v>
      </c>
      <c r="B267" s="2"/>
    </row>
    <row r="268" spans="1:21" s="1" customFormat="1" x14ac:dyDescent="0.25">
      <c r="A268" s="3">
        <v>7.3379629629630998E-3</v>
      </c>
      <c r="B268" s="2"/>
      <c r="C268" s="1">
        <v>1</v>
      </c>
      <c r="S268" s="1">
        <v>1</v>
      </c>
      <c r="T268" s="1">
        <v>1</v>
      </c>
      <c r="U268" s="1">
        <v>11</v>
      </c>
    </row>
    <row r="269" spans="1:21" s="1" customFormat="1" x14ac:dyDescent="0.25">
      <c r="A269" s="3">
        <v>7.3263888888890297E-3</v>
      </c>
      <c r="B269" s="2"/>
    </row>
    <row r="270" spans="1:21" s="1" customFormat="1" x14ac:dyDescent="0.25">
      <c r="A270" s="3">
        <v>7.3148148148149501E-3</v>
      </c>
      <c r="B270" s="2"/>
    </row>
    <row r="271" spans="1:21" s="1" customFormat="1" x14ac:dyDescent="0.25">
      <c r="A271" s="3">
        <v>7.30324074074088E-3</v>
      </c>
      <c r="B271" s="2"/>
    </row>
    <row r="272" spans="1:21" s="1" customFormat="1" x14ac:dyDescent="0.25">
      <c r="A272" s="3">
        <v>7.2916666666668099E-3</v>
      </c>
      <c r="B272" s="2"/>
    </row>
    <row r="273" spans="1:3" s="1" customFormat="1" x14ac:dyDescent="0.25">
      <c r="A273" s="3">
        <v>7.2800925925927303E-3</v>
      </c>
      <c r="B273" s="2"/>
    </row>
    <row r="274" spans="1:3" s="1" customFormat="1" x14ac:dyDescent="0.25">
      <c r="A274" s="3">
        <v>7.2685185185186602E-3</v>
      </c>
      <c r="B274" s="2"/>
    </row>
    <row r="275" spans="1:3" s="1" customFormat="1" x14ac:dyDescent="0.25">
      <c r="A275" s="3">
        <v>7.2569444444445901E-3</v>
      </c>
      <c r="B275" s="2"/>
    </row>
    <row r="276" spans="1:3" s="1" customFormat="1" x14ac:dyDescent="0.25">
      <c r="A276" s="3">
        <v>7.2453703703705104E-3</v>
      </c>
      <c r="B276" s="2"/>
    </row>
    <row r="277" spans="1:3" s="1" customFormat="1" x14ac:dyDescent="0.25">
      <c r="A277" s="3">
        <v>7.2337962962964403E-3</v>
      </c>
      <c r="B277" s="2"/>
    </row>
    <row r="278" spans="1:3" s="1" customFormat="1" x14ac:dyDescent="0.25">
      <c r="A278" s="3">
        <v>7.2222222222223598E-3</v>
      </c>
      <c r="B278" s="2"/>
    </row>
    <row r="279" spans="1:3" s="1" customFormat="1" x14ac:dyDescent="0.25">
      <c r="A279" s="3">
        <v>7.2106481481482897E-3</v>
      </c>
      <c r="B279" s="2"/>
    </row>
    <row r="280" spans="1:3" s="1" customFormat="1" x14ac:dyDescent="0.25">
      <c r="A280" s="3">
        <v>7.1990740740742196E-3</v>
      </c>
      <c r="B280" s="2"/>
      <c r="C280" s="1">
        <v>1</v>
      </c>
    </row>
    <row r="281" spans="1:3" s="1" customFormat="1" x14ac:dyDescent="0.25">
      <c r="A281" s="3">
        <v>7.18750000000014E-3</v>
      </c>
      <c r="B281" s="2"/>
    </row>
    <row r="282" spans="1:3" s="1" customFormat="1" x14ac:dyDescent="0.25">
      <c r="A282" s="3">
        <v>7.1759259259260699E-3</v>
      </c>
      <c r="B282" s="2"/>
    </row>
    <row r="283" spans="1:3" s="1" customFormat="1" x14ac:dyDescent="0.25">
      <c r="A283" s="3">
        <v>7.1643518518519998E-3</v>
      </c>
      <c r="B283" s="2"/>
    </row>
    <row r="284" spans="1:3" s="1" customFormat="1" x14ac:dyDescent="0.25">
      <c r="A284" s="3">
        <v>7.1527777777779201E-3</v>
      </c>
      <c r="B284" s="2"/>
    </row>
    <row r="285" spans="1:3" s="1" customFormat="1" x14ac:dyDescent="0.25">
      <c r="A285" s="3">
        <v>7.14120370370385E-3</v>
      </c>
      <c r="B285" s="2"/>
    </row>
    <row r="286" spans="1:3" s="1" customFormat="1" x14ac:dyDescent="0.25">
      <c r="A286" s="3">
        <v>7.1296296296297799E-3</v>
      </c>
      <c r="B286" s="2"/>
    </row>
    <row r="287" spans="1:3" s="1" customFormat="1" x14ac:dyDescent="0.25">
      <c r="A287" s="3">
        <v>7.1180555555557003E-3</v>
      </c>
      <c r="B287" s="2"/>
      <c r="C287" s="1">
        <v>1</v>
      </c>
    </row>
    <row r="288" spans="1:3" s="1" customFormat="1" x14ac:dyDescent="0.25">
      <c r="A288" s="3">
        <v>7.1064814814816302E-3</v>
      </c>
      <c r="B288" s="2"/>
    </row>
    <row r="289" spans="1:3" s="1" customFormat="1" x14ac:dyDescent="0.25">
      <c r="A289" s="3">
        <v>7.0949074074075601E-3</v>
      </c>
      <c r="B289" s="2"/>
    </row>
    <row r="290" spans="1:3" s="1" customFormat="1" x14ac:dyDescent="0.25">
      <c r="A290" s="3">
        <v>7.0833333333334804E-3</v>
      </c>
      <c r="B290" s="2"/>
    </row>
    <row r="291" spans="1:3" s="1" customFormat="1" x14ac:dyDescent="0.25">
      <c r="A291" s="3">
        <v>7.0717592592594103E-3</v>
      </c>
      <c r="B291" s="2"/>
    </row>
    <row r="292" spans="1:3" s="1" customFormat="1" x14ac:dyDescent="0.25">
      <c r="A292" s="3">
        <v>7.0601851851853298E-3</v>
      </c>
      <c r="B292" s="2"/>
    </row>
    <row r="293" spans="1:3" s="1" customFormat="1" x14ac:dyDescent="0.25">
      <c r="A293" s="3">
        <v>7.0486111111112597E-3</v>
      </c>
      <c r="B293" s="2"/>
      <c r="C293" s="1">
        <v>1</v>
      </c>
    </row>
    <row r="294" spans="1:3" s="1" customFormat="1" x14ac:dyDescent="0.25">
      <c r="A294" s="3">
        <v>7.0370370370371896E-3</v>
      </c>
      <c r="B294" s="2"/>
    </row>
    <row r="295" spans="1:3" s="1" customFormat="1" x14ac:dyDescent="0.25">
      <c r="A295" s="3">
        <v>7.02546296296311E-3</v>
      </c>
      <c r="B295" s="2"/>
    </row>
    <row r="296" spans="1:3" s="1" customFormat="1" x14ac:dyDescent="0.25">
      <c r="A296" s="3">
        <v>7.0138888888890399E-3</v>
      </c>
      <c r="B296" s="2"/>
    </row>
    <row r="297" spans="1:3" s="1" customFormat="1" x14ac:dyDescent="0.25">
      <c r="A297" s="3">
        <v>7.0023148148149698E-3</v>
      </c>
      <c r="B297" s="2"/>
    </row>
    <row r="298" spans="1:3" s="1" customFormat="1" x14ac:dyDescent="0.25">
      <c r="A298" s="3">
        <v>6.9907407407408901E-3</v>
      </c>
      <c r="B298" s="2"/>
    </row>
    <row r="299" spans="1:3" s="1" customFormat="1" x14ac:dyDescent="0.25">
      <c r="A299" s="3">
        <v>6.97916666666682E-3</v>
      </c>
      <c r="B299" s="2"/>
    </row>
    <row r="300" spans="1:3" s="1" customFormat="1" x14ac:dyDescent="0.25">
      <c r="A300" s="3">
        <v>6.9675925925927499E-3</v>
      </c>
      <c r="B300" s="2"/>
    </row>
    <row r="301" spans="1:3" s="1" customFormat="1" x14ac:dyDescent="0.25">
      <c r="A301" s="3">
        <v>6.9560185185186703E-3</v>
      </c>
      <c r="B301" s="2"/>
    </row>
    <row r="302" spans="1:3" s="1" customFormat="1" x14ac:dyDescent="0.25">
      <c r="A302" s="3">
        <v>6.9444444444446002E-3</v>
      </c>
      <c r="B302" s="2"/>
    </row>
    <row r="303" spans="1:3" s="1" customFormat="1" x14ac:dyDescent="0.25">
      <c r="A303" s="3">
        <v>6.9328703703705301E-3</v>
      </c>
      <c r="B303" s="2"/>
    </row>
    <row r="304" spans="1:3" s="1" customFormat="1" x14ac:dyDescent="0.25">
      <c r="A304" s="3">
        <v>6.9212962962964496E-3</v>
      </c>
      <c r="B304" s="2"/>
      <c r="C304" s="1">
        <v>1</v>
      </c>
    </row>
    <row r="305" spans="1:3" s="1" customFormat="1" x14ac:dyDescent="0.25">
      <c r="A305" s="3">
        <v>6.9097222222223803E-3</v>
      </c>
      <c r="B305" s="2"/>
    </row>
    <row r="306" spans="1:3" s="1" customFormat="1" x14ac:dyDescent="0.25">
      <c r="A306" s="3">
        <v>6.8981481481482998E-3</v>
      </c>
      <c r="B306" s="2"/>
    </row>
    <row r="307" spans="1:3" s="1" customFormat="1" x14ac:dyDescent="0.25">
      <c r="A307" s="3">
        <v>6.8865740740742297E-3</v>
      </c>
      <c r="B307" s="2"/>
    </row>
    <row r="308" spans="1:3" s="1" customFormat="1" x14ac:dyDescent="0.25">
      <c r="A308" s="3">
        <v>6.8750000000001596E-3</v>
      </c>
      <c r="B308" s="2"/>
    </row>
    <row r="309" spans="1:3" s="1" customFormat="1" x14ac:dyDescent="0.25">
      <c r="A309" s="3">
        <v>6.86342592592608E-3</v>
      </c>
      <c r="B309" s="2"/>
    </row>
    <row r="310" spans="1:3" s="1" customFormat="1" x14ac:dyDescent="0.25">
      <c r="A310" s="3">
        <v>6.8518518518520099E-3</v>
      </c>
      <c r="B310" s="2"/>
      <c r="C310" s="1">
        <v>1</v>
      </c>
    </row>
    <row r="311" spans="1:3" s="1" customFormat="1" x14ac:dyDescent="0.25">
      <c r="A311" s="3">
        <v>6.8402777777779398E-3</v>
      </c>
      <c r="B311" s="2"/>
    </row>
    <row r="312" spans="1:3" s="1" customFormat="1" x14ac:dyDescent="0.25">
      <c r="A312" s="3">
        <v>6.8287037037038601E-3</v>
      </c>
      <c r="B312" s="2"/>
    </row>
    <row r="313" spans="1:3" s="1" customFormat="1" x14ac:dyDescent="0.25">
      <c r="A313" s="3">
        <v>6.81712962962979E-3</v>
      </c>
      <c r="B313" s="2"/>
    </row>
    <row r="314" spans="1:3" s="1" customFormat="1" x14ac:dyDescent="0.25">
      <c r="A314" s="3">
        <v>6.8055555555557199E-3</v>
      </c>
      <c r="B314" s="2"/>
    </row>
    <row r="315" spans="1:3" s="1" customFormat="1" x14ac:dyDescent="0.25">
      <c r="A315" s="3">
        <v>6.7939814814816403E-3</v>
      </c>
      <c r="B315" s="2"/>
    </row>
    <row r="316" spans="1:3" s="1" customFormat="1" x14ac:dyDescent="0.25">
      <c r="A316" s="3">
        <v>6.7824074074075702E-3</v>
      </c>
      <c r="B316" s="2"/>
      <c r="C316" s="1">
        <v>1</v>
      </c>
    </row>
    <row r="317" spans="1:3" s="1" customFormat="1" x14ac:dyDescent="0.25">
      <c r="A317" s="3">
        <v>6.7708333333335001E-3</v>
      </c>
      <c r="B317" s="2"/>
    </row>
    <row r="318" spans="1:3" s="1" customFormat="1" x14ac:dyDescent="0.25">
      <c r="A318" s="3">
        <v>6.7592592592594196E-3</v>
      </c>
      <c r="B318" s="2"/>
      <c r="C318" s="1">
        <v>1</v>
      </c>
    </row>
    <row r="319" spans="1:3" s="1" customFormat="1" x14ac:dyDescent="0.25">
      <c r="A319" s="3">
        <v>6.7476851851853504E-3</v>
      </c>
      <c r="B319" s="2"/>
    </row>
    <row r="320" spans="1:3" s="1" customFormat="1" x14ac:dyDescent="0.25">
      <c r="A320" s="3">
        <v>6.7361111111112698E-3</v>
      </c>
      <c r="B320" s="2"/>
    </row>
    <row r="321" spans="1:17" s="1" customFormat="1" x14ac:dyDescent="0.25">
      <c r="A321" s="3">
        <v>6.7245370370371997E-3</v>
      </c>
      <c r="B321" s="2"/>
    </row>
    <row r="322" spans="1:17" s="1" customFormat="1" x14ac:dyDescent="0.25">
      <c r="A322" s="3">
        <v>6.7129629629631296E-3</v>
      </c>
      <c r="B322" s="2"/>
    </row>
    <row r="323" spans="1:17" s="1" customFormat="1" x14ac:dyDescent="0.25">
      <c r="A323" s="3">
        <v>6.70138888888905E-3</v>
      </c>
      <c r="B323" s="2"/>
      <c r="F323" s="1">
        <v>1</v>
      </c>
      <c r="G323" s="1">
        <v>3</v>
      </c>
      <c r="I323" s="1">
        <v>6</v>
      </c>
      <c r="J323" s="1">
        <v>12</v>
      </c>
      <c r="Q323" s="1">
        <v>2</v>
      </c>
    </row>
    <row r="324" spans="1:17" s="1" customFormat="1" x14ac:dyDescent="0.25">
      <c r="A324" s="3">
        <v>6.6898148148149799E-3</v>
      </c>
      <c r="B324" s="2"/>
    </row>
    <row r="325" spans="1:17" s="1" customFormat="1" x14ac:dyDescent="0.25">
      <c r="A325" s="3">
        <v>6.6782407407409098E-3</v>
      </c>
      <c r="B325" s="2">
        <v>2</v>
      </c>
    </row>
    <row r="326" spans="1:17" s="1" customFormat="1" x14ac:dyDescent="0.25">
      <c r="A326" s="3">
        <v>6.6666666666668302E-3</v>
      </c>
      <c r="B326" s="2"/>
    </row>
    <row r="327" spans="1:17" s="1" customFormat="1" x14ac:dyDescent="0.25">
      <c r="A327" s="3">
        <v>6.6550925925927601E-3</v>
      </c>
      <c r="B327" s="2"/>
      <c r="C327" s="1">
        <v>2</v>
      </c>
    </row>
    <row r="328" spans="1:17" s="1" customFormat="1" x14ac:dyDescent="0.25">
      <c r="A328" s="3">
        <v>6.64351851851869E-3</v>
      </c>
      <c r="B328" s="2"/>
    </row>
    <row r="329" spans="1:17" s="1" customFormat="1" x14ac:dyDescent="0.25">
      <c r="A329" s="3">
        <v>6.6319444444446103E-3</v>
      </c>
      <c r="B329" s="2"/>
      <c r="C329" s="1">
        <v>2</v>
      </c>
    </row>
    <row r="330" spans="1:17" s="1" customFormat="1" x14ac:dyDescent="0.25">
      <c r="A330" s="3">
        <v>6.6203703703705402E-3</v>
      </c>
      <c r="B330" s="2"/>
    </row>
    <row r="331" spans="1:17" s="1" customFormat="1" x14ac:dyDescent="0.25">
      <c r="A331" s="3">
        <v>6.6087962962964701E-3</v>
      </c>
      <c r="B331" s="2"/>
    </row>
    <row r="332" spans="1:17" s="1" customFormat="1" x14ac:dyDescent="0.25">
      <c r="A332" s="3">
        <v>6.5972222222223896E-3</v>
      </c>
      <c r="B332" s="2"/>
      <c r="C332" s="1">
        <v>2</v>
      </c>
    </row>
    <row r="333" spans="1:17" s="1" customFormat="1" x14ac:dyDescent="0.25">
      <c r="A333" s="3">
        <v>6.5856481481483204E-3</v>
      </c>
      <c r="B333" s="2"/>
    </row>
    <row r="334" spans="1:17" s="1" customFormat="1" x14ac:dyDescent="0.25">
      <c r="A334" s="3">
        <v>6.5740740740742399E-3</v>
      </c>
      <c r="B334" s="2"/>
    </row>
    <row r="335" spans="1:17" s="1" customFormat="1" x14ac:dyDescent="0.25">
      <c r="A335" s="3">
        <v>6.5625000000001698E-3</v>
      </c>
      <c r="B335" s="2"/>
    </row>
    <row r="336" spans="1:17" s="1" customFormat="1" x14ac:dyDescent="0.25">
      <c r="A336" s="3">
        <v>6.5509259259260997E-3</v>
      </c>
      <c r="B336" s="2"/>
    </row>
    <row r="337" spans="1:21" s="1" customFormat="1" x14ac:dyDescent="0.25">
      <c r="A337" s="3">
        <v>6.53935185185202E-3</v>
      </c>
      <c r="B337" s="2"/>
      <c r="C337" s="1">
        <v>2</v>
      </c>
      <c r="S337" s="1">
        <v>2</v>
      </c>
      <c r="T337" s="1">
        <v>2</v>
      </c>
      <c r="U337" s="1">
        <v>11</v>
      </c>
    </row>
    <row r="338" spans="1:21" s="1" customFormat="1" x14ac:dyDescent="0.25">
      <c r="A338" s="3">
        <v>6.5277777777779499E-3</v>
      </c>
      <c r="B338" s="2"/>
    </row>
    <row r="339" spans="1:21" s="1" customFormat="1" x14ac:dyDescent="0.25">
      <c r="A339" s="3">
        <v>6.5162037037038798E-3</v>
      </c>
      <c r="B339" s="2"/>
    </row>
    <row r="340" spans="1:21" s="1" customFormat="1" x14ac:dyDescent="0.25">
      <c r="A340" s="3">
        <v>6.5046296296298002E-3</v>
      </c>
      <c r="B340" s="2"/>
    </row>
    <row r="341" spans="1:21" s="1" customFormat="1" x14ac:dyDescent="0.25">
      <c r="A341" s="3">
        <v>6.4930555555557301E-3</v>
      </c>
      <c r="B341" s="2"/>
    </row>
    <row r="342" spans="1:21" s="1" customFormat="1" x14ac:dyDescent="0.25">
      <c r="A342" s="3">
        <v>6.48148148148166E-3</v>
      </c>
      <c r="B342" s="2"/>
      <c r="C342" s="1">
        <v>2</v>
      </c>
    </row>
    <row r="343" spans="1:21" s="1" customFormat="1" x14ac:dyDescent="0.25">
      <c r="A343" s="3">
        <v>6.4699074074075803E-3</v>
      </c>
      <c r="B343" s="2"/>
      <c r="C343" s="1">
        <v>2</v>
      </c>
    </row>
    <row r="344" spans="1:21" s="1" customFormat="1" x14ac:dyDescent="0.25">
      <c r="A344" s="3">
        <v>6.4583333333335102E-3</v>
      </c>
      <c r="B344" s="2"/>
    </row>
    <row r="345" spans="1:21" s="1" customFormat="1" x14ac:dyDescent="0.25">
      <c r="A345" s="3">
        <v>6.4467592592594401E-3</v>
      </c>
      <c r="B345" s="2"/>
    </row>
    <row r="346" spans="1:21" s="1" customFormat="1" x14ac:dyDescent="0.25">
      <c r="A346" s="3">
        <v>6.4351851851853596E-3</v>
      </c>
      <c r="B346" s="2"/>
    </row>
    <row r="347" spans="1:21" s="1" customFormat="1" x14ac:dyDescent="0.25">
      <c r="A347" s="3">
        <v>6.4236111111112904E-3</v>
      </c>
      <c r="B347" s="2"/>
    </row>
    <row r="348" spans="1:21" s="1" customFormat="1" x14ac:dyDescent="0.25">
      <c r="A348" s="3">
        <v>6.4120370370372099E-3</v>
      </c>
      <c r="B348" s="2"/>
    </row>
    <row r="349" spans="1:21" s="1" customFormat="1" x14ac:dyDescent="0.25">
      <c r="A349" s="3">
        <v>6.4004629629631398E-3</v>
      </c>
      <c r="B349" s="2"/>
    </row>
    <row r="350" spans="1:21" s="1" customFormat="1" x14ac:dyDescent="0.25">
      <c r="A350" s="3">
        <v>6.3888888888890697E-3</v>
      </c>
      <c r="B350" s="2"/>
    </row>
    <row r="351" spans="1:21" s="1" customFormat="1" x14ac:dyDescent="0.25">
      <c r="A351" s="3">
        <v>6.37731481481499E-3</v>
      </c>
      <c r="B351" s="2"/>
    </row>
    <row r="352" spans="1:21" s="1" customFormat="1" x14ac:dyDescent="0.25">
      <c r="A352" s="3">
        <v>6.3657407407409199E-3</v>
      </c>
      <c r="B352" s="2"/>
      <c r="C352" s="1">
        <v>2</v>
      </c>
    </row>
    <row r="353" spans="1:2" s="1" customFormat="1" x14ac:dyDescent="0.25">
      <c r="A353" s="3">
        <v>6.3541666666668498E-3</v>
      </c>
      <c r="B353" s="2"/>
    </row>
    <row r="354" spans="1:2" s="1" customFormat="1" x14ac:dyDescent="0.25">
      <c r="A354" s="3">
        <v>6.3425925925927702E-3</v>
      </c>
      <c r="B354" s="2"/>
    </row>
    <row r="355" spans="1:2" s="1" customFormat="1" x14ac:dyDescent="0.25">
      <c r="A355" s="3">
        <v>6.3310185185187001E-3</v>
      </c>
      <c r="B355" s="2"/>
    </row>
    <row r="356" spans="1:2" s="1" customFormat="1" x14ac:dyDescent="0.25">
      <c r="A356" s="3">
        <v>6.31944444444463E-3</v>
      </c>
      <c r="B356" s="2"/>
    </row>
    <row r="357" spans="1:2" s="1" customFormat="1" x14ac:dyDescent="0.25">
      <c r="A357" s="3">
        <v>6.3078703703705503E-3</v>
      </c>
      <c r="B357" s="2"/>
    </row>
    <row r="358" spans="1:2" s="1" customFormat="1" x14ac:dyDescent="0.25">
      <c r="A358" s="3">
        <v>6.2962962962964802E-3</v>
      </c>
      <c r="B358" s="2"/>
    </row>
    <row r="359" spans="1:2" s="1" customFormat="1" x14ac:dyDescent="0.25">
      <c r="A359" s="3">
        <v>6.2847222222224101E-3</v>
      </c>
      <c r="B359" s="2"/>
    </row>
    <row r="360" spans="1:2" s="1" customFormat="1" x14ac:dyDescent="0.25">
      <c r="A360" s="3">
        <v>6.2731481481483296E-3</v>
      </c>
      <c r="B360" s="2"/>
    </row>
    <row r="361" spans="1:2" s="1" customFormat="1" x14ac:dyDescent="0.25">
      <c r="A361" s="3">
        <v>6.2615740740742604E-3</v>
      </c>
      <c r="B361" s="2"/>
    </row>
    <row r="362" spans="1:2" s="1" customFormat="1" x14ac:dyDescent="0.25">
      <c r="A362" s="3">
        <v>6.2500000000001799E-3</v>
      </c>
      <c r="B362" s="2"/>
    </row>
    <row r="363" spans="1:2" s="1" customFormat="1" x14ac:dyDescent="0.25">
      <c r="A363" s="3">
        <v>6.2384259259261098E-3</v>
      </c>
      <c r="B363" s="2"/>
    </row>
    <row r="364" spans="1:2" s="1" customFormat="1" x14ac:dyDescent="0.25">
      <c r="A364" s="3">
        <v>6.2268518518520397E-3</v>
      </c>
      <c r="B364" s="2"/>
    </row>
    <row r="365" spans="1:2" s="1" customFormat="1" x14ac:dyDescent="0.25">
      <c r="A365" s="3">
        <v>6.21527777777796E-3</v>
      </c>
      <c r="B365" s="2"/>
    </row>
    <row r="366" spans="1:2" s="1" customFormat="1" x14ac:dyDescent="0.25">
      <c r="A366" s="3">
        <v>6.2037037037038899E-3</v>
      </c>
      <c r="B366" s="2"/>
    </row>
    <row r="367" spans="1:2" s="1" customFormat="1" x14ac:dyDescent="0.25">
      <c r="A367" s="3">
        <v>6.1921296296298198E-3</v>
      </c>
      <c r="B367" s="2"/>
    </row>
    <row r="368" spans="1:2" s="1" customFormat="1" x14ac:dyDescent="0.25">
      <c r="A368" s="3">
        <v>6.1805555555557402E-3</v>
      </c>
      <c r="B368" s="2"/>
    </row>
    <row r="369" spans="1:3" s="1" customFormat="1" x14ac:dyDescent="0.25">
      <c r="A369" s="3">
        <v>6.1689814814816701E-3</v>
      </c>
      <c r="B369" s="2"/>
    </row>
    <row r="370" spans="1:3" s="1" customFormat="1" x14ac:dyDescent="0.25">
      <c r="A370" s="3">
        <v>6.1574074074076E-3</v>
      </c>
      <c r="B370" s="2"/>
      <c r="C370" s="1">
        <v>2</v>
      </c>
    </row>
    <row r="371" spans="1:3" s="1" customFormat="1" x14ac:dyDescent="0.25">
      <c r="A371" s="3">
        <v>6.1458333333335204E-3</v>
      </c>
      <c r="B371" s="2"/>
    </row>
    <row r="372" spans="1:3" s="1" customFormat="1" x14ac:dyDescent="0.25">
      <c r="A372" s="3">
        <v>6.1342592592594503E-3</v>
      </c>
      <c r="B372" s="2"/>
    </row>
    <row r="373" spans="1:3" s="1" customFormat="1" x14ac:dyDescent="0.25">
      <c r="A373" s="3">
        <v>6.1226851851853802E-3</v>
      </c>
      <c r="B373" s="2"/>
    </row>
    <row r="374" spans="1:3" s="1" customFormat="1" x14ac:dyDescent="0.25">
      <c r="A374" s="3">
        <v>6.1111111111112996E-3</v>
      </c>
      <c r="B374" s="2"/>
    </row>
    <row r="375" spans="1:3" s="1" customFormat="1" x14ac:dyDescent="0.25">
      <c r="A375" s="3">
        <v>6.0995370370372304E-3</v>
      </c>
      <c r="B375" s="2"/>
    </row>
    <row r="376" spans="1:3" s="1" customFormat="1" x14ac:dyDescent="0.25">
      <c r="A376" s="3">
        <v>6.0879629629631499E-3</v>
      </c>
      <c r="B376" s="2"/>
    </row>
    <row r="377" spans="1:3" s="1" customFormat="1" x14ac:dyDescent="0.25">
      <c r="A377" s="3">
        <v>6.0763888888890798E-3</v>
      </c>
      <c r="B377" s="2"/>
    </row>
    <row r="378" spans="1:3" s="1" customFormat="1" x14ac:dyDescent="0.25">
      <c r="A378" s="3">
        <v>6.0648148148150097E-3</v>
      </c>
      <c r="B378" s="2"/>
    </row>
    <row r="379" spans="1:3" s="1" customFormat="1" x14ac:dyDescent="0.25">
      <c r="A379" s="3">
        <v>6.0532407407409301E-3</v>
      </c>
      <c r="B379" s="2"/>
    </row>
    <row r="380" spans="1:3" s="1" customFormat="1" x14ac:dyDescent="0.25">
      <c r="A380" s="3">
        <v>6.04166666666686E-3</v>
      </c>
      <c r="B380" s="2"/>
    </row>
    <row r="381" spans="1:3" s="1" customFormat="1" x14ac:dyDescent="0.25">
      <c r="A381" s="3">
        <v>6.0300925925927899E-3</v>
      </c>
      <c r="B381" s="2"/>
    </row>
    <row r="382" spans="1:3" s="1" customFormat="1" x14ac:dyDescent="0.25">
      <c r="A382" s="3">
        <v>6.0185185185187102E-3</v>
      </c>
      <c r="B382" s="2"/>
    </row>
    <row r="383" spans="1:3" s="1" customFormat="1" x14ac:dyDescent="0.25">
      <c r="A383" s="3">
        <v>6.0069444444446401E-3</v>
      </c>
      <c r="B383" s="2"/>
    </row>
    <row r="384" spans="1:3" s="1" customFormat="1" x14ac:dyDescent="0.25">
      <c r="A384" s="3">
        <v>5.99537037037057E-3</v>
      </c>
      <c r="B384" s="2"/>
      <c r="C384" s="1">
        <v>2</v>
      </c>
    </row>
    <row r="385" spans="1:3" s="1" customFormat="1" x14ac:dyDescent="0.25">
      <c r="A385" s="3">
        <v>5.9837962962964904E-3</v>
      </c>
      <c r="B385" s="2"/>
    </row>
    <row r="386" spans="1:3" s="1" customFormat="1" x14ac:dyDescent="0.25">
      <c r="A386" s="3">
        <v>5.9722222222224203E-3</v>
      </c>
      <c r="B386" s="2"/>
    </row>
    <row r="387" spans="1:3" s="1" customFormat="1" x14ac:dyDescent="0.25">
      <c r="A387" s="3">
        <v>5.9606481481483502E-3</v>
      </c>
      <c r="B387" s="2"/>
    </row>
    <row r="388" spans="1:3" s="1" customFormat="1" x14ac:dyDescent="0.25">
      <c r="A388" s="3">
        <v>5.9490740740742697E-3</v>
      </c>
      <c r="B388" s="2"/>
    </row>
    <row r="389" spans="1:3" s="1" customFormat="1" x14ac:dyDescent="0.25">
      <c r="A389" s="3">
        <v>5.9375000000002004E-3</v>
      </c>
      <c r="B389" s="2"/>
    </row>
    <row r="390" spans="1:3" s="1" customFormat="1" x14ac:dyDescent="0.25">
      <c r="A390" s="3">
        <v>5.9259259259261199E-3</v>
      </c>
      <c r="B390" s="2"/>
    </row>
    <row r="391" spans="1:3" s="1" customFormat="1" x14ac:dyDescent="0.25">
      <c r="A391" s="3">
        <v>5.9143518518520498E-3</v>
      </c>
      <c r="B391" s="2"/>
    </row>
    <row r="392" spans="1:3" s="1" customFormat="1" x14ac:dyDescent="0.25">
      <c r="A392" s="3">
        <v>5.9027777777779797E-3</v>
      </c>
      <c r="B392" s="2"/>
      <c r="C392" s="1">
        <v>2</v>
      </c>
    </row>
    <row r="393" spans="1:3" s="1" customFormat="1" x14ac:dyDescent="0.25">
      <c r="A393" s="3">
        <v>5.8912037037039001E-3</v>
      </c>
      <c r="B393" s="2"/>
    </row>
    <row r="394" spans="1:3" s="1" customFormat="1" x14ac:dyDescent="0.25">
      <c r="A394" s="3">
        <v>5.87962962962983E-3</v>
      </c>
      <c r="B394" s="2"/>
    </row>
    <row r="395" spans="1:3" s="1" customFormat="1" x14ac:dyDescent="0.25">
      <c r="A395" s="3">
        <v>5.8680555555557599E-3</v>
      </c>
      <c r="B395" s="2"/>
    </row>
    <row r="396" spans="1:3" s="1" customFormat="1" x14ac:dyDescent="0.25">
      <c r="A396" s="3">
        <v>5.8564814814816802E-3</v>
      </c>
      <c r="B396" s="2"/>
      <c r="C396" s="1">
        <v>2</v>
      </c>
    </row>
    <row r="397" spans="1:3" s="1" customFormat="1" x14ac:dyDescent="0.25">
      <c r="A397" s="3">
        <v>5.8449074074076101E-3</v>
      </c>
      <c r="B397" s="2"/>
    </row>
    <row r="398" spans="1:3" s="1" customFormat="1" x14ac:dyDescent="0.25">
      <c r="A398" s="3">
        <v>5.83333333333354E-3</v>
      </c>
      <c r="B398" s="2"/>
    </row>
    <row r="399" spans="1:3" s="1" customFormat="1" x14ac:dyDescent="0.25">
      <c r="A399" s="3">
        <v>5.8217592592594604E-3</v>
      </c>
      <c r="B399" s="2"/>
    </row>
    <row r="400" spans="1:3" s="1" customFormat="1" x14ac:dyDescent="0.25">
      <c r="A400" s="3">
        <v>5.8101851851853903E-3</v>
      </c>
      <c r="B400" s="2"/>
    </row>
    <row r="401" spans="1:29" s="1" customFormat="1" x14ac:dyDescent="0.25">
      <c r="A401" s="3">
        <v>5.7986111111113202E-3</v>
      </c>
      <c r="B401" s="2"/>
      <c r="F401" s="1">
        <v>2</v>
      </c>
      <c r="G401" s="1">
        <v>3</v>
      </c>
      <c r="I401" s="1">
        <v>5</v>
      </c>
      <c r="J401" s="1">
        <v>5</v>
      </c>
      <c r="K401" s="1">
        <v>2</v>
      </c>
      <c r="L401" s="1">
        <v>7</v>
      </c>
      <c r="M401" s="1">
        <v>9</v>
      </c>
    </row>
    <row r="402" spans="1:29" s="1" customFormat="1" x14ac:dyDescent="0.25">
      <c r="A402" s="3">
        <v>5.7870370370372397E-3</v>
      </c>
      <c r="B402" s="2"/>
    </row>
    <row r="403" spans="1:29" s="1" customFormat="1" x14ac:dyDescent="0.25">
      <c r="A403" s="3">
        <v>5.7754629629631696E-3</v>
      </c>
      <c r="B403" s="2"/>
    </row>
    <row r="404" spans="1:29" s="1" customFormat="1" x14ac:dyDescent="0.25">
      <c r="A404" s="3">
        <v>5.7638888888890899E-3</v>
      </c>
      <c r="B404" s="2"/>
    </row>
    <row r="405" spans="1:29" s="1" customFormat="1" x14ac:dyDescent="0.25">
      <c r="A405" s="3">
        <v>5.7523148148150198E-3</v>
      </c>
      <c r="B405" s="2"/>
    </row>
    <row r="406" spans="1:29" s="1" customFormat="1" x14ac:dyDescent="0.25">
      <c r="A406" s="3">
        <v>5.7407407407409497E-3</v>
      </c>
      <c r="B406" s="2">
        <v>1</v>
      </c>
      <c r="D406" s="1">
        <v>1</v>
      </c>
      <c r="E406" s="1">
        <v>1</v>
      </c>
    </row>
    <row r="407" spans="1:29" s="1" customFormat="1" x14ac:dyDescent="0.25">
      <c r="A407" s="3">
        <v>5.7291666666668701E-3</v>
      </c>
      <c r="B407" s="2"/>
    </row>
    <row r="408" spans="1:29" s="1" customFormat="1" x14ac:dyDescent="0.25">
      <c r="A408" s="3">
        <v>5.7175925925928E-3</v>
      </c>
      <c r="B408" s="2"/>
    </row>
    <row r="409" spans="1:29" s="1" customFormat="1" x14ac:dyDescent="0.25">
      <c r="A409" s="3">
        <v>5.7060185185187299E-3</v>
      </c>
      <c r="B409" s="2"/>
    </row>
    <row r="410" spans="1:29" s="1" customFormat="1" x14ac:dyDescent="0.25">
      <c r="A410" s="3">
        <v>5.6944444444446502E-3</v>
      </c>
      <c r="B410" s="2"/>
      <c r="W410" s="1">
        <v>1</v>
      </c>
      <c r="Y410" s="1">
        <v>14</v>
      </c>
    </row>
    <row r="411" spans="1:29" s="1" customFormat="1" x14ac:dyDescent="0.25">
      <c r="A411" s="3">
        <v>5.6828703703705801E-3</v>
      </c>
      <c r="B411" s="2"/>
    </row>
    <row r="412" spans="1:29" s="1" customFormat="1" x14ac:dyDescent="0.25">
      <c r="A412" s="3">
        <v>5.67129629629651E-3</v>
      </c>
      <c r="B412" s="2"/>
    </row>
    <row r="413" spans="1:29" s="1" customFormat="1" x14ac:dyDescent="0.25">
      <c r="A413" s="3">
        <v>5.6597222222224304E-3</v>
      </c>
      <c r="B413" s="2"/>
    </row>
    <row r="414" spans="1:29" s="1" customFormat="1" x14ac:dyDescent="0.25">
      <c r="A414" s="3">
        <v>5.6481481481483603E-3</v>
      </c>
      <c r="B414" s="2">
        <v>2</v>
      </c>
      <c r="AC414" s="1">
        <v>2</v>
      </c>
    </row>
    <row r="415" spans="1:29" s="1" customFormat="1" x14ac:dyDescent="0.25">
      <c r="A415" s="3">
        <v>5.6365740740742902E-3</v>
      </c>
      <c r="B415" s="2"/>
    </row>
    <row r="416" spans="1:29" s="1" customFormat="1" x14ac:dyDescent="0.25">
      <c r="A416" s="3">
        <v>5.6250000000002097E-3</v>
      </c>
      <c r="B416" s="2"/>
    </row>
    <row r="417" spans="1:21" s="1" customFormat="1" x14ac:dyDescent="0.25">
      <c r="A417" s="3">
        <v>5.6134259259261396E-3</v>
      </c>
      <c r="B417" s="2"/>
    </row>
    <row r="418" spans="1:21" s="1" customFormat="1" x14ac:dyDescent="0.25">
      <c r="A418" s="3">
        <v>5.60185185185206E-3</v>
      </c>
      <c r="B418" s="2"/>
      <c r="C418" s="1">
        <v>2</v>
      </c>
    </row>
    <row r="419" spans="1:21" s="1" customFormat="1" x14ac:dyDescent="0.25">
      <c r="A419" s="3">
        <v>5.5902777777779898E-3</v>
      </c>
      <c r="B419" s="2"/>
    </row>
    <row r="420" spans="1:21" s="1" customFormat="1" x14ac:dyDescent="0.25">
      <c r="A420" s="3">
        <v>5.5787037037039197E-3</v>
      </c>
      <c r="B420" s="2"/>
      <c r="C420" s="1">
        <v>2</v>
      </c>
    </row>
    <row r="421" spans="1:21" s="1" customFormat="1" x14ac:dyDescent="0.25">
      <c r="A421" s="3">
        <v>5.5671296296298401E-3</v>
      </c>
      <c r="B421" s="2"/>
    </row>
    <row r="422" spans="1:21" s="1" customFormat="1" x14ac:dyDescent="0.25">
      <c r="A422" s="3">
        <v>5.55555555555577E-3</v>
      </c>
      <c r="B422" s="2"/>
      <c r="C422" s="1">
        <v>2</v>
      </c>
    </row>
    <row r="423" spans="1:21" s="1" customFormat="1" x14ac:dyDescent="0.25">
      <c r="A423" s="3">
        <v>5.5439814814816999E-3</v>
      </c>
      <c r="B423" s="2"/>
    </row>
    <row r="424" spans="1:21" s="1" customFormat="1" x14ac:dyDescent="0.25">
      <c r="A424" s="3">
        <v>5.5324074074076203E-3</v>
      </c>
      <c r="B424" s="2"/>
    </row>
    <row r="425" spans="1:21" s="1" customFormat="1" x14ac:dyDescent="0.25">
      <c r="A425" s="3">
        <v>5.5208333333335502E-3</v>
      </c>
      <c r="B425" s="2"/>
      <c r="C425" s="1">
        <v>2</v>
      </c>
      <c r="S425" s="1">
        <v>2</v>
      </c>
      <c r="T425" s="1">
        <v>2</v>
      </c>
      <c r="U425" s="1">
        <v>11</v>
      </c>
    </row>
    <row r="426" spans="1:21" s="1" customFormat="1" x14ac:dyDescent="0.25">
      <c r="A426" s="3">
        <v>5.5092592592594801E-3</v>
      </c>
      <c r="B426" s="2"/>
    </row>
    <row r="427" spans="1:21" s="1" customFormat="1" x14ac:dyDescent="0.25">
      <c r="A427" s="3">
        <v>5.4976851851854004E-3</v>
      </c>
      <c r="B427" s="2"/>
    </row>
    <row r="428" spans="1:21" s="1" customFormat="1" x14ac:dyDescent="0.25">
      <c r="A428" s="3">
        <v>5.4861111111113303E-3</v>
      </c>
      <c r="B428" s="2"/>
    </row>
    <row r="429" spans="1:21" s="1" customFormat="1" x14ac:dyDescent="0.25">
      <c r="A429" s="3">
        <v>5.4745370370372602E-3</v>
      </c>
      <c r="B429" s="2"/>
    </row>
    <row r="430" spans="1:21" s="1" customFormat="1" x14ac:dyDescent="0.25">
      <c r="A430" s="3">
        <v>5.4629629629631797E-3</v>
      </c>
      <c r="B430" s="2"/>
      <c r="C430" s="1">
        <v>2</v>
      </c>
    </row>
    <row r="431" spans="1:21" s="1" customFormat="1" x14ac:dyDescent="0.25">
      <c r="A431" s="3">
        <v>5.4513888888891096E-3</v>
      </c>
      <c r="B431" s="2"/>
    </row>
    <row r="432" spans="1:21" s="1" customFormat="1" x14ac:dyDescent="0.25">
      <c r="A432" s="3">
        <v>5.43981481481503E-3</v>
      </c>
      <c r="B432" s="2"/>
    </row>
    <row r="433" spans="1:3" s="1" customFormat="1" x14ac:dyDescent="0.25">
      <c r="A433" s="3">
        <v>5.4282407407409599E-3</v>
      </c>
      <c r="B433" s="2"/>
    </row>
    <row r="434" spans="1:3" s="1" customFormat="1" x14ac:dyDescent="0.25">
      <c r="A434" s="3">
        <v>5.4166666666668898E-3</v>
      </c>
      <c r="B434" s="2"/>
    </row>
    <row r="435" spans="1:3" s="1" customFormat="1" x14ac:dyDescent="0.25">
      <c r="A435" s="3">
        <v>5.4050925925928101E-3</v>
      </c>
      <c r="B435" s="2"/>
    </row>
    <row r="436" spans="1:3" s="1" customFormat="1" x14ac:dyDescent="0.25">
      <c r="A436" s="3">
        <v>5.39351851851874E-3</v>
      </c>
      <c r="B436" s="2"/>
    </row>
    <row r="437" spans="1:3" s="1" customFormat="1" x14ac:dyDescent="0.25">
      <c r="A437" s="3">
        <v>5.3819444444446699E-3</v>
      </c>
      <c r="B437" s="2"/>
      <c r="C437" s="1">
        <v>2</v>
      </c>
    </row>
    <row r="438" spans="1:3" s="1" customFormat="1" x14ac:dyDescent="0.25">
      <c r="A438" s="3">
        <v>5.3703703703705903E-3</v>
      </c>
      <c r="B438" s="2"/>
    </row>
    <row r="439" spans="1:3" s="1" customFormat="1" x14ac:dyDescent="0.25">
      <c r="A439" s="3">
        <v>5.3587962962965202E-3</v>
      </c>
      <c r="B439" s="2"/>
    </row>
    <row r="440" spans="1:3" s="1" customFormat="1" x14ac:dyDescent="0.25">
      <c r="A440" s="3">
        <v>5.3472222222224501E-3</v>
      </c>
      <c r="B440" s="2"/>
    </row>
    <row r="441" spans="1:3" s="1" customFormat="1" x14ac:dyDescent="0.25">
      <c r="A441" s="3">
        <v>5.3356481481483696E-3</v>
      </c>
      <c r="B441" s="2"/>
    </row>
    <row r="442" spans="1:3" s="1" customFormat="1" x14ac:dyDescent="0.25">
      <c r="A442" s="3">
        <v>5.3240740740743003E-3</v>
      </c>
      <c r="B442" s="2"/>
    </row>
    <row r="443" spans="1:3" s="1" customFormat="1" x14ac:dyDescent="0.25">
      <c r="A443" s="3">
        <v>5.3125000000002302E-3</v>
      </c>
      <c r="B443" s="2"/>
    </row>
    <row r="444" spans="1:3" s="1" customFormat="1" x14ac:dyDescent="0.25">
      <c r="A444" s="3">
        <v>5.3009259259261497E-3</v>
      </c>
      <c r="B444" s="2"/>
    </row>
    <row r="445" spans="1:3" s="1" customFormat="1" x14ac:dyDescent="0.25">
      <c r="A445" s="3">
        <v>5.2893518518520796E-3</v>
      </c>
      <c r="B445" s="2"/>
    </row>
    <row r="446" spans="1:3" s="1" customFormat="1" x14ac:dyDescent="0.25">
      <c r="A446" s="3">
        <v>5.277777777778E-3</v>
      </c>
      <c r="B446" s="2"/>
    </row>
    <row r="447" spans="1:3" s="1" customFormat="1" x14ac:dyDescent="0.25">
      <c r="A447" s="3">
        <v>5.2662037037039299E-3</v>
      </c>
      <c r="B447" s="2"/>
    </row>
    <row r="448" spans="1:3" s="1" customFormat="1" x14ac:dyDescent="0.25">
      <c r="A448" s="3">
        <v>5.2546296296298598E-3</v>
      </c>
      <c r="B448" s="2"/>
    </row>
    <row r="449" spans="1:29" s="1" customFormat="1" x14ac:dyDescent="0.25">
      <c r="A449" s="3">
        <v>5.2430555555557801E-3</v>
      </c>
      <c r="B449" s="2"/>
    </row>
    <row r="450" spans="1:29" s="1" customFormat="1" x14ac:dyDescent="0.25">
      <c r="A450" s="3">
        <v>5.23148148148171E-3</v>
      </c>
      <c r="B450" s="2"/>
      <c r="C450" s="1">
        <v>2</v>
      </c>
    </row>
    <row r="451" spans="1:29" s="1" customFormat="1" x14ac:dyDescent="0.25">
      <c r="A451" s="3">
        <v>5.2199074074076399E-3</v>
      </c>
      <c r="B451" s="2"/>
      <c r="W451" s="1">
        <v>2</v>
      </c>
      <c r="Y451" s="1">
        <v>12</v>
      </c>
    </row>
    <row r="452" spans="1:29" s="1" customFormat="1" x14ac:dyDescent="0.25">
      <c r="A452" s="3">
        <v>5.2083333333335603E-3</v>
      </c>
      <c r="B452" s="2"/>
    </row>
    <row r="453" spans="1:29" s="1" customFormat="1" x14ac:dyDescent="0.25">
      <c r="A453" s="3">
        <v>5.1967592592594902E-3</v>
      </c>
      <c r="B453" s="2"/>
    </row>
    <row r="454" spans="1:29" s="1" customFormat="1" x14ac:dyDescent="0.25">
      <c r="A454" s="3">
        <v>5.1851851851854201E-3</v>
      </c>
      <c r="B454" s="2">
        <v>1</v>
      </c>
      <c r="AC454" s="1">
        <v>1</v>
      </c>
    </row>
    <row r="455" spans="1:29" s="1" customFormat="1" x14ac:dyDescent="0.25">
      <c r="A455" s="3">
        <v>5.1736111111113396E-3</v>
      </c>
      <c r="B455" s="2"/>
    </row>
    <row r="456" spans="1:29" s="1" customFormat="1" x14ac:dyDescent="0.25">
      <c r="A456" s="3">
        <v>5.1620370370372703E-3</v>
      </c>
      <c r="B456" s="2"/>
    </row>
    <row r="457" spans="1:29" s="1" customFormat="1" x14ac:dyDescent="0.25">
      <c r="A457" s="3">
        <v>5.1504629629632002E-3</v>
      </c>
      <c r="B457" s="2"/>
    </row>
    <row r="458" spans="1:29" s="1" customFormat="1" x14ac:dyDescent="0.25">
      <c r="A458" s="3">
        <v>5.1388888888891197E-3</v>
      </c>
      <c r="B458" s="2"/>
      <c r="W458" s="1">
        <v>1</v>
      </c>
      <c r="Y458" s="1">
        <v>12</v>
      </c>
    </row>
    <row r="459" spans="1:29" s="1" customFormat="1" x14ac:dyDescent="0.25">
      <c r="A459" s="3">
        <v>5.1273148148150496E-3</v>
      </c>
      <c r="B459" s="2"/>
      <c r="AC459" s="1">
        <v>2</v>
      </c>
    </row>
    <row r="460" spans="1:29" s="1" customFormat="1" x14ac:dyDescent="0.25">
      <c r="A460" s="3">
        <v>5.11574074074097E-3</v>
      </c>
      <c r="B460" s="2">
        <v>2</v>
      </c>
      <c r="C460" s="1">
        <v>2</v>
      </c>
    </row>
    <row r="461" spans="1:29" s="1" customFormat="1" x14ac:dyDescent="0.25">
      <c r="A461" s="3">
        <v>5.1041666666668999E-3</v>
      </c>
      <c r="B461" s="2"/>
    </row>
    <row r="462" spans="1:29" s="1" customFormat="1" x14ac:dyDescent="0.25">
      <c r="A462" s="3">
        <v>5.0925925925928298E-3</v>
      </c>
      <c r="B462" s="2"/>
    </row>
    <row r="463" spans="1:29" s="1" customFormat="1" x14ac:dyDescent="0.25">
      <c r="A463" s="3">
        <v>5.0810185185187502E-3</v>
      </c>
      <c r="B463" s="2"/>
    </row>
    <row r="464" spans="1:29" s="1" customFormat="1" x14ac:dyDescent="0.25">
      <c r="A464" s="3">
        <v>5.0694444444446801E-3</v>
      </c>
      <c r="B464" s="2"/>
      <c r="C464" s="1">
        <v>2</v>
      </c>
    </row>
    <row r="465" spans="1:21" s="1" customFormat="1" x14ac:dyDescent="0.25">
      <c r="A465" s="3">
        <v>5.0578703703706099E-3</v>
      </c>
      <c r="B465" s="2"/>
    </row>
    <row r="466" spans="1:21" s="1" customFormat="1" x14ac:dyDescent="0.25">
      <c r="A466" s="3">
        <v>5.0462962962965303E-3</v>
      </c>
      <c r="B466" s="2"/>
    </row>
    <row r="467" spans="1:21" s="1" customFormat="1" x14ac:dyDescent="0.25">
      <c r="A467" s="3">
        <v>5.0347222222224602E-3</v>
      </c>
      <c r="B467" s="2"/>
    </row>
    <row r="468" spans="1:21" s="1" customFormat="1" x14ac:dyDescent="0.25">
      <c r="A468" s="3">
        <v>5.0231481481483901E-3</v>
      </c>
      <c r="B468" s="2"/>
      <c r="C468" s="1">
        <v>2</v>
      </c>
    </row>
    <row r="469" spans="1:21" s="1" customFormat="1" x14ac:dyDescent="0.25">
      <c r="A469" s="3">
        <v>5.0115740740743096E-3</v>
      </c>
      <c r="B469" s="2"/>
    </row>
    <row r="470" spans="1:21" s="1" customFormat="1" x14ac:dyDescent="0.25">
      <c r="A470" s="3">
        <v>5.0000000000002404E-3</v>
      </c>
      <c r="B470" s="2"/>
    </row>
    <row r="471" spans="1:21" s="1" customFormat="1" x14ac:dyDescent="0.25">
      <c r="A471" s="3">
        <v>4.9884259259261703E-3</v>
      </c>
      <c r="B471" s="2"/>
    </row>
    <row r="472" spans="1:21" s="1" customFormat="1" x14ac:dyDescent="0.25">
      <c r="A472" s="3">
        <v>4.9768518518520898E-3</v>
      </c>
      <c r="B472" s="2"/>
    </row>
    <row r="473" spans="1:21" s="1" customFormat="1" x14ac:dyDescent="0.25">
      <c r="A473" s="3">
        <v>4.9652777777780197E-3</v>
      </c>
      <c r="B473" s="2"/>
      <c r="S473" s="1">
        <v>2</v>
      </c>
      <c r="T473" s="1">
        <v>2</v>
      </c>
      <c r="U473" s="1">
        <v>11</v>
      </c>
    </row>
    <row r="474" spans="1:21" s="1" customFormat="1" x14ac:dyDescent="0.25">
      <c r="A474" s="3">
        <v>4.95370370370394E-3</v>
      </c>
      <c r="B474" s="2"/>
    </row>
    <row r="475" spans="1:21" s="1" customFormat="1" x14ac:dyDescent="0.25">
      <c r="A475" s="3">
        <v>4.9421296296298699E-3</v>
      </c>
      <c r="B475" s="2"/>
    </row>
    <row r="476" spans="1:21" s="1" customFormat="1" x14ac:dyDescent="0.25">
      <c r="A476" s="3">
        <v>4.9305555555557998E-3</v>
      </c>
      <c r="B476" s="2"/>
      <c r="C476" s="1">
        <v>2</v>
      </c>
    </row>
    <row r="477" spans="1:21" s="1" customFormat="1" x14ac:dyDescent="0.25">
      <c r="A477" s="3">
        <v>4.9189814814817202E-3</v>
      </c>
      <c r="B477" s="2"/>
    </row>
    <row r="478" spans="1:21" s="1" customFormat="1" x14ac:dyDescent="0.25">
      <c r="A478" s="3">
        <v>4.9074074074076501E-3</v>
      </c>
      <c r="B478" s="2"/>
    </row>
    <row r="479" spans="1:21" s="1" customFormat="1" x14ac:dyDescent="0.25">
      <c r="A479" s="3">
        <v>4.89583333333358E-3</v>
      </c>
      <c r="B479" s="2"/>
    </row>
    <row r="480" spans="1:21" s="1" customFormat="1" x14ac:dyDescent="0.25">
      <c r="A480" s="3">
        <v>4.8842592592595003E-3</v>
      </c>
      <c r="B480" s="2"/>
    </row>
    <row r="481" spans="1:3" s="1" customFormat="1" x14ac:dyDescent="0.25">
      <c r="A481" s="3">
        <v>4.8726851851854302E-3</v>
      </c>
      <c r="B481" s="2"/>
    </row>
    <row r="482" spans="1:3" s="1" customFormat="1" x14ac:dyDescent="0.25">
      <c r="A482" s="3">
        <v>4.8611111111113601E-3</v>
      </c>
      <c r="B482" s="2"/>
    </row>
    <row r="483" spans="1:3" s="1" customFormat="1" x14ac:dyDescent="0.25">
      <c r="A483" s="3">
        <v>4.8495370370372796E-3</v>
      </c>
      <c r="B483" s="2"/>
    </row>
    <row r="484" spans="1:3" s="1" customFormat="1" x14ac:dyDescent="0.25">
      <c r="A484" s="3">
        <v>4.8379629629632104E-3</v>
      </c>
      <c r="B484" s="2"/>
    </row>
    <row r="485" spans="1:3" s="1" customFormat="1" x14ac:dyDescent="0.25">
      <c r="A485" s="3">
        <v>4.8263888888891403E-3</v>
      </c>
      <c r="B485" s="2"/>
    </row>
    <row r="486" spans="1:3" s="1" customFormat="1" x14ac:dyDescent="0.25">
      <c r="A486" s="3">
        <v>4.8148148148150598E-3</v>
      </c>
      <c r="B486" s="2"/>
    </row>
    <row r="487" spans="1:3" s="1" customFormat="1" x14ac:dyDescent="0.25">
      <c r="A487" s="3">
        <v>4.8032407407409897E-3</v>
      </c>
      <c r="B487" s="2"/>
    </row>
    <row r="488" spans="1:3" s="1" customFormat="1" x14ac:dyDescent="0.25">
      <c r="A488" s="3">
        <v>4.79166666666691E-3</v>
      </c>
      <c r="B488" s="2"/>
    </row>
    <row r="489" spans="1:3" s="1" customFormat="1" x14ac:dyDescent="0.25">
      <c r="A489" s="3">
        <v>4.7800925925928399E-3</v>
      </c>
      <c r="B489" s="2"/>
    </row>
    <row r="490" spans="1:3" s="1" customFormat="1" x14ac:dyDescent="0.25">
      <c r="A490" s="3">
        <v>4.7685185185187698E-3</v>
      </c>
      <c r="B490" s="2"/>
    </row>
    <row r="491" spans="1:3" s="1" customFormat="1" x14ac:dyDescent="0.25">
      <c r="A491" s="3">
        <v>4.7569444444446902E-3</v>
      </c>
      <c r="B491" s="2"/>
    </row>
    <row r="492" spans="1:3" s="1" customFormat="1" x14ac:dyDescent="0.25">
      <c r="A492" s="3">
        <v>4.7453703703706201E-3</v>
      </c>
      <c r="B492" s="2"/>
    </row>
    <row r="493" spans="1:3" s="1" customFormat="1" x14ac:dyDescent="0.25">
      <c r="A493" s="3">
        <v>4.73379629629655E-3</v>
      </c>
      <c r="B493" s="2"/>
    </row>
    <row r="494" spans="1:3" s="1" customFormat="1" x14ac:dyDescent="0.25">
      <c r="A494" s="3">
        <v>4.7222222222224703E-3</v>
      </c>
      <c r="B494" s="2"/>
    </row>
    <row r="495" spans="1:3" s="1" customFormat="1" x14ac:dyDescent="0.25">
      <c r="A495" s="3">
        <v>4.7106481481484002E-3</v>
      </c>
      <c r="B495" s="2"/>
      <c r="C495" s="1">
        <v>2</v>
      </c>
    </row>
    <row r="496" spans="1:3" s="1" customFormat="1" x14ac:dyDescent="0.25">
      <c r="A496" s="3">
        <v>4.6990740740743301E-3</v>
      </c>
      <c r="B496" s="2"/>
      <c r="C496" s="1">
        <v>2</v>
      </c>
    </row>
    <row r="497" spans="1:29" s="1" customFormat="1" x14ac:dyDescent="0.25">
      <c r="A497" s="3">
        <v>4.6875000000002496E-3</v>
      </c>
      <c r="B497" s="2"/>
    </row>
    <row r="498" spans="1:29" s="1" customFormat="1" x14ac:dyDescent="0.25">
      <c r="A498" s="3">
        <v>4.6759259259261804E-3</v>
      </c>
      <c r="B498" s="2"/>
      <c r="F498" s="1">
        <v>2</v>
      </c>
      <c r="G498" s="1">
        <v>3</v>
      </c>
      <c r="I498" s="1">
        <v>5</v>
      </c>
      <c r="J498" s="1">
        <v>9</v>
      </c>
      <c r="Q498" s="1">
        <v>1</v>
      </c>
    </row>
    <row r="499" spans="1:29" s="1" customFormat="1" x14ac:dyDescent="0.25">
      <c r="A499" s="3">
        <v>4.6643518518521103E-3</v>
      </c>
      <c r="B499" s="2"/>
      <c r="R499" s="1">
        <v>1</v>
      </c>
      <c r="AC499" s="1">
        <v>1</v>
      </c>
    </row>
    <row r="500" spans="1:29" s="1" customFormat="1" x14ac:dyDescent="0.25">
      <c r="A500" s="3">
        <v>4.6527777777780298E-3</v>
      </c>
      <c r="B500" s="2">
        <v>1</v>
      </c>
    </row>
    <row r="501" spans="1:29" s="1" customFormat="1" x14ac:dyDescent="0.25">
      <c r="A501" s="3">
        <v>4.6412037037039597E-3</v>
      </c>
      <c r="B501" s="2"/>
    </row>
    <row r="502" spans="1:29" s="1" customFormat="1" x14ac:dyDescent="0.25">
      <c r="A502" s="3">
        <v>4.62962962962988E-3</v>
      </c>
      <c r="B502" s="2"/>
      <c r="C502" s="1">
        <v>1</v>
      </c>
    </row>
    <row r="503" spans="1:29" s="1" customFormat="1" x14ac:dyDescent="0.25">
      <c r="A503" s="3">
        <v>4.6180555555558099E-3</v>
      </c>
      <c r="B503" s="2"/>
    </row>
    <row r="504" spans="1:29" s="1" customFormat="1" x14ac:dyDescent="0.25">
      <c r="A504" s="3">
        <v>4.6064814814817398E-3</v>
      </c>
      <c r="B504" s="2"/>
    </row>
    <row r="505" spans="1:29" s="1" customFormat="1" x14ac:dyDescent="0.25">
      <c r="A505" s="3">
        <v>4.5949074074076602E-3</v>
      </c>
      <c r="B505" s="2"/>
      <c r="C505" s="1">
        <v>1</v>
      </c>
    </row>
    <row r="506" spans="1:29" s="1" customFormat="1" x14ac:dyDescent="0.25">
      <c r="A506" s="3">
        <v>4.5833333333335901E-3</v>
      </c>
      <c r="B506" s="2"/>
    </row>
    <row r="507" spans="1:29" s="1" customFormat="1" x14ac:dyDescent="0.25">
      <c r="A507" s="3">
        <v>4.57175925925952E-3</v>
      </c>
      <c r="B507" s="2"/>
    </row>
    <row r="508" spans="1:29" s="1" customFormat="1" x14ac:dyDescent="0.25">
      <c r="A508" s="3">
        <v>4.5601851851854404E-3</v>
      </c>
      <c r="B508" s="2"/>
    </row>
    <row r="509" spans="1:29" s="1" customFormat="1" x14ac:dyDescent="0.25">
      <c r="A509" s="3">
        <v>4.5486111111113703E-3</v>
      </c>
      <c r="B509" s="2">
        <v>1</v>
      </c>
      <c r="Z509" s="1">
        <v>2</v>
      </c>
      <c r="AA509" s="1">
        <v>15</v>
      </c>
    </row>
    <row r="510" spans="1:29" s="1" customFormat="1" x14ac:dyDescent="0.25">
      <c r="A510" s="3">
        <v>4.5370370370373002E-3</v>
      </c>
      <c r="B510" s="2"/>
    </row>
    <row r="511" spans="1:29" s="1" customFormat="1" x14ac:dyDescent="0.25">
      <c r="A511" s="3">
        <v>4.5254629629632196E-3</v>
      </c>
      <c r="B511" s="2"/>
    </row>
    <row r="512" spans="1:29" s="1" customFormat="1" x14ac:dyDescent="0.25">
      <c r="A512" s="3">
        <v>4.5138888888891504E-3</v>
      </c>
      <c r="B512" s="2"/>
      <c r="C512" s="1">
        <v>1</v>
      </c>
    </row>
    <row r="513" spans="1:3" s="1" customFormat="1" x14ac:dyDescent="0.25">
      <c r="A513" s="3">
        <v>4.5023148148150803E-3</v>
      </c>
      <c r="B513" s="2"/>
    </row>
    <row r="514" spans="1:3" s="1" customFormat="1" x14ac:dyDescent="0.25">
      <c r="A514" s="3">
        <v>4.4907407407409998E-3</v>
      </c>
      <c r="B514" s="2"/>
    </row>
    <row r="515" spans="1:3" s="1" customFormat="1" x14ac:dyDescent="0.25">
      <c r="A515" s="3">
        <v>4.4791666666669297E-3</v>
      </c>
      <c r="B515" s="2"/>
    </row>
    <row r="516" spans="1:3" s="1" customFormat="1" x14ac:dyDescent="0.25">
      <c r="A516" s="3">
        <v>4.4675925925928501E-3</v>
      </c>
      <c r="B516" s="2"/>
      <c r="C516" s="1">
        <v>1</v>
      </c>
    </row>
    <row r="517" spans="1:3" s="1" customFormat="1" x14ac:dyDescent="0.25">
      <c r="A517" s="3">
        <v>4.45601851851878E-3</v>
      </c>
      <c r="B517" s="2"/>
    </row>
    <row r="518" spans="1:3" s="1" customFormat="1" x14ac:dyDescent="0.25">
      <c r="A518" s="3">
        <v>4.4444444444447099E-3</v>
      </c>
      <c r="B518" s="2"/>
      <c r="C518" s="1">
        <v>1</v>
      </c>
    </row>
    <row r="519" spans="1:3" s="1" customFormat="1" x14ac:dyDescent="0.25">
      <c r="A519" s="3">
        <v>4.4328703703706302E-3</v>
      </c>
      <c r="B519" s="2"/>
      <c r="C519" s="1">
        <v>1</v>
      </c>
    </row>
    <row r="520" spans="1:3" s="1" customFormat="1" x14ac:dyDescent="0.25">
      <c r="A520" s="3">
        <v>4.4212962962965601E-3</v>
      </c>
      <c r="B520" s="2"/>
    </row>
    <row r="521" spans="1:3" s="1" customFormat="1" x14ac:dyDescent="0.25">
      <c r="A521" s="3">
        <v>4.40972222222249E-3</v>
      </c>
      <c r="B521" s="2"/>
      <c r="C521" s="1">
        <v>1</v>
      </c>
    </row>
    <row r="522" spans="1:3" s="1" customFormat="1" x14ac:dyDescent="0.25">
      <c r="A522" s="3">
        <v>4.3981481481484104E-3</v>
      </c>
      <c r="B522" s="2"/>
      <c r="C522" s="1">
        <v>1</v>
      </c>
    </row>
    <row r="523" spans="1:3" s="1" customFormat="1" x14ac:dyDescent="0.25">
      <c r="A523" s="3">
        <v>4.3865740740743403E-3</v>
      </c>
      <c r="B523" s="2"/>
    </row>
    <row r="524" spans="1:3" s="1" customFormat="1" x14ac:dyDescent="0.25">
      <c r="A524" s="3">
        <v>4.3750000000002702E-3</v>
      </c>
      <c r="B524" s="2"/>
      <c r="C524" s="1">
        <v>1</v>
      </c>
    </row>
    <row r="525" spans="1:3" s="1" customFormat="1" x14ac:dyDescent="0.25">
      <c r="A525" s="3">
        <v>4.3634259259261897E-3</v>
      </c>
      <c r="B525" s="2"/>
      <c r="C525" s="1">
        <v>1</v>
      </c>
    </row>
    <row r="526" spans="1:3" s="1" customFormat="1" x14ac:dyDescent="0.25">
      <c r="A526" s="3">
        <v>4.3518518518521204E-3</v>
      </c>
      <c r="B526" s="2"/>
    </row>
    <row r="527" spans="1:3" s="1" customFormat="1" x14ac:dyDescent="0.25">
      <c r="A527" s="3">
        <v>4.3402777777780503E-3</v>
      </c>
      <c r="B527" s="2"/>
    </row>
    <row r="528" spans="1:3" s="1" customFormat="1" x14ac:dyDescent="0.25">
      <c r="A528" s="3">
        <v>4.3287037037039698E-3</v>
      </c>
      <c r="B528" s="2"/>
      <c r="C528" s="1">
        <v>1</v>
      </c>
    </row>
    <row r="529" spans="1:16" s="1" customFormat="1" x14ac:dyDescent="0.25">
      <c r="A529" s="3">
        <v>4.3171296296298997E-3</v>
      </c>
      <c r="B529" s="2"/>
      <c r="C529" s="1">
        <v>1</v>
      </c>
    </row>
    <row r="530" spans="1:16" s="1" customFormat="1" x14ac:dyDescent="0.25">
      <c r="A530" s="3">
        <v>4.3055555555558201E-3</v>
      </c>
      <c r="B530" s="2"/>
    </row>
    <row r="531" spans="1:16" s="1" customFormat="1" x14ac:dyDescent="0.25">
      <c r="A531" s="3">
        <v>4.29398148148175E-3</v>
      </c>
      <c r="B531" s="2"/>
      <c r="C531" s="1">
        <v>1</v>
      </c>
    </row>
    <row r="532" spans="1:16" s="1" customFormat="1" x14ac:dyDescent="0.25">
      <c r="A532" s="3">
        <v>4.2824074074076799E-3</v>
      </c>
      <c r="B532" s="2"/>
      <c r="C532" s="1">
        <v>1</v>
      </c>
    </row>
    <row r="533" spans="1:16" s="1" customFormat="1" x14ac:dyDescent="0.25">
      <c r="A533" s="3">
        <v>4.2708333333336002E-3</v>
      </c>
      <c r="B533" s="2"/>
    </row>
    <row r="534" spans="1:16" s="1" customFormat="1" x14ac:dyDescent="0.25">
      <c r="A534" s="3">
        <v>4.2592592592595301E-3</v>
      </c>
      <c r="B534" s="2"/>
      <c r="C534" s="1">
        <v>1</v>
      </c>
    </row>
    <row r="535" spans="1:16" s="1" customFormat="1" x14ac:dyDescent="0.25">
      <c r="A535" s="3">
        <v>4.24768518518546E-3</v>
      </c>
      <c r="B535" s="2"/>
      <c r="C535" s="1">
        <v>1</v>
      </c>
    </row>
    <row r="536" spans="1:16" s="1" customFormat="1" x14ac:dyDescent="0.25">
      <c r="A536" s="3">
        <v>4.2361111111113804E-3</v>
      </c>
      <c r="B536" s="2"/>
    </row>
    <row r="537" spans="1:16" s="1" customFormat="1" x14ac:dyDescent="0.25">
      <c r="A537" s="3">
        <v>4.2245370370373103E-3</v>
      </c>
      <c r="B537" s="2"/>
      <c r="C537" s="1">
        <v>1</v>
      </c>
    </row>
    <row r="538" spans="1:16" s="1" customFormat="1" x14ac:dyDescent="0.25">
      <c r="A538" s="3">
        <v>4.2129629629632402E-3</v>
      </c>
      <c r="B538" s="2"/>
      <c r="F538" s="1">
        <v>1</v>
      </c>
      <c r="G538" s="1">
        <v>4</v>
      </c>
      <c r="I538" s="1">
        <v>5</v>
      </c>
      <c r="J538" s="1">
        <v>52</v>
      </c>
    </row>
    <row r="539" spans="1:16" s="1" customFormat="1" x14ac:dyDescent="0.25">
      <c r="A539" s="3">
        <v>4.2013888888891597E-3</v>
      </c>
      <c r="B539" s="2"/>
      <c r="P539" s="1">
        <v>1</v>
      </c>
    </row>
    <row r="540" spans="1:16" s="1" customFormat="1" x14ac:dyDescent="0.25">
      <c r="A540" s="3">
        <v>4.1898148148150896E-3</v>
      </c>
      <c r="B540" s="2"/>
    </row>
    <row r="541" spans="1:16" s="1" customFormat="1" x14ac:dyDescent="0.25">
      <c r="A541" s="3">
        <v>4.1782407407410203E-3</v>
      </c>
      <c r="B541" s="2"/>
    </row>
    <row r="542" spans="1:16" s="1" customFormat="1" x14ac:dyDescent="0.25">
      <c r="A542" s="3">
        <v>4.1666666666669398E-3</v>
      </c>
      <c r="B542" s="2"/>
      <c r="C542" s="1">
        <v>1</v>
      </c>
    </row>
    <row r="543" spans="1:16" s="1" customFormat="1" x14ac:dyDescent="0.25">
      <c r="A543" s="3">
        <v>4.1550925925928697E-3</v>
      </c>
      <c r="B543" s="2"/>
    </row>
    <row r="544" spans="1:16" s="1" customFormat="1" x14ac:dyDescent="0.25">
      <c r="A544" s="3">
        <v>4.1435185185187901E-3</v>
      </c>
      <c r="B544" s="2"/>
      <c r="C544" s="1">
        <v>1</v>
      </c>
    </row>
    <row r="545" spans="1:16" s="1" customFormat="1" x14ac:dyDescent="0.25">
      <c r="A545" s="3">
        <v>4.13194444444472E-3</v>
      </c>
      <c r="B545" s="2"/>
    </row>
    <row r="546" spans="1:16" s="1" customFormat="1" x14ac:dyDescent="0.25">
      <c r="A546" s="3">
        <v>4.1203703703706499E-3</v>
      </c>
      <c r="B546" s="2"/>
      <c r="C546" s="1">
        <v>1</v>
      </c>
    </row>
    <row r="547" spans="1:16" s="1" customFormat="1" x14ac:dyDescent="0.25">
      <c r="A547" s="3">
        <v>4.1087962962965702E-3</v>
      </c>
      <c r="B547" s="2"/>
    </row>
    <row r="548" spans="1:16" s="1" customFormat="1" x14ac:dyDescent="0.25">
      <c r="A548" s="3">
        <v>4.0972222222225001E-3</v>
      </c>
      <c r="B548" s="2"/>
      <c r="C548" s="1">
        <v>1</v>
      </c>
    </row>
    <row r="549" spans="1:16" s="1" customFormat="1" x14ac:dyDescent="0.25">
      <c r="A549" s="3">
        <v>4.08564814814843E-3</v>
      </c>
      <c r="B549" s="2"/>
    </row>
    <row r="550" spans="1:16" s="1" customFormat="1" x14ac:dyDescent="0.25">
      <c r="A550" s="3">
        <v>4.0740740740743504E-3</v>
      </c>
      <c r="B550" s="2"/>
      <c r="C550" s="1">
        <v>1</v>
      </c>
    </row>
    <row r="551" spans="1:16" s="1" customFormat="1" x14ac:dyDescent="0.25">
      <c r="A551" s="3">
        <v>4.0625000000002803E-3</v>
      </c>
      <c r="B551" s="2"/>
      <c r="C551" s="1">
        <v>1</v>
      </c>
    </row>
    <row r="552" spans="1:16" s="1" customFormat="1" x14ac:dyDescent="0.25">
      <c r="A552" s="3">
        <v>4.0509259259262102E-3</v>
      </c>
      <c r="B552" s="2"/>
    </row>
    <row r="553" spans="1:16" s="1" customFormat="1" x14ac:dyDescent="0.25">
      <c r="A553" s="3">
        <v>4.0393518518521297E-3</v>
      </c>
      <c r="B553" s="2"/>
      <c r="C553" s="1">
        <v>1</v>
      </c>
    </row>
    <row r="554" spans="1:16" s="1" customFormat="1" x14ac:dyDescent="0.25">
      <c r="A554" s="3">
        <v>4.0277777777780596E-3</v>
      </c>
      <c r="B554" s="2"/>
      <c r="F554" s="1">
        <v>1</v>
      </c>
      <c r="G554" s="1">
        <v>4</v>
      </c>
      <c r="I554" s="1">
        <v>6</v>
      </c>
      <c r="J554" s="1">
        <v>35</v>
      </c>
    </row>
    <row r="555" spans="1:16" s="1" customFormat="1" x14ac:dyDescent="0.25">
      <c r="A555" s="3">
        <v>4.0162037037039904E-3</v>
      </c>
      <c r="B555" s="2"/>
    </row>
    <row r="556" spans="1:16" s="1" customFormat="1" x14ac:dyDescent="0.25">
      <c r="A556" s="3">
        <v>4.0046296296299098E-3</v>
      </c>
      <c r="B556" s="2"/>
      <c r="P556" s="1">
        <v>1</v>
      </c>
    </row>
    <row r="557" spans="1:16" s="1" customFormat="1" x14ac:dyDescent="0.25">
      <c r="A557" s="3">
        <v>3.9930555555558397E-3</v>
      </c>
      <c r="B557" s="2"/>
      <c r="C557" s="1">
        <v>1</v>
      </c>
    </row>
    <row r="558" spans="1:16" s="1" customFormat="1" x14ac:dyDescent="0.25">
      <c r="A558" s="3">
        <v>3.9814814814817601E-3</v>
      </c>
      <c r="B558" s="2"/>
    </row>
    <row r="559" spans="1:16" s="1" customFormat="1" x14ac:dyDescent="0.25">
      <c r="A559" s="3">
        <v>3.96990740740769E-3</v>
      </c>
      <c r="B559" s="2"/>
      <c r="C559" s="1">
        <v>1</v>
      </c>
    </row>
    <row r="560" spans="1:16" s="1" customFormat="1" x14ac:dyDescent="0.25">
      <c r="A560" s="3">
        <v>3.9583333333336199E-3</v>
      </c>
      <c r="B560" s="2"/>
    </row>
    <row r="561" spans="1:28" s="1" customFormat="1" x14ac:dyDescent="0.25">
      <c r="A561" s="3">
        <v>3.9467592592595403E-3</v>
      </c>
      <c r="B561" s="2"/>
      <c r="C561" s="1">
        <v>1</v>
      </c>
    </row>
    <row r="562" spans="1:28" s="1" customFormat="1" x14ac:dyDescent="0.25">
      <c r="A562" s="3">
        <v>3.9351851851854702E-3</v>
      </c>
      <c r="B562" s="2"/>
    </row>
    <row r="563" spans="1:28" s="1" customFormat="1" x14ac:dyDescent="0.25">
      <c r="A563" s="3">
        <v>3.9236111111114001E-3</v>
      </c>
      <c r="B563" s="2"/>
      <c r="F563" s="1">
        <v>1</v>
      </c>
      <c r="G563" s="1">
        <v>3</v>
      </c>
      <c r="I563" s="1">
        <v>5</v>
      </c>
      <c r="J563" s="1">
        <v>26</v>
      </c>
      <c r="K563" s="1">
        <v>1</v>
      </c>
      <c r="L563" s="1">
        <v>3</v>
      </c>
      <c r="M563" s="1">
        <v>9</v>
      </c>
      <c r="N563" s="1">
        <v>1</v>
      </c>
      <c r="O563" s="1">
        <v>9</v>
      </c>
      <c r="AB563" s="1">
        <v>1</v>
      </c>
    </row>
    <row r="564" spans="1:28" s="1" customFormat="1" x14ac:dyDescent="0.25">
      <c r="A564" s="3">
        <v>3.9120370370373204E-3</v>
      </c>
      <c r="B564" s="2"/>
    </row>
    <row r="565" spans="1:28" s="1" customFormat="1" x14ac:dyDescent="0.25">
      <c r="A565" s="3">
        <v>3.9004629629632499E-3</v>
      </c>
      <c r="B565" s="2"/>
    </row>
    <row r="566" spans="1:28" s="1" customFormat="1" x14ac:dyDescent="0.25">
      <c r="A566" s="3">
        <v>3.8888888888891802E-3</v>
      </c>
      <c r="B566" s="2"/>
    </row>
    <row r="567" spans="1:28" s="1" customFormat="1" x14ac:dyDescent="0.25">
      <c r="A567" s="3">
        <v>3.8773148148151001E-3</v>
      </c>
      <c r="B567" s="2"/>
    </row>
    <row r="568" spans="1:28" s="1" customFormat="1" x14ac:dyDescent="0.25">
      <c r="A568" s="3">
        <v>3.86574074074103E-3</v>
      </c>
      <c r="B568" s="2"/>
    </row>
    <row r="569" spans="1:28" s="1" customFormat="1" x14ac:dyDescent="0.25">
      <c r="A569" s="3">
        <v>3.8541666666669599E-3</v>
      </c>
      <c r="B569" s="2"/>
    </row>
    <row r="570" spans="1:28" s="1" customFormat="1" x14ac:dyDescent="0.25">
      <c r="A570" s="3">
        <v>3.8425925925928799E-3</v>
      </c>
      <c r="B570" s="2"/>
      <c r="D570" s="1">
        <v>1</v>
      </c>
    </row>
    <row r="571" spans="1:28" s="1" customFormat="1" x14ac:dyDescent="0.25">
      <c r="A571" s="3">
        <v>3.8310185185188102E-3</v>
      </c>
      <c r="B571" s="2">
        <v>1</v>
      </c>
      <c r="E571" s="1">
        <v>1</v>
      </c>
    </row>
    <row r="572" spans="1:28" s="1" customFormat="1" x14ac:dyDescent="0.25">
      <c r="A572" s="3">
        <v>3.8194444444447301E-3</v>
      </c>
      <c r="B572" s="2"/>
    </row>
    <row r="573" spans="1:28" s="1" customFormat="1" x14ac:dyDescent="0.25">
      <c r="A573" s="3">
        <v>3.80787037037066E-3</v>
      </c>
      <c r="B573" s="2"/>
    </row>
    <row r="574" spans="1:28" s="1" customFormat="1" x14ac:dyDescent="0.25">
      <c r="A574" s="3">
        <v>3.7962962962965899E-3</v>
      </c>
      <c r="B574" s="2"/>
    </row>
    <row r="575" spans="1:28" s="1" customFormat="1" x14ac:dyDescent="0.25">
      <c r="A575" s="3">
        <v>3.7847222222225098E-3</v>
      </c>
      <c r="B575" s="2"/>
    </row>
    <row r="576" spans="1:28" s="1" customFormat="1" x14ac:dyDescent="0.25">
      <c r="A576" s="3">
        <v>3.7731481481484402E-3</v>
      </c>
      <c r="B576" s="2"/>
    </row>
    <row r="577" spans="1:3" s="1" customFormat="1" x14ac:dyDescent="0.25">
      <c r="A577" s="3">
        <v>3.7615740740743701E-3</v>
      </c>
      <c r="B577" s="2"/>
    </row>
    <row r="578" spans="1:3" s="1" customFormat="1" x14ac:dyDescent="0.25">
      <c r="A578" s="3">
        <v>3.75000000000029E-3</v>
      </c>
      <c r="B578" s="2"/>
    </row>
    <row r="579" spans="1:3" s="1" customFormat="1" x14ac:dyDescent="0.25">
      <c r="A579" s="3">
        <v>3.7384259259262199E-3</v>
      </c>
      <c r="B579" s="2"/>
    </row>
    <row r="580" spans="1:3" s="1" customFormat="1" x14ac:dyDescent="0.25">
      <c r="A580" s="3">
        <v>3.7268518518521498E-3</v>
      </c>
      <c r="B580" s="2"/>
      <c r="C580" s="1">
        <v>1</v>
      </c>
    </row>
    <row r="581" spans="1:3" s="1" customFormat="1" x14ac:dyDescent="0.25">
      <c r="A581" s="3">
        <v>3.7152777777780701E-3</v>
      </c>
      <c r="B581" s="2"/>
    </row>
    <row r="582" spans="1:3" s="1" customFormat="1" x14ac:dyDescent="0.25">
      <c r="A582" s="3">
        <v>3.703703703704E-3</v>
      </c>
      <c r="B582" s="2"/>
    </row>
    <row r="583" spans="1:3" s="1" customFormat="1" x14ac:dyDescent="0.25">
      <c r="A583" s="3">
        <v>3.6921296296299299E-3</v>
      </c>
      <c r="B583" s="2"/>
    </row>
    <row r="584" spans="1:3" s="1" customFormat="1" x14ac:dyDescent="0.25">
      <c r="A584" s="3">
        <v>3.6805555555558499E-3</v>
      </c>
      <c r="B584" s="2"/>
    </row>
    <row r="585" spans="1:3" s="1" customFormat="1" x14ac:dyDescent="0.25">
      <c r="A585" s="3">
        <v>3.6689814814817802E-3</v>
      </c>
      <c r="B585" s="2"/>
    </row>
    <row r="586" spans="1:3" s="1" customFormat="1" x14ac:dyDescent="0.25">
      <c r="A586" s="3">
        <v>3.6574074074077001E-3</v>
      </c>
      <c r="B586" s="2"/>
    </row>
    <row r="587" spans="1:3" s="1" customFormat="1" x14ac:dyDescent="0.25">
      <c r="A587" s="3">
        <v>3.64583333333363E-3</v>
      </c>
      <c r="B587" s="2"/>
    </row>
    <row r="588" spans="1:3" s="1" customFormat="1" x14ac:dyDescent="0.25">
      <c r="A588" s="3">
        <v>3.6342592592595599E-3</v>
      </c>
      <c r="B588" s="2"/>
    </row>
    <row r="589" spans="1:3" s="1" customFormat="1" x14ac:dyDescent="0.25">
      <c r="A589" s="3">
        <v>3.6226851851854799E-3</v>
      </c>
      <c r="B589" s="2"/>
      <c r="C589" s="1">
        <v>1</v>
      </c>
    </row>
    <row r="590" spans="1:3" s="1" customFormat="1" x14ac:dyDescent="0.25">
      <c r="A590" s="3">
        <v>3.6111111111114102E-3</v>
      </c>
      <c r="B590" s="2"/>
    </row>
    <row r="591" spans="1:3" s="1" customFormat="1" x14ac:dyDescent="0.25">
      <c r="A591" s="3">
        <v>3.5995370370373401E-3</v>
      </c>
      <c r="B591" s="2"/>
    </row>
    <row r="592" spans="1:3" s="1" customFormat="1" x14ac:dyDescent="0.25">
      <c r="A592" s="3">
        <v>3.58796296296326E-3</v>
      </c>
      <c r="B592" s="2"/>
    </row>
    <row r="593" spans="1:3" s="1" customFormat="1" x14ac:dyDescent="0.25">
      <c r="A593" s="3">
        <v>3.5763888888891899E-3</v>
      </c>
      <c r="B593" s="2"/>
    </row>
    <row r="594" spans="1:3" s="1" customFormat="1" x14ac:dyDescent="0.25">
      <c r="A594" s="3">
        <v>3.5648148148151198E-3</v>
      </c>
      <c r="B594" s="2"/>
    </row>
    <row r="595" spans="1:3" s="1" customFormat="1" x14ac:dyDescent="0.25">
      <c r="A595" s="3">
        <v>3.5532407407410402E-3</v>
      </c>
      <c r="B595" s="2"/>
    </row>
    <row r="596" spans="1:3" s="1" customFormat="1" x14ac:dyDescent="0.25">
      <c r="A596" s="3">
        <v>3.5416666666669701E-3</v>
      </c>
      <c r="B596" s="2"/>
    </row>
    <row r="597" spans="1:3" s="1" customFormat="1" x14ac:dyDescent="0.25">
      <c r="A597" s="3">
        <v>3.5300925925929E-3</v>
      </c>
      <c r="B597" s="2"/>
    </row>
    <row r="598" spans="1:3" s="1" customFormat="1" x14ac:dyDescent="0.25">
      <c r="A598" s="3">
        <v>3.5185185185188199E-3</v>
      </c>
      <c r="B598" s="2"/>
    </row>
    <row r="599" spans="1:3" s="1" customFormat="1" x14ac:dyDescent="0.25">
      <c r="A599" s="3">
        <v>3.5069444444447498E-3</v>
      </c>
      <c r="B599" s="2"/>
    </row>
    <row r="600" spans="1:3" s="1" customFormat="1" x14ac:dyDescent="0.25">
      <c r="A600" s="3">
        <v>3.4953703703706701E-3</v>
      </c>
      <c r="B600" s="2"/>
    </row>
    <row r="601" spans="1:3" s="1" customFormat="1" x14ac:dyDescent="0.25">
      <c r="A601" s="3">
        <v>3.4837962962966E-3</v>
      </c>
      <c r="B601" s="2"/>
    </row>
    <row r="602" spans="1:3" s="1" customFormat="1" x14ac:dyDescent="0.25">
      <c r="A602" s="3">
        <v>3.4722222222225299E-3</v>
      </c>
      <c r="B602" s="2"/>
    </row>
    <row r="603" spans="1:3" s="1" customFormat="1" x14ac:dyDescent="0.25">
      <c r="A603" s="3">
        <v>3.4606481481484499E-3</v>
      </c>
      <c r="B603" s="2"/>
    </row>
    <row r="604" spans="1:3" s="1" customFormat="1" x14ac:dyDescent="0.25">
      <c r="A604" s="3">
        <v>3.4490740740743802E-3</v>
      </c>
      <c r="B604" s="2"/>
    </row>
    <row r="605" spans="1:3" s="1" customFormat="1" x14ac:dyDescent="0.25">
      <c r="A605" s="3">
        <v>3.4375000000003101E-3</v>
      </c>
      <c r="B605" s="2"/>
    </row>
    <row r="606" spans="1:3" s="1" customFormat="1" x14ac:dyDescent="0.25">
      <c r="A606" s="3">
        <v>3.42592592592623E-3</v>
      </c>
      <c r="B606" s="2"/>
      <c r="C606" s="1">
        <v>1</v>
      </c>
    </row>
    <row r="607" spans="1:3" s="1" customFormat="1" x14ac:dyDescent="0.25">
      <c r="A607" s="3">
        <v>3.4143518518521599E-3</v>
      </c>
      <c r="B607" s="2"/>
      <c r="C607" s="1">
        <v>1</v>
      </c>
    </row>
    <row r="608" spans="1:3" s="1" customFormat="1" x14ac:dyDescent="0.25">
      <c r="A608" s="3">
        <v>3.4027777777780898E-3</v>
      </c>
      <c r="B608" s="2"/>
    </row>
    <row r="609" spans="1:3" s="1" customFormat="1" x14ac:dyDescent="0.25">
      <c r="A609" s="3">
        <v>3.3912037037040102E-3</v>
      </c>
      <c r="B609" s="2"/>
    </row>
    <row r="610" spans="1:3" s="1" customFormat="1" x14ac:dyDescent="0.25">
      <c r="A610" s="3">
        <v>3.3796296296299401E-3</v>
      </c>
      <c r="B610" s="2"/>
    </row>
    <row r="611" spans="1:3" s="1" customFormat="1" x14ac:dyDescent="0.25">
      <c r="A611" s="3">
        <v>3.36805555555587E-3</v>
      </c>
      <c r="B611" s="2"/>
    </row>
    <row r="612" spans="1:3" s="1" customFormat="1" x14ac:dyDescent="0.25">
      <c r="A612" s="3">
        <v>3.3564814814817899E-3</v>
      </c>
      <c r="B612" s="2"/>
    </row>
    <row r="613" spans="1:3" s="1" customFormat="1" x14ac:dyDescent="0.25">
      <c r="A613" s="3">
        <v>3.3449074074077198E-3</v>
      </c>
      <c r="B613" s="2"/>
    </row>
    <row r="614" spans="1:3" s="1" customFormat="1" x14ac:dyDescent="0.25">
      <c r="A614" s="3">
        <v>3.3333333333336402E-3</v>
      </c>
      <c r="B614" s="2"/>
      <c r="C614" s="1">
        <v>1</v>
      </c>
    </row>
    <row r="615" spans="1:3" s="1" customFormat="1" x14ac:dyDescent="0.25">
      <c r="A615" s="3">
        <v>3.3217592592595701E-3</v>
      </c>
      <c r="B615" s="2"/>
    </row>
    <row r="616" spans="1:3" s="1" customFormat="1" x14ac:dyDescent="0.25">
      <c r="A616" s="3">
        <v>3.3101851851855E-3</v>
      </c>
      <c r="B616" s="2"/>
    </row>
    <row r="617" spans="1:3" s="1" customFormat="1" x14ac:dyDescent="0.25">
      <c r="A617" s="3">
        <v>3.2986111111114199E-3</v>
      </c>
      <c r="B617" s="2"/>
    </row>
    <row r="618" spans="1:3" s="1" customFormat="1" x14ac:dyDescent="0.25">
      <c r="A618" s="3">
        <v>3.2870370370373502E-3</v>
      </c>
      <c r="B618" s="2"/>
    </row>
    <row r="619" spans="1:3" s="1" customFormat="1" x14ac:dyDescent="0.25">
      <c r="A619" s="3">
        <v>3.2754629629632801E-3</v>
      </c>
      <c r="B619" s="2"/>
    </row>
    <row r="620" spans="1:3" s="1" customFormat="1" x14ac:dyDescent="0.25">
      <c r="A620" s="3">
        <v>3.2638888888892E-3</v>
      </c>
      <c r="B620" s="2"/>
    </row>
    <row r="621" spans="1:3" s="1" customFormat="1" x14ac:dyDescent="0.25">
      <c r="A621" s="3">
        <v>3.2523148148151299E-3</v>
      </c>
      <c r="B621" s="2"/>
      <c r="C621" s="1">
        <v>1</v>
      </c>
    </row>
    <row r="622" spans="1:3" s="1" customFormat="1" x14ac:dyDescent="0.25">
      <c r="A622" s="3">
        <v>3.2407407407410598E-3</v>
      </c>
      <c r="B622" s="2"/>
    </row>
    <row r="623" spans="1:3" s="1" customFormat="1" x14ac:dyDescent="0.25">
      <c r="A623" s="3">
        <v>3.2291666666669802E-3</v>
      </c>
      <c r="B623" s="2"/>
    </row>
    <row r="624" spans="1:3" s="1" customFormat="1" x14ac:dyDescent="0.25">
      <c r="A624" s="3">
        <v>3.2175925925929101E-3</v>
      </c>
      <c r="B624" s="2"/>
      <c r="C624" s="1">
        <v>1</v>
      </c>
    </row>
    <row r="625" spans="1:3" s="1" customFormat="1" x14ac:dyDescent="0.25">
      <c r="A625" s="3">
        <v>3.20601851851884E-3</v>
      </c>
      <c r="B625" s="2"/>
    </row>
    <row r="626" spans="1:3" s="1" customFormat="1" x14ac:dyDescent="0.25">
      <c r="A626" s="3">
        <v>3.1944444444447599E-3</v>
      </c>
      <c r="B626" s="2"/>
    </row>
    <row r="627" spans="1:3" s="1" customFormat="1" x14ac:dyDescent="0.25">
      <c r="A627" s="3">
        <v>3.1828703703706898E-3</v>
      </c>
      <c r="B627" s="2"/>
    </row>
    <row r="628" spans="1:3" s="1" customFormat="1" x14ac:dyDescent="0.25">
      <c r="A628" s="3">
        <v>3.1712962962966102E-3</v>
      </c>
      <c r="B628" s="2"/>
    </row>
    <row r="629" spans="1:3" s="1" customFormat="1" x14ac:dyDescent="0.25">
      <c r="A629" s="3">
        <v>3.1597222222225401E-3</v>
      </c>
      <c r="B629" s="2"/>
      <c r="C629" s="1">
        <v>1</v>
      </c>
    </row>
    <row r="630" spans="1:3" s="1" customFormat="1" x14ac:dyDescent="0.25">
      <c r="A630" s="3">
        <v>3.14814814814847E-3</v>
      </c>
      <c r="B630" s="2"/>
    </row>
    <row r="631" spans="1:3" s="1" customFormat="1" x14ac:dyDescent="0.25">
      <c r="A631" s="3">
        <v>3.1365740740743899E-3</v>
      </c>
      <c r="B631" s="2"/>
    </row>
    <row r="632" spans="1:3" s="1" customFormat="1" x14ac:dyDescent="0.25">
      <c r="A632" s="3">
        <v>3.1250000000003198E-3</v>
      </c>
      <c r="B632" s="2"/>
    </row>
    <row r="633" spans="1:3" s="1" customFormat="1" x14ac:dyDescent="0.25">
      <c r="A633" s="3">
        <v>3.1134259259262501E-3</v>
      </c>
      <c r="B633" s="2"/>
    </row>
    <row r="634" spans="1:3" s="1" customFormat="1" x14ac:dyDescent="0.25">
      <c r="A634" s="3">
        <v>3.1018518518521701E-3</v>
      </c>
      <c r="B634" s="2"/>
    </row>
    <row r="635" spans="1:3" s="1" customFormat="1" x14ac:dyDescent="0.25">
      <c r="A635" s="3">
        <v>3.0902777777781E-3</v>
      </c>
      <c r="B635" s="2"/>
    </row>
    <row r="636" spans="1:3" s="1" customFormat="1" x14ac:dyDescent="0.25">
      <c r="A636" s="3">
        <v>3.0787037037040299E-3</v>
      </c>
      <c r="B636" s="2"/>
      <c r="C636" s="1">
        <v>1</v>
      </c>
    </row>
    <row r="637" spans="1:3" s="1" customFormat="1" x14ac:dyDescent="0.25">
      <c r="A637" s="3">
        <v>3.0671296296299502E-3</v>
      </c>
      <c r="B637" s="2"/>
      <c r="C637" s="1">
        <v>1</v>
      </c>
    </row>
    <row r="638" spans="1:3" s="1" customFormat="1" x14ac:dyDescent="0.25">
      <c r="A638" s="3">
        <v>3.0555555555558801E-3</v>
      </c>
      <c r="B638" s="2"/>
    </row>
    <row r="639" spans="1:3" s="1" customFormat="1" x14ac:dyDescent="0.25">
      <c r="A639" s="3">
        <v>3.04398148148181E-3</v>
      </c>
      <c r="B639" s="2"/>
    </row>
    <row r="640" spans="1:3" s="1" customFormat="1" x14ac:dyDescent="0.25">
      <c r="A640" s="3">
        <v>3.0324074074077299E-3</v>
      </c>
      <c r="B640" s="2"/>
    </row>
    <row r="641" spans="1:18" s="1" customFormat="1" x14ac:dyDescent="0.25">
      <c r="A641" s="3">
        <v>3.0208333333336598E-3</v>
      </c>
      <c r="B641" s="2"/>
    </row>
    <row r="642" spans="1:18" s="1" customFormat="1" x14ac:dyDescent="0.25">
      <c r="A642" s="3">
        <v>3.0092592592595802E-3</v>
      </c>
      <c r="B642" s="2"/>
    </row>
    <row r="643" spans="1:18" s="1" customFormat="1" x14ac:dyDescent="0.25">
      <c r="A643" s="3">
        <v>2.9976851851855101E-3</v>
      </c>
      <c r="B643" s="2"/>
    </row>
    <row r="644" spans="1:18" s="1" customFormat="1" x14ac:dyDescent="0.25">
      <c r="A644" s="3">
        <v>2.98611111111144E-3</v>
      </c>
      <c r="B644" s="2"/>
    </row>
    <row r="645" spans="1:18" s="1" customFormat="1" x14ac:dyDescent="0.25">
      <c r="A645" s="3">
        <v>2.9745370370373599E-3</v>
      </c>
      <c r="B645" s="2"/>
    </row>
    <row r="646" spans="1:18" s="1" customFormat="1" x14ac:dyDescent="0.25">
      <c r="A646" s="3">
        <v>2.9629629629632898E-3</v>
      </c>
      <c r="B646" s="2"/>
      <c r="F646" s="1">
        <v>1</v>
      </c>
      <c r="G646" s="1">
        <v>3</v>
      </c>
      <c r="I646" s="1">
        <v>5</v>
      </c>
      <c r="J646" s="1">
        <v>6</v>
      </c>
    </row>
    <row r="647" spans="1:18" s="1" customFormat="1" x14ac:dyDescent="0.25">
      <c r="A647" s="3">
        <v>2.9513888888892201E-3</v>
      </c>
      <c r="B647" s="2"/>
      <c r="Q647" s="1">
        <v>2</v>
      </c>
    </row>
    <row r="648" spans="1:18" s="1" customFormat="1" x14ac:dyDescent="0.25">
      <c r="A648" s="3">
        <v>2.9398148148151401E-3</v>
      </c>
      <c r="B648" s="2"/>
      <c r="R648" s="1">
        <v>1</v>
      </c>
    </row>
    <row r="649" spans="1:18" s="1" customFormat="1" x14ac:dyDescent="0.25">
      <c r="A649" s="3">
        <v>2.92824074074107E-3</v>
      </c>
      <c r="B649" s="2"/>
      <c r="C649" s="1">
        <v>1</v>
      </c>
    </row>
    <row r="650" spans="1:18" s="1" customFormat="1" x14ac:dyDescent="0.25">
      <c r="A650" s="3">
        <v>2.9166666666669999E-3</v>
      </c>
      <c r="B650" s="2"/>
      <c r="F650" s="1">
        <v>1</v>
      </c>
      <c r="G650" s="1">
        <v>3</v>
      </c>
      <c r="I650" s="1">
        <v>5</v>
      </c>
      <c r="J650" s="1">
        <v>79</v>
      </c>
      <c r="K650" s="1">
        <v>1</v>
      </c>
      <c r="L650" s="1">
        <v>1</v>
      </c>
      <c r="M650" s="1">
        <v>9</v>
      </c>
      <c r="N650" s="1">
        <v>1</v>
      </c>
      <c r="O650" s="1">
        <v>9</v>
      </c>
    </row>
    <row r="651" spans="1:18" s="1" customFormat="1" x14ac:dyDescent="0.25">
      <c r="A651" s="3">
        <v>2.9050925925929198E-3</v>
      </c>
      <c r="B651" s="2"/>
    </row>
    <row r="652" spans="1:18" s="1" customFormat="1" x14ac:dyDescent="0.25">
      <c r="A652" s="3">
        <v>2.8935185185188501E-3</v>
      </c>
      <c r="B652" s="2"/>
    </row>
    <row r="653" spans="1:18" s="1" customFormat="1" x14ac:dyDescent="0.25">
      <c r="A653" s="3">
        <v>2.88194444444478E-3</v>
      </c>
      <c r="B653" s="2"/>
    </row>
    <row r="654" spans="1:18" s="1" customFormat="1" x14ac:dyDescent="0.25">
      <c r="A654" s="3">
        <v>2.8703703703706999E-3</v>
      </c>
      <c r="B654" s="2">
        <v>1</v>
      </c>
      <c r="D654" s="1">
        <v>1</v>
      </c>
    </row>
    <row r="655" spans="1:18" s="1" customFormat="1" x14ac:dyDescent="0.25">
      <c r="A655" s="3">
        <v>2.8587962962966298E-3</v>
      </c>
      <c r="B655" s="2"/>
    </row>
    <row r="656" spans="1:18" s="1" customFormat="1" x14ac:dyDescent="0.25">
      <c r="A656" s="3">
        <v>2.8472222222225502E-3</v>
      </c>
      <c r="B656" s="2"/>
    </row>
    <row r="657" spans="1:3" s="1" customFormat="1" x14ac:dyDescent="0.25">
      <c r="A657" s="3">
        <v>2.8356481481484801E-3</v>
      </c>
      <c r="B657" s="2"/>
      <c r="C657" s="1">
        <v>1</v>
      </c>
    </row>
    <row r="658" spans="1:3" s="1" customFormat="1" x14ac:dyDescent="0.25">
      <c r="A658" s="3">
        <v>2.82407407407441E-3</v>
      </c>
      <c r="B658" s="2"/>
    </row>
    <row r="659" spans="1:3" s="1" customFormat="1" x14ac:dyDescent="0.25">
      <c r="A659" s="3">
        <v>2.8125000000003299E-3</v>
      </c>
      <c r="B659" s="2"/>
    </row>
    <row r="660" spans="1:3" s="1" customFormat="1" x14ac:dyDescent="0.25">
      <c r="A660" s="3">
        <v>2.8009259259262598E-3</v>
      </c>
      <c r="B660" s="2"/>
    </row>
    <row r="661" spans="1:3" s="1" customFormat="1" x14ac:dyDescent="0.25">
      <c r="A661" s="3">
        <v>2.7893518518521902E-3</v>
      </c>
      <c r="B661" s="2"/>
    </row>
    <row r="662" spans="1:3" s="1" customFormat="1" x14ac:dyDescent="0.25">
      <c r="A662" s="3">
        <v>2.7777777777781101E-3</v>
      </c>
      <c r="B662" s="2"/>
      <c r="C662" s="1">
        <v>1</v>
      </c>
    </row>
    <row r="663" spans="1:3" s="1" customFormat="1" x14ac:dyDescent="0.25">
      <c r="A663" s="3">
        <v>2.76620370370404E-3</v>
      </c>
      <c r="B663" s="2"/>
    </row>
    <row r="664" spans="1:3" s="1" customFormat="1" x14ac:dyDescent="0.25">
      <c r="A664" s="3">
        <v>2.7546296296299699E-3</v>
      </c>
      <c r="B664" s="2"/>
    </row>
    <row r="665" spans="1:3" s="1" customFormat="1" x14ac:dyDescent="0.25">
      <c r="A665" s="3">
        <v>2.7430555555558898E-3</v>
      </c>
      <c r="B665" s="2"/>
    </row>
    <row r="666" spans="1:3" s="1" customFormat="1" x14ac:dyDescent="0.25">
      <c r="A666" s="3">
        <v>2.7314814814818201E-3</v>
      </c>
      <c r="B666" s="2"/>
    </row>
    <row r="667" spans="1:3" s="1" customFormat="1" x14ac:dyDescent="0.25">
      <c r="A667" s="3">
        <v>2.71990740740775E-3</v>
      </c>
      <c r="B667" s="2"/>
    </row>
    <row r="668" spans="1:3" s="1" customFormat="1" x14ac:dyDescent="0.25">
      <c r="A668" s="3">
        <v>2.70833333333367E-3</v>
      </c>
      <c r="B668" s="2"/>
      <c r="C668" s="1">
        <v>1</v>
      </c>
    </row>
    <row r="669" spans="1:3" s="1" customFormat="1" x14ac:dyDescent="0.25">
      <c r="A669" s="3">
        <v>2.6967592592595999E-3</v>
      </c>
      <c r="B669" s="2"/>
    </row>
    <row r="670" spans="1:3" s="1" customFormat="1" x14ac:dyDescent="0.25">
      <c r="A670" s="3">
        <v>2.6851851851855198E-3</v>
      </c>
      <c r="B670" s="2"/>
    </row>
    <row r="671" spans="1:3" s="1" customFormat="1" x14ac:dyDescent="0.25">
      <c r="A671" s="3">
        <v>2.6736111111114501E-3</v>
      </c>
      <c r="B671" s="2"/>
    </row>
    <row r="672" spans="1:3" s="1" customFormat="1" x14ac:dyDescent="0.25">
      <c r="A672" s="3">
        <v>2.66203703703738E-3</v>
      </c>
      <c r="B672" s="2"/>
      <c r="C672" s="1">
        <v>1</v>
      </c>
    </row>
    <row r="673" spans="1:3" s="1" customFormat="1" x14ac:dyDescent="0.25">
      <c r="A673" s="3">
        <v>2.6504629629632999E-3</v>
      </c>
      <c r="B673" s="2"/>
    </row>
    <row r="674" spans="1:3" s="1" customFormat="1" x14ac:dyDescent="0.25">
      <c r="A674" s="3">
        <v>2.6388888888892298E-3</v>
      </c>
      <c r="B674" s="2"/>
    </row>
    <row r="675" spans="1:3" s="1" customFormat="1" x14ac:dyDescent="0.25">
      <c r="A675" s="3">
        <v>2.6273148148151602E-3</v>
      </c>
      <c r="B675" s="2"/>
    </row>
    <row r="676" spans="1:3" s="1" customFormat="1" x14ac:dyDescent="0.25">
      <c r="A676" s="3">
        <v>2.6157407407410801E-3</v>
      </c>
      <c r="B676" s="2"/>
    </row>
    <row r="677" spans="1:3" s="1" customFormat="1" x14ac:dyDescent="0.25">
      <c r="A677" s="3">
        <v>2.60416666666701E-3</v>
      </c>
      <c r="B677" s="2"/>
    </row>
    <row r="678" spans="1:3" s="1" customFormat="1" x14ac:dyDescent="0.25">
      <c r="A678" s="3">
        <v>2.5925925925929399E-3</v>
      </c>
      <c r="B678" s="2"/>
    </row>
    <row r="679" spans="1:3" s="1" customFormat="1" x14ac:dyDescent="0.25">
      <c r="A679" s="3">
        <v>2.5810185185188598E-3</v>
      </c>
      <c r="B679" s="2"/>
      <c r="C679" s="1">
        <v>1</v>
      </c>
    </row>
    <row r="680" spans="1:3" s="1" customFormat="1" x14ac:dyDescent="0.25">
      <c r="A680" s="3">
        <v>2.5694444444447902E-3</v>
      </c>
      <c r="B680" s="2"/>
    </row>
    <row r="681" spans="1:3" s="1" customFormat="1" x14ac:dyDescent="0.25">
      <c r="A681" s="3">
        <v>2.5578703703707201E-3</v>
      </c>
      <c r="B681" s="2"/>
      <c r="C681" s="1">
        <v>1</v>
      </c>
    </row>
    <row r="682" spans="1:3" s="1" customFormat="1" x14ac:dyDescent="0.25">
      <c r="A682" s="3">
        <v>2.54629629629664E-3</v>
      </c>
      <c r="B682" s="2"/>
    </row>
    <row r="683" spans="1:3" s="1" customFormat="1" x14ac:dyDescent="0.25">
      <c r="A683" s="3">
        <v>2.5347222222225699E-3</v>
      </c>
      <c r="B683" s="2"/>
    </row>
    <row r="684" spans="1:3" s="1" customFormat="1" x14ac:dyDescent="0.25">
      <c r="A684" s="3">
        <v>2.5231481481485002E-3</v>
      </c>
      <c r="B684" s="2"/>
    </row>
    <row r="685" spans="1:3" s="1" customFormat="1" x14ac:dyDescent="0.25">
      <c r="A685" s="3">
        <v>2.5115740740744201E-3</v>
      </c>
      <c r="B685" s="2"/>
    </row>
    <row r="686" spans="1:3" s="1" customFormat="1" x14ac:dyDescent="0.25">
      <c r="A686" s="3">
        <v>2.50000000000035E-3</v>
      </c>
      <c r="B686" s="2"/>
    </row>
    <row r="687" spans="1:3" s="1" customFormat="1" x14ac:dyDescent="0.25">
      <c r="A687" s="3">
        <v>2.48842592592627E-3</v>
      </c>
      <c r="B687" s="2"/>
      <c r="C687" s="1">
        <v>1</v>
      </c>
    </row>
    <row r="688" spans="1:3" s="1" customFormat="1" x14ac:dyDescent="0.25">
      <c r="A688" s="3">
        <v>2.4768518518521999E-3</v>
      </c>
      <c r="B688" s="2"/>
    </row>
    <row r="689" spans="1:29" s="1" customFormat="1" x14ac:dyDescent="0.25">
      <c r="A689" s="3">
        <v>2.4652777777781302E-3</v>
      </c>
      <c r="B689" s="2"/>
      <c r="C689" s="1">
        <v>1</v>
      </c>
    </row>
    <row r="690" spans="1:29" s="1" customFormat="1" x14ac:dyDescent="0.25">
      <c r="A690" s="3">
        <v>2.4537037037040501E-3</v>
      </c>
      <c r="B690" s="2"/>
    </row>
    <row r="691" spans="1:29" s="1" customFormat="1" x14ac:dyDescent="0.25">
      <c r="A691" s="3">
        <v>2.44212962962998E-3</v>
      </c>
      <c r="B691" s="2"/>
    </row>
    <row r="692" spans="1:29" s="1" customFormat="1" x14ac:dyDescent="0.25">
      <c r="A692" s="3">
        <v>2.4305555555559099E-3</v>
      </c>
      <c r="B692" s="2"/>
    </row>
    <row r="693" spans="1:29" s="1" customFormat="1" x14ac:dyDescent="0.25">
      <c r="A693" s="3">
        <v>2.4189814814818298E-3</v>
      </c>
      <c r="B693" s="2"/>
    </row>
    <row r="694" spans="1:29" s="1" customFormat="1" x14ac:dyDescent="0.25">
      <c r="A694" s="3">
        <v>2.4074074074077602E-3</v>
      </c>
      <c r="B694" s="2"/>
    </row>
    <row r="695" spans="1:29" s="1" customFormat="1" x14ac:dyDescent="0.25">
      <c r="A695" s="3">
        <v>2.3958333333336901E-3</v>
      </c>
      <c r="B695" s="2"/>
    </row>
    <row r="696" spans="1:29" s="1" customFormat="1" x14ac:dyDescent="0.25">
      <c r="A696" s="3">
        <v>2.38425925925961E-3</v>
      </c>
      <c r="B696" s="2"/>
      <c r="AC696" s="1">
        <v>1</v>
      </c>
    </row>
    <row r="697" spans="1:29" s="1" customFormat="1" x14ac:dyDescent="0.25">
      <c r="A697" s="3">
        <v>2.3726851851855399E-3</v>
      </c>
      <c r="B697" s="2"/>
    </row>
    <row r="698" spans="1:29" s="1" customFormat="1" x14ac:dyDescent="0.25">
      <c r="A698" s="3">
        <v>2.3611111111114698E-3</v>
      </c>
      <c r="B698" s="2"/>
      <c r="C698" s="1">
        <v>1</v>
      </c>
    </row>
    <row r="699" spans="1:29" s="1" customFormat="1" x14ac:dyDescent="0.25">
      <c r="A699" s="3">
        <v>2.3495370370373901E-3</v>
      </c>
      <c r="B699" s="2"/>
      <c r="C699" s="1">
        <v>1</v>
      </c>
    </row>
    <row r="700" spans="1:29" s="1" customFormat="1" x14ac:dyDescent="0.25">
      <c r="A700" s="3">
        <v>2.33796296296332E-3</v>
      </c>
      <c r="B700" s="2"/>
    </row>
    <row r="701" spans="1:29" s="1" customFormat="1" x14ac:dyDescent="0.25">
      <c r="A701" s="3">
        <v>2.32638888888924E-3</v>
      </c>
      <c r="B701" s="2"/>
    </row>
    <row r="702" spans="1:29" s="1" customFormat="1" x14ac:dyDescent="0.25">
      <c r="A702" s="3">
        <v>2.3148148148151699E-3</v>
      </c>
      <c r="B702" s="2"/>
    </row>
    <row r="703" spans="1:29" s="1" customFormat="1" x14ac:dyDescent="0.25">
      <c r="A703" s="3">
        <v>2.3032407407411002E-3</v>
      </c>
      <c r="B703" s="2"/>
    </row>
    <row r="704" spans="1:29" s="1" customFormat="1" x14ac:dyDescent="0.25">
      <c r="A704" s="3">
        <v>2.2916666666670201E-3</v>
      </c>
      <c r="B704" s="2"/>
    </row>
    <row r="705" spans="1:29" s="1" customFormat="1" x14ac:dyDescent="0.25">
      <c r="A705" s="3">
        <v>2.28009259259295E-3</v>
      </c>
      <c r="B705" s="2"/>
      <c r="W705" s="1">
        <v>1</v>
      </c>
      <c r="Y705" s="1">
        <v>12</v>
      </c>
    </row>
    <row r="706" spans="1:29" s="1" customFormat="1" x14ac:dyDescent="0.25">
      <c r="A706" s="3">
        <v>2.2685185185188799E-3</v>
      </c>
      <c r="B706" s="2">
        <v>2</v>
      </c>
      <c r="AC706" s="1">
        <v>2</v>
      </c>
    </row>
    <row r="707" spans="1:29" s="1" customFormat="1" x14ac:dyDescent="0.25">
      <c r="A707" s="3">
        <v>2.2569444444447999E-3</v>
      </c>
      <c r="B707" s="2"/>
    </row>
    <row r="708" spans="1:29" s="1" customFormat="1" x14ac:dyDescent="0.25">
      <c r="A708" s="3">
        <v>2.2453703703707302E-3</v>
      </c>
      <c r="B708" s="2"/>
    </row>
    <row r="709" spans="1:29" s="1" customFormat="1" x14ac:dyDescent="0.25">
      <c r="A709" s="3">
        <v>2.2337962962966601E-3</v>
      </c>
      <c r="B709" s="2"/>
    </row>
    <row r="710" spans="1:29" s="1" customFormat="1" x14ac:dyDescent="0.25">
      <c r="A710" s="3">
        <v>2.22222222222258E-3</v>
      </c>
      <c r="B710" s="2"/>
    </row>
    <row r="711" spans="1:29" s="1" customFormat="1" x14ac:dyDescent="0.25">
      <c r="A711" s="3">
        <v>2.2106481481485099E-3</v>
      </c>
      <c r="B711" s="2"/>
      <c r="S711" s="1">
        <v>2</v>
      </c>
      <c r="T711" s="1">
        <v>2</v>
      </c>
      <c r="U711" s="1">
        <v>10</v>
      </c>
    </row>
    <row r="712" spans="1:29" s="1" customFormat="1" x14ac:dyDescent="0.25">
      <c r="A712" s="3">
        <v>2.1990740740744398E-3</v>
      </c>
      <c r="B712" s="2"/>
    </row>
    <row r="713" spans="1:29" s="1" customFormat="1" x14ac:dyDescent="0.25">
      <c r="A713" s="3">
        <v>2.1875000000003602E-3</v>
      </c>
      <c r="B713" s="2"/>
    </row>
    <row r="714" spans="1:29" s="1" customFormat="1" x14ac:dyDescent="0.25">
      <c r="A714" s="3">
        <v>2.1759259259262901E-3</v>
      </c>
      <c r="B714" s="2"/>
      <c r="C714" s="1">
        <v>2</v>
      </c>
    </row>
    <row r="715" spans="1:29" s="1" customFormat="1" x14ac:dyDescent="0.25">
      <c r="A715" s="3">
        <v>2.16435185185221E-3</v>
      </c>
      <c r="B715" s="2"/>
    </row>
    <row r="716" spans="1:29" s="1" customFormat="1" x14ac:dyDescent="0.25">
      <c r="A716" s="3">
        <v>2.1527777777781399E-3</v>
      </c>
      <c r="B716" s="2"/>
    </row>
    <row r="717" spans="1:29" s="1" customFormat="1" x14ac:dyDescent="0.25">
      <c r="A717" s="3">
        <v>2.1412037037040698E-3</v>
      </c>
      <c r="B717" s="2"/>
      <c r="X717" s="1">
        <v>2</v>
      </c>
      <c r="Y717" s="1">
        <v>12</v>
      </c>
    </row>
    <row r="718" spans="1:29" s="1" customFormat="1" x14ac:dyDescent="0.25">
      <c r="A718" s="3">
        <v>2.1296296296299901E-3</v>
      </c>
      <c r="B718" s="2"/>
    </row>
    <row r="719" spans="1:29" s="1" customFormat="1" x14ac:dyDescent="0.25">
      <c r="A719" s="3">
        <v>2.11805555555592E-3</v>
      </c>
      <c r="B719" s="2"/>
    </row>
    <row r="720" spans="1:29" s="1" customFormat="1" x14ac:dyDescent="0.25">
      <c r="A720" s="3">
        <v>2.1064814814818499E-3</v>
      </c>
      <c r="B720" s="2">
        <v>1</v>
      </c>
      <c r="AC720" s="1">
        <v>1</v>
      </c>
    </row>
    <row r="721" spans="1:3" s="1" customFormat="1" x14ac:dyDescent="0.25">
      <c r="A721" s="3">
        <v>2.0949074074077699E-3</v>
      </c>
      <c r="B721" s="2"/>
    </row>
    <row r="722" spans="1:3" s="1" customFormat="1" x14ac:dyDescent="0.25">
      <c r="A722" s="3">
        <v>2.0833333333337002E-3</v>
      </c>
      <c r="B722" s="2"/>
    </row>
    <row r="723" spans="1:3" s="1" customFormat="1" x14ac:dyDescent="0.25">
      <c r="A723" s="3">
        <v>2.0717592592596301E-3</v>
      </c>
      <c r="B723" s="2"/>
    </row>
    <row r="724" spans="1:3" s="1" customFormat="1" x14ac:dyDescent="0.25">
      <c r="A724" s="3">
        <v>2.06018518518555E-3</v>
      </c>
      <c r="B724" s="2"/>
      <c r="C724" s="1">
        <v>1</v>
      </c>
    </row>
    <row r="725" spans="1:3" s="1" customFormat="1" x14ac:dyDescent="0.25">
      <c r="A725" s="3">
        <v>2.0486111111114799E-3</v>
      </c>
      <c r="B725" s="2"/>
    </row>
    <row r="726" spans="1:3" s="1" customFormat="1" x14ac:dyDescent="0.25">
      <c r="A726" s="3">
        <v>2.0370370370374098E-3</v>
      </c>
      <c r="B726" s="2"/>
    </row>
    <row r="727" spans="1:3" s="1" customFormat="1" x14ac:dyDescent="0.25">
      <c r="A727" s="3">
        <v>2.0254629629633302E-3</v>
      </c>
      <c r="B727" s="2"/>
    </row>
    <row r="728" spans="1:3" s="1" customFormat="1" x14ac:dyDescent="0.25">
      <c r="A728" s="3">
        <v>2.0138888888892601E-3</v>
      </c>
      <c r="B728" s="2"/>
    </row>
    <row r="729" spans="1:3" s="1" customFormat="1" x14ac:dyDescent="0.25">
      <c r="A729" s="3">
        <v>2.00231481481518E-3</v>
      </c>
      <c r="B729" s="2"/>
      <c r="C729" s="1">
        <v>1</v>
      </c>
    </row>
    <row r="730" spans="1:3" s="1" customFormat="1" x14ac:dyDescent="0.25">
      <c r="A730" s="3">
        <v>1.9907407407411099E-3</v>
      </c>
      <c r="B730" s="2"/>
    </row>
    <row r="731" spans="1:3" s="1" customFormat="1" x14ac:dyDescent="0.25">
      <c r="A731" s="3">
        <v>1.9791666666670398E-3</v>
      </c>
      <c r="B731" s="2"/>
    </row>
    <row r="732" spans="1:3" s="1" customFormat="1" x14ac:dyDescent="0.25">
      <c r="A732" s="3">
        <v>1.9675925925929602E-3</v>
      </c>
      <c r="B732" s="2"/>
    </row>
    <row r="733" spans="1:3" s="1" customFormat="1" x14ac:dyDescent="0.25">
      <c r="A733" s="3">
        <v>1.9560185185188901E-3</v>
      </c>
      <c r="B733" s="2"/>
    </row>
    <row r="734" spans="1:3" s="1" customFormat="1" x14ac:dyDescent="0.25">
      <c r="A734" s="3">
        <v>1.94444444444482E-3</v>
      </c>
      <c r="B734" s="2"/>
      <c r="C734" s="1">
        <v>1</v>
      </c>
    </row>
    <row r="735" spans="1:3" s="1" customFormat="1" x14ac:dyDescent="0.25">
      <c r="A735" s="3">
        <v>1.9328703703707401E-3</v>
      </c>
      <c r="B735" s="2"/>
    </row>
    <row r="736" spans="1:3" s="1" customFormat="1" x14ac:dyDescent="0.25">
      <c r="A736" s="3">
        <v>1.92129629629667E-3</v>
      </c>
      <c r="B736" s="2"/>
    </row>
    <row r="737" spans="1:25" s="1" customFormat="1" x14ac:dyDescent="0.25">
      <c r="A737" s="3">
        <v>1.9097222222225999E-3</v>
      </c>
      <c r="B737" s="2"/>
    </row>
    <row r="738" spans="1:25" s="1" customFormat="1" x14ac:dyDescent="0.25">
      <c r="A738" s="3">
        <v>1.89814814814852E-3</v>
      </c>
      <c r="B738" s="2"/>
      <c r="C738" s="1">
        <v>1</v>
      </c>
      <c r="X738" s="1">
        <v>1</v>
      </c>
      <c r="Y738" s="1">
        <v>13</v>
      </c>
    </row>
    <row r="739" spans="1:25" s="1" customFormat="1" x14ac:dyDescent="0.25">
      <c r="A739" s="3">
        <v>1.8865740740744499E-3</v>
      </c>
      <c r="B739" s="2"/>
    </row>
    <row r="740" spans="1:25" s="1" customFormat="1" x14ac:dyDescent="0.25">
      <c r="A740" s="3">
        <v>1.8750000000003801E-3</v>
      </c>
      <c r="B740" s="2"/>
    </row>
    <row r="741" spans="1:25" s="1" customFormat="1" x14ac:dyDescent="0.25">
      <c r="A741" s="3">
        <v>1.8634259259263E-3</v>
      </c>
      <c r="B741" s="2"/>
    </row>
    <row r="742" spans="1:25" s="1" customFormat="1" x14ac:dyDescent="0.25">
      <c r="A742" s="3">
        <v>1.8518518518522301E-3</v>
      </c>
      <c r="B742" s="2"/>
    </row>
    <row r="743" spans="1:25" s="1" customFormat="1" x14ac:dyDescent="0.25">
      <c r="A743" s="3">
        <v>1.84027777777815E-3</v>
      </c>
      <c r="B743" s="2">
        <v>2</v>
      </c>
    </row>
    <row r="744" spans="1:25" s="1" customFormat="1" x14ac:dyDescent="0.25">
      <c r="A744" s="3">
        <v>1.8287037037040799E-3</v>
      </c>
      <c r="B744" s="2"/>
      <c r="C744" s="1">
        <v>2</v>
      </c>
    </row>
    <row r="745" spans="1:25" s="1" customFormat="1" x14ac:dyDescent="0.25">
      <c r="A745" s="3">
        <v>1.81712962963001E-3</v>
      </c>
      <c r="B745" s="2"/>
    </row>
    <row r="746" spans="1:25" s="1" customFormat="1" x14ac:dyDescent="0.25">
      <c r="A746" s="3">
        <v>1.80555555555593E-3</v>
      </c>
      <c r="B746" s="2"/>
      <c r="C746" s="1">
        <v>2</v>
      </c>
    </row>
    <row r="747" spans="1:25" s="1" customFormat="1" x14ac:dyDescent="0.25">
      <c r="A747" s="3">
        <v>1.7939814814818601E-3</v>
      </c>
      <c r="B747" s="2"/>
    </row>
    <row r="748" spans="1:25" s="1" customFormat="1" x14ac:dyDescent="0.25">
      <c r="A748" s="3">
        <v>1.78240740740779E-3</v>
      </c>
      <c r="B748" s="2"/>
      <c r="S748" s="1">
        <v>2</v>
      </c>
      <c r="T748" s="1">
        <v>2</v>
      </c>
      <c r="U748" s="1">
        <v>11</v>
      </c>
    </row>
    <row r="749" spans="1:25" s="1" customFormat="1" x14ac:dyDescent="0.25">
      <c r="A749" s="3">
        <v>1.7708333333337099E-3</v>
      </c>
      <c r="B749" s="2"/>
    </row>
    <row r="750" spans="1:25" s="1" customFormat="1" x14ac:dyDescent="0.25">
      <c r="A750" s="3">
        <v>1.75925925925964E-3</v>
      </c>
      <c r="B750" s="2"/>
    </row>
    <row r="751" spans="1:25" s="1" customFormat="1" x14ac:dyDescent="0.25">
      <c r="A751" s="3">
        <v>1.7476851851855699E-3</v>
      </c>
      <c r="B751" s="2"/>
    </row>
    <row r="752" spans="1:25" s="1" customFormat="1" x14ac:dyDescent="0.25">
      <c r="A752" s="3">
        <v>1.7361111111114901E-3</v>
      </c>
      <c r="B752" s="2"/>
      <c r="C752" s="1">
        <v>2</v>
      </c>
    </row>
    <row r="753" spans="1:3" s="1" customFormat="1" x14ac:dyDescent="0.25">
      <c r="A753" s="3">
        <v>1.72453703703742E-3</v>
      </c>
      <c r="B753" s="2"/>
    </row>
    <row r="754" spans="1:3" s="1" customFormat="1" x14ac:dyDescent="0.25">
      <c r="A754" s="3">
        <v>1.7129629629633501E-3</v>
      </c>
      <c r="B754" s="2"/>
    </row>
    <row r="755" spans="1:3" s="1" customFormat="1" x14ac:dyDescent="0.25">
      <c r="A755" s="3">
        <v>1.70138888888927E-3</v>
      </c>
      <c r="B755" s="2"/>
      <c r="C755" s="1">
        <v>2</v>
      </c>
    </row>
    <row r="756" spans="1:3" s="1" customFormat="1" x14ac:dyDescent="0.25">
      <c r="A756" s="3">
        <v>1.6898148148152001E-3</v>
      </c>
      <c r="B756" s="2"/>
    </row>
    <row r="757" spans="1:3" s="1" customFormat="1" x14ac:dyDescent="0.25">
      <c r="A757" s="3">
        <v>1.67824074074112E-3</v>
      </c>
      <c r="B757" s="2"/>
    </row>
    <row r="758" spans="1:3" s="1" customFormat="1" x14ac:dyDescent="0.25">
      <c r="A758" s="3">
        <v>1.6666666666670499E-3</v>
      </c>
      <c r="B758" s="2"/>
    </row>
    <row r="759" spans="1:3" s="1" customFormat="1" x14ac:dyDescent="0.25">
      <c r="A759" s="3">
        <v>1.65509259259298E-3</v>
      </c>
      <c r="B759" s="2"/>
      <c r="C759" s="1">
        <v>2</v>
      </c>
    </row>
    <row r="760" spans="1:3" s="1" customFormat="1" x14ac:dyDescent="0.25">
      <c r="A760" s="3">
        <v>1.6435185185189E-3</v>
      </c>
      <c r="B760" s="2"/>
    </row>
    <row r="761" spans="1:3" s="1" customFormat="1" x14ac:dyDescent="0.25">
      <c r="A761" s="3">
        <v>1.6319444444448301E-3</v>
      </c>
      <c r="B761" s="2"/>
    </row>
    <row r="762" spans="1:3" s="1" customFormat="1" x14ac:dyDescent="0.25">
      <c r="A762" s="3">
        <v>1.62037037037076E-3</v>
      </c>
      <c r="B762" s="2"/>
    </row>
    <row r="763" spans="1:3" s="1" customFormat="1" x14ac:dyDescent="0.25">
      <c r="A763" s="3">
        <v>1.6087962962966799E-3</v>
      </c>
      <c r="B763" s="2"/>
    </row>
    <row r="764" spans="1:3" s="1" customFormat="1" x14ac:dyDescent="0.25">
      <c r="A764" s="3">
        <v>1.59722222222261E-3</v>
      </c>
      <c r="B764" s="2"/>
    </row>
    <row r="765" spans="1:3" s="1" customFormat="1" x14ac:dyDescent="0.25">
      <c r="A765" s="3">
        <v>1.5856481481485399E-3</v>
      </c>
      <c r="B765" s="2"/>
    </row>
    <row r="766" spans="1:3" s="1" customFormat="1" x14ac:dyDescent="0.25">
      <c r="A766" s="3">
        <v>1.5740740740744601E-3</v>
      </c>
      <c r="B766" s="2"/>
    </row>
    <row r="767" spans="1:3" s="1" customFormat="1" x14ac:dyDescent="0.25">
      <c r="A767" s="3">
        <v>1.56250000000039E-3</v>
      </c>
      <c r="B767" s="2"/>
    </row>
    <row r="768" spans="1:3" s="1" customFormat="1" x14ac:dyDescent="0.25">
      <c r="A768" s="3">
        <v>1.5509259259263201E-3</v>
      </c>
      <c r="B768" s="2"/>
    </row>
    <row r="769" spans="1:3" s="1" customFormat="1" x14ac:dyDescent="0.25">
      <c r="A769" s="3">
        <v>1.53935185185224E-3</v>
      </c>
      <c r="B769" s="2"/>
    </row>
    <row r="770" spans="1:3" s="1" customFormat="1" x14ac:dyDescent="0.25">
      <c r="A770" s="3">
        <v>1.5277777777781699E-3</v>
      </c>
      <c r="B770" s="2"/>
    </row>
    <row r="771" spans="1:3" s="1" customFormat="1" x14ac:dyDescent="0.25">
      <c r="A771" s="3">
        <v>1.51620370370409E-3</v>
      </c>
      <c r="B771" s="2"/>
    </row>
    <row r="772" spans="1:3" s="1" customFormat="1" x14ac:dyDescent="0.25">
      <c r="A772" s="3">
        <v>1.5046296296300199E-3</v>
      </c>
      <c r="B772" s="2"/>
    </row>
    <row r="773" spans="1:3" s="1" customFormat="1" x14ac:dyDescent="0.25">
      <c r="A773" s="3">
        <v>1.4930555555559501E-3</v>
      </c>
      <c r="B773" s="2"/>
    </row>
    <row r="774" spans="1:3" s="1" customFormat="1" x14ac:dyDescent="0.25">
      <c r="A774" s="3">
        <v>1.48148148148187E-3</v>
      </c>
      <c r="B774" s="2"/>
    </row>
    <row r="775" spans="1:3" s="1" customFormat="1" x14ac:dyDescent="0.25">
      <c r="A775" s="3">
        <v>1.4699074074078001E-3</v>
      </c>
      <c r="B775" s="2"/>
    </row>
    <row r="776" spans="1:3" s="1" customFormat="1" x14ac:dyDescent="0.25">
      <c r="A776" s="3">
        <v>1.45833333333373E-3</v>
      </c>
      <c r="B776" s="2"/>
    </row>
    <row r="777" spans="1:3" s="1" customFormat="1" x14ac:dyDescent="0.25">
      <c r="A777" s="3">
        <v>1.4467592592596499E-3</v>
      </c>
      <c r="B777" s="2"/>
    </row>
    <row r="778" spans="1:3" s="1" customFormat="1" x14ac:dyDescent="0.25">
      <c r="A778" s="3">
        <v>1.43518518518558E-3</v>
      </c>
      <c r="B778" s="2"/>
    </row>
    <row r="779" spans="1:3" s="1" customFormat="1" x14ac:dyDescent="0.25">
      <c r="A779" s="3">
        <v>1.4236111111115099E-3</v>
      </c>
      <c r="B779" s="2"/>
    </row>
    <row r="780" spans="1:3" s="1" customFormat="1" x14ac:dyDescent="0.25">
      <c r="A780" s="3">
        <v>1.4120370370374301E-3</v>
      </c>
      <c r="B780" s="2"/>
    </row>
    <row r="781" spans="1:3" s="1" customFormat="1" x14ac:dyDescent="0.25">
      <c r="A781" s="3">
        <v>1.40046296296336E-3</v>
      </c>
      <c r="B781" s="2"/>
    </row>
    <row r="782" spans="1:3" s="1" customFormat="1" x14ac:dyDescent="0.25">
      <c r="A782" s="3">
        <v>1.3888888888892901E-3</v>
      </c>
      <c r="B782" s="2"/>
      <c r="C782" s="1">
        <v>2</v>
      </c>
    </row>
    <row r="783" spans="1:3" s="1" customFormat="1" x14ac:dyDescent="0.25">
      <c r="A783" s="3">
        <v>1.37731481481521E-3</v>
      </c>
      <c r="B783" s="2"/>
    </row>
    <row r="784" spans="1:3" s="1" customFormat="1" x14ac:dyDescent="0.25">
      <c r="A784" s="3">
        <v>1.3657407407411399E-3</v>
      </c>
      <c r="B784" s="2"/>
    </row>
    <row r="785" spans="1:18" s="1" customFormat="1" x14ac:dyDescent="0.25">
      <c r="A785" s="3">
        <v>1.3541666666670601E-3</v>
      </c>
      <c r="B785" s="2"/>
    </row>
    <row r="786" spans="1:18" s="1" customFormat="1" x14ac:dyDescent="0.25">
      <c r="A786" s="3">
        <v>1.34259259259299E-3</v>
      </c>
      <c r="B786" s="2"/>
    </row>
    <row r="787" spans="1:18" s="1" customFormat="1" x14ac:dyDescent="0.25">
      <c r="A787" s="3">
        <v>1.3310185185189201E-3</v>
      </c>
      <c r="B787" s="2"/>
    </row>
    <row r="788" spans="1:18" s="1" customFormat="1" x14ac:dyDescent="0.25">
      <c r="A788" s="3">
        <v>1.31944444444484E-3</v>
      </c>
      <c r="B788" s="2"/>
    </row>
    <row r="789" spans="1:18" s="1" customFormat="1" x14ac:dyDescent="0.25">
      <c r="A789" s="3">
        <v>1.3078703703707699E-3</v>
      </c>
      <c r="B789" s="2"/>
    </row>
    <row r="790" spans="1:18" s="1" customFormat="1" x14ac:dyDescent="0.25">
      <c r="A790" s="3">
        <v>1.2962962962967E-3</v>
      </c>
      <c r="B790" s="2"/>
      <c r="F790" s="1">
        <v>2</v>
      </c>
      <c r="G790" s="1">
        <v>4</v>
      </c>
      <c r="I790" s="1">
        <v>6</v>
      </c>
      <c r="J790" s="1">
        <v>33</v>
      </c>
    </row>
    <row r="791" spans="1:18" s="1" customFormat="1" x14ac:dyDescent="0.25">
      <c r="A791" s="3">
        <v>1.2847222222226199E-3</v>
      </c>
      <c r="B791" s="2"/>
    </row>
    <row r="792" spans="1:18" s="1" customFormat="1" x14ac:dyDescent="0.25">
      <c r="A792" s="3">
        <v>1.2731481481485501E-3</v>
      </c>
      <c r="B792" s="2"/>
    </row>
    <row r="793" spans="1:18" s="1" customFormat="1" x14ac:dyDescent="0.25">
      <c r="A793" s="3">
        <v>1.26157407407448E-3</v>
      </c>
      <c r="B793" s="2"/>
    </row>
    <row r="794" spans="1:18" s="1" customFormat="1" x14ac:dyDescent="0.25">
      <c r="A794" s="3">
        <v>1.2500000000004001E-3</v>
      </c>
      <c r="B794" s="2"/>
      <c r="R794" s="1">
        <v>2</v>
      </c>
    </row>
    <row r="795" spans="1:18" s="1" customFormat="1" x14ac:dyDescent="0.25">
      <c r="A795" s="3">
        <v>1.23842592592633E-3</v>
      </c>
      <c r="B795" s="2"/>
    </row>
    <row r="796" spans="1:18" s="1" customFormat="1" x14ac:dyDescent="0.25">
      <c r="A796" s="3">
        <v>1.2268518518522599E-3</v>
      </c>
      <c r="B796" s="2"/>
    </row>
    <row r="797" spans="1:18" s="1" customFormat="1" x14ac:dyDescent="0.25">
      <c r="A797" s="3">
        <v>1.21527777777818E-3</v>
      </c>
      <c r="B797" s="2"/>
    </row>
    <row r="798" spans="1:18" s="1" customFormat="1" x14ac:dyDescent="0.25">
      <c r="A798" s="3">
        <v>1.2037037037041099E-3</v>
      </c>
      <c r="B798" s="2"/>
    </row>
    <row r="799" spans="1:18" s="1" customFormat="1" x14ac:dyDescent="0.25">
      <c r="A799" s="3">
        <v>1.1921296296300301E-3</v>
      </c>
      <c r="B799" s="2"/>
    </row>
    <row r="800" spans="1:18" s="1" customFormat="1" x14ac:dyDescent="0.25">
      <c r="A800" s="3">
        <v>1.18055555555596E-3</v>
      </c>
      <c r="B800" s="2"/>
    </row>
    <row r="801" spans="1:16" s="1" customFormat="1" x14ac:dyDescent="0.25">
      <c r="A801" s="3">
        <v>1.1689814814818901E-3</v>
      </c>
      <c r="B801" s="2"/>
    </row>
    <row r="802" spans="1:16" s="1" customFormat="1" x14ac:dyDescent="0.25">
      <c r="A802" s="3">
        <v>1.15740740740781E-3</v>
      </c>
      <c r="B802" s="2"/>
    </row>
    <row r="803" spans="1:16" s="1" customFormat="1" x14ac:dyDescent="0.25">
      <c r="A803" s="3">
        <v>1.1458333333337399E-3</v>
      </c>
      <c r="B803" s="2"/>
      <c r="C803" s="1">
        <v>2</v>
      </c>
    </row>
    <row r="804" spans="1:16" s="1" customFormat="1" x14ac:dyDescent="0.25">
      <c r="A804" s="3">
        <v>1.13425925925967E-3</v>
      </c>
      <c r="B804" s="2"/>
    </row>
    <row r="805" spans="1:16" s="1" customFormat="1" x14ac:dyDescent="0.25">
      <c r="A805" s="3">
        <v>1.12268518518559E-3</v>
      </c>
      <c r="B805" s="2"/>
    </row>
    <row r="806" spans="1:16" s="1" customFormat="1" x14ac:dyDescent="0.25">
      <c r="A806" s="3">
        <v>1.1111111111115201E-3</v>
      </c>
      <c r="B806" s="2"/>
      <c r="C806" s="1">
        <v>2</v>
      </c>
    </row>
    <row r="807" spans="1:16" s="1" customFormat="1" x14ac:dyDescent="0.25">
      <c r="A807" s="3">
        <v>1.09953703703745E-3</v>
      </c>
      <c r="B807" s="2"/>
      <c r="F807" s="1">
        <v>2</v>
      </c>
      <c r="G807" s="1">
        <v>4</v>
      </c>
      <c r="I807" s="1">
        <v>5</v>
      </c>
      <c r="J807" s="1">
        <v>16</v>
      </c>
    </row>
    <row r="808" spans="1:16" s="1" customFormat="1" x14ac:dyDescent="0.25">
      <c r="A808" s="3">
        <v>1.0879629629633699E-3</v>
      </c>
      <c r="B808" s="2"/>
      <c r="P808" s="1">
        <v>2</v>
      </c>
    </row>
    <row r="809" spans="1:16" s="1" customFormat="1" x14ac:dyDescent="0.25">
      <c r="A809" s="3">
        <v>1.0763888888893E-3</v>
      </c>
      <c r="B809" s="2"/>
    </row>
    <row r="810" spans="1:16" s="1" customFormat="1" x14ac:dyDescent="0.25">
      <c r="A810" s="3">
        <v>1.0648148148152299E-3</v>
      </c>
      <c r="B810" s="2"/>
    </row>
    <row r="811" spans="1:16" s="1" customFormat="1" x14ac:dyDescent="0.25">
      <c r="A811" s="3">
        <v>1.0532407407411501E-3</v>
      </c>
      <c r="B811" s="2"/>
    </row>
    <row r="812" spans="1:16" s="1" customFormat="1" x14ac:dyDescent="0.25">
      <c r="A812" s="3">
        <v>1.04166666666708E-3</v>
      </c>
      <c r="B812" s="2"/>
    </row>
    <row r="813" spans="1:16" s="1" customFormat="1" x14ac:dyDescent="0.25">
      <c r="A813" s="3">
        <v>1.0300925925930001E-3</v>
      </c>
      <c r="B813" s="2"/>
    </row>
    <row r="814" spans="1:16" s="1" customFormat="1" x14ac:dyDescent="0.25">
      <c r="A814" s="3">
        <v>1.01851851851893E-3</v>
      </c>
      <c r="B814" s="2"/>
    </row>
    <row r="815" spans="1:16" s="1" customFormat="1" x14ac:dyDescent="0.25">
      <c r="A815" s="3">
        <v>1.0069444444448601E-3</v>
      </c>
      <c r="B815" s="2"/>
    </row>
    <row r="816" spans="1:16" s="1" customFormat="1" x14ac:dyDescent="0.25">
      <c r="A816" s="3">
        <v>9.9537037037077591E-4</v>
      </c>
      <c r="B816" s="2"/>
    </row>
    <row r="817" spans="1:27" s="1" customFormat="1" x14ac:dyDescent="0.25">
      <c r="A817" s="3">
        <v>9.8379629629670603E-4</v>
      </c>
      <c r="B817" s="2"/>
      <c r="C817" s="1">
        <v>2</v>
      </c>
    </row>
    <row r="818" spans="1:27" s="1" customFormat="1" x14ac:dyDescent="0.25">
      <c r="A818" s="3">
        <v>9.7222222222263603E-4</v>
      </c>
      <c r="B818" s="2"/>
    </row>
    <row r="819" spans="1:27" s="1" customFormat="1" x14ac:dyDescent="0.25">
      <c r="A819" s="3">
        <v>9.6064814814855596E-4</v>
      </c>
      <c r="B819" s="2"/>
    </row>
    <row r="820" spans="1:27" s="1" customFormat="1" x14ac:dyDescent="0.25">
      <c r="A820" s="3">
        <v>9.4907407407448597E-4</v>
      </c>
      <c r="B820" s="2"/>
    </row>
    <row r="821" spans="1:27" s="1" customFormat="1" x14ac:dyDescent="0.25">
      <c r="A821" s="3">
        <v>9.37500000000415E-4</v>
      </c>
      <c r="B821" s="2"/>
      <c r="Z821" s="1">
        <v>1</v>
      </c>
      <c r="AA821" s="1">
        <v>15</v>
      </c>
    </row>
    <row r="822" spans="1:27" s="1" customFormat="1" x14ac:dyDescent="0.25">
      <c r="A822" s="3">
        <v>9.2592592592633698E-4</v>
      </c>
      <c r="B822" s="2"/>
      <c r="C822" s="1">
        <v>2</v>
      </c>
    </row>
    <row r="823" spans="1:27" s="1" customFormat="1" x14ac:dyDescent="0.25">
      <c r="A823" s="3">
        <v>9.1435185185226699E-4</v>
      </c>
      <c r="B823" s="2"/>
    </row>
    <row r="824" spans="1:27" s="1" customFormat="1" x14ac:dyDescent="0.25">
      <c r="A824" s="3">
        <v>9.0277777777819602E-4</v>
      </c>
      <c r="B824" s="2"/>
      <c r="C824" s="1">
        <v>2</v>
      </c>
    </row>
    <row r="825" spans="1:27" s="1" customFormat="1" x14ac:dyDescent="0.25">
      <c r="A825" s="3">
        <v>8.9120370370411595E-4</v>
      </c>
      <c r="B825" s="2"/>
      <c r="C825" s="1">
        <v>2</v>
      </c>
    </row>
    <row r="826" spans="1:27" s="1" customFormat="1" x14ac:dyDescent="0.25">
      <c r="A826" s="3">
        <v>8.7962962963004595E-4</v>
      </c>
      <c r="B826" s="2"/>
      <c r="C826" s="1">
        <v>2</v>
      </c>
    </row>
    <row r="827" spans="1:27" s="1" customFormat="1" x14ac:dyDescent="0.25">
      <c r="A827" s="3">
        <v>8.6805555555596501E-4</v>
      </c>
      <c r="B827" s="2"/>
    </row>
    <row r="828" spans="1:27" s="1" customFormat="1" x14ac:dyDescent="0.25">
      <c r="A828" s="3">
        <v>8.5648148148189502E-4</v>
      </c>
      <c r="B828" s="2"/>
    </row>
    <row r="829" spans="1:27" s="1" customFormat="1" x14ac:dyDescent="0.25">
      <c r="A829" s="3">
        <v>8.4490740740782698E-4</v>
      </c>
      <c r="B829" s="2"/>
      <c r="C829" s="1">
        <v>2</v>
      </c>
    </row>
    <row r="830" spans="1:27" s="1" customFormat="1" x14ac:dyDescent="0.25">
      <c r="A830" s="3">
        <v>8.3333333333374603E-4</v>
      </c>
      <c r="B830" s="2"/>
      <c r="C830" s="1">
        <v>2</v>
      </c>
    </row>
    <row r="831" spans="1:27" s="1" customFormat="1" x14ac:dyDescent="0.25">
      <c r="A831" s="3">
        <v>8.2175925925967604E-4</v>
      </c>
      <c r="B831" s="2"/>
    </row>
    <row r="832" spans="1:27" s="1" customFormat="1" x14ac:dyDescent="0.25">
      <c r="A832" s="3">
        <v>8.1018518518560605E-4</v>
      </c>
      <c r="B832" s="2"/>
      <c r="C832" s="1">
        <v>2</v>
      </c>
    </row>
    <row r="833" spans="1:16" s="1" customFormat="1" x14ac:dyDescent="0.25">
      <c r="A833" s="3">
        <v>7.9861111111152597E-4</v>
      </c>
      <c r="B833" s="2"/>
      <c r="C833" s="1">
        <v>2</v>
      </c>
    </row>
    <row r="834" spans="1:16" s="1" customFormat="1" x14ac:dyDescent="0.25">
      <c r="A834" s="3">
        <v>7.8703703703745598E-4</v>
      </c>
      <c r="B834" s="2"/>
    </row>
    <row r="835" spans="1:16" s="1" customFormat="1" x14ac:dyDescent="0.25">
      <c r="A835" s="3">
        <v>7.7546296296338501E-4</v>
      </c>
      <c r="B835" s="2"/>
      <c r="C835" s="1">
        <v>2</v>
      </c>
    </row>
    <row r="836" spans="1:16" s="1" customFormat="1" x14ac:dyDescent="0.25">
      <c r="A836" s="3">
        <v>7.63888888889307E-4</v>
      </c>
      <c r="B836" s="2"/>
      <c r="C836" s="1">
        <v>2</v>
      </c>
    </row>
    <row r="837" spans="1:16" s="1" customFormat="1" x14ac:dyDescent="0.25">
      <c r="A837" s="3">
        <v>7.52314814815237E-4</v>
      </c>
      <c r="B837" s="2"/>
      <c r="F837" s="1">
        <v>2</v>
      </c>
      <c r="G837" s="1">
        <v>4</v>
      </c>
      <c r="I837" s="1">
        <v>6</v>
      </c>
      <c r="J837" s="1">
        <v>64</v>
      </c>
    </row>
    <row r="838" spans="1:16" s="1" customFormat="1" x14ac:dyDescent="0.25">
      <c r="A838" s="3">
        <v>7.4074074074116604E-4</v>
      </c>
      <c r="B838" s="2"/>
      <c r="P838" s="1">
        <v>2</v>
      </c>
    </row>
    <row r="839" spans="1:16" s="1" customFormat="1" x14ac:dyDescent="0.25">
      <c r="A839" s="3">
        <v>7.2916666666708596E-4</v>
      </c>
      <c r="B839" s="2"/>
      <c r="C839" s="1">
        <v>2</v>
      </c>
    </row>
    <row r="840" spans="1:16" s="1" customFormat="1" x14ac:dyDescent="0.25">
      <c r="A840" s="3">
        <v>7.1759259259301597E-4</v>
      </c>
      <c r="B840" s="2"/>
    </row>
    <row r="841" spans="1:16" s="1" customFormat="1" x14ac:dyDescent="0.25">
      <c r="A841" s="3">
        <v>7.0601851851893503E-4</v>
      </c>
      <c r="B841" s="2"/>
      <c r="C841" s="1">
        <v>2</v>
      </c>
    </row>
    <row r="842" spans="1:16" s="1" customFormat="1" x14ac:dyDescent="0.25">
      <c r="A842" s="3">
        <v>6.9444444444486503E-4</v>
      </c>
      <c r="B842" s="2"/>
      <c r="C842" s="1">
        <v>2</v>
      </c>
    </row>
    <row r="843" spans="1:16" s="1" customFormat="1" x14ac:dyDescent="0.25">
      <c r="A843" s="3">
        <v>6.8287037037079699E-4</v>
      </c>
      <c r="B843" s="2"/>
    </row>
    <row r="844" spans="1:16" s="1" customFormat="1" x14ac:dyDescent="0.25">
      <c r="A844" s="3">
        <v>6.7129629629671605E-4</v>
      </c>
      <c r="B844" s="2"/>
    </row>
    <row r="845" spans="1:16" s="1" customFormat="1" x14ac:dyDescent="0.25">
      <c r="A845" s="3">
        <v>6.5972222222264595E-4</v>
      </c>
      <c r="B845" s="2"/>
    </row>
    <row r="846" spans="1:16" s="1" customFormat="1" x14ac:dyDescent="0.25">
      <c r="A846" s="3">
        <v>6.4814814814857596E-4</v>
      </c>
      <c r="B846" s="2"/>
    </row>
    <row r="847" spans="1:16" s="1" customFormat="1" x14ac:dyDescent="0.25">
      <c r="A847" s="3">
        <v>6.3657407407449599E-4</v>
      </c>
      <c r="B847" s="2"/>
      <c r="C847" s="1">
        <v>2</v>
      </c>
    </row>
    <row r="848" spans="1:16" s="1" customFormat="1" x14ac:dyDescent="0.25">
      <c r="A848" s="3">
        <v>6.25000000000426E-4</v>
      </c>
      <c r="B848" s="2"/>
    </row>
    <row r="849" spans="1:16" s="1" customFormat="1" x14ac:dyDescent="0.25">
      <c r="A849" s="3">
        <v>6.1342592592635503E-4</v>
      </c>
      <c r="B849" s="2"/>
    </row>
    <row r="850" spans="1:16" s="1" customFormat="1" x14ac:dyDescent="0.25">
      <c r="A850" s="3">
        <v>6.0185185185227701E-4</v>
      </c>
      <c r="B850" s="2"/>
      <c r="C850" s="1">
        <v>2</v>
      </c>
    </row>
    <row r="851" spans="1:16" s="1" customFormat="1" x14ac:dyDescent="0.25">
      <c r="A851" s="3">
        <v>5.9027777777820702E-4</v>
      </c>
      <c r="B851" s="2"/>
    </row>
    <row r="852" spans="1:16" s="1" customFormat="1" x14ac:dyDescent="0.25">
      <c r="A852" s="3">
        <v>5.7870370370413605E-4</v>
      </c>
      <c r="B852" s="2"/>
      <c r="C852" s="1">
        <v>2</v>
      </c>
    </row>
    <row r="853" spans="1:16" s="1" customFormat="1" x14ac:dyDescent="0.25">
      <c r="A853" s="3">
        <v>5.6712962963005598E-4</v>
      </c>
      <c r="B853" s="2"/>
      <c r="C853" s="1">
        <v>2</v>
      </c>
    </row>
    <row r="854" spans="1:16" s="1" customFormat="1" x14ac:dyDescent="0.25">
      <c r="A854" s="3">
        <v>5.5555555555598598E-4</v>
      </c>
      <c r="B854" s="2"/>
      <c r="C854" s="1">
        <v>2</v>
      </c>
    </row>
    <row r="855" spans="1:16" s="1" customFormat="1" x14ac:dyDescent="0.25">
      <c r="A855" s="3">
        <v>5.4398148148190504E-4</v>
      </c>
      <c r="B855" s="2"/>
    </row>
    <row r="856" spans="1:16" s="1" customFormat="1" x14ac:dyDescent="0.25">
      <c r="A856" s="3">
        <v>5.3240740740783505E-4</v>
      </c>
      <c r="B856" s="2"/>
    </row>
    <row r="857" spans="1:16" s="1" customFormat="1" x14ac:dyDescent="0.25">
      <c r="A857" s="3">
        <v>5.2083333333376701E-4</v>
      </c>
      <c r="B857" s="2"/>
      <c r="C857" s="1">
        <v>2</v>
      </c>
    </row>
    <row r="858" spans="1:16" s="1" customFormat="1" x14ac:dyDescent="0.25">
      <c r="A858" s="3">
        <v>5.0925925925968596E-4</v>
      </c>
      <c r="B858" s="2"/>
      <c r="F858" s="1">
        <v>2</v>
      </c>
      <c r="G858" s="1">
        <v>4</v>
      </c>
      <c r="I858" s="1">
        <v>6</v>
      </c>
      <c r="J858" s="1">
        <v>43</v>
      </c>
    </row>
    <row r="859" spans="1:16" s="1" customFormat="1" x14ac:dyDescent="0.25">
      <c r="A859" s="3">
        <v>4.9768518518561596E-4</v>
      </c>
      <c r="B859" s="2"/>
    </row>
    <row r="860" spans="1:16" s="1" customFormat="1" x14ac:dyDescent="0.25">
      <c r="A860" s="3">
        <v>4.8611111111154602E-4</v>
      </c>
      <c r="B860" s="2"/>
      <c r="P860" s="1">
        <v>2</v>
      </c>
    </row>
    <row r="861" spans="1:16" s="1" customFormat="1" x14ac:dyDescent="0.25">
      <c r="A861" s="3">
        <v>4.74537037037466E-4</v>
      </c>
      <c r="B861" s="2"/>
      <c r="C861" s="1">
        <v>2</v>
      </c>
    </row>
    <row r="862" spans="1:16" s="1" customFormat="1" x14ac:dyDescent="0.25">
      <c r="A862" s="3">
        <v>4.6296296296339601E-4</v>
      </c>
      <c r="B862" s="2"/>
    </row>
    <row r="863" spans="1:16" s="1" customFormat="1" x14ac:dyDescent="0.25">
      <c r="A863" s="3">
        <v>4.5138888888932499E-4</v>
      </c>
      <c r="B863" s="2"/>
    </row>
    <row r="864" spans="1:16" s="1" customFormat="1" x14ac:dyDescent="0.25">
      <c r="A864" s="3">
        <v>4.3981481481524697E-4</v>
      </c>
      <c r="B864" s="2"/>
    </row>
    <row r="865" spans="1:2" s="1" customFormat="1" x14ac:dyDescent="0.25">
      <c r="A865" s="3">
        <v>4.2824074074117698E-4</v>
      </c>
      <c r="B865" s="2"/>
    </row>
    <row r="866" spans="1:2" s="1" customFormat="1" x14ac:dyDescent="0.25">
      <c r="A866" s="3">
        <v>4.1666666666710699E-4</v>
      </c>
      <c r="B866" s="2"/>
    </row>
    <row r="867" spans="1:2" s="1" customFormat="1" x14ac:dyDescent="0.25">
      <c r="A867" s="3">
        <v>4.05092592593066E-4</v>
      </c>
      <c r="B867" s="2"/>
    </row>
    <row r="868" spans="1:2" s="1" customFormat="1" x14ac:dyDescent="0.25">
      <c r="A868" s="3">
        <v>3.9351851851896597E-4</v>
      </c>
      <c r="B868" s="2"/>
    </row>
    <row r="869" spans="1:2" s="1" customFormat="1" x14ac:dyDescent="0.25">
      <c r="A869" s="3">
        <v>3.8194444444486698E-4</v>
      </c>
      <c r="B869" s="2"/>
    </row>
    <row r="870" spans="1:2" s="1" customFormat="1" x14ac:dyDescent="0.25">
      <c r="A870" s="3">
        <v>3.70370370370765E-4</v>
      </c>
      <c r="B870" s="2"/>
    </row>
    <row r="871" spans="1:2" s="1" customFormat="1" x14ac:dyDescent="0.25">
      <c r="A871" s="3">
        <v>3.5879629629676602E-4</v>
      </c>
      <c r="B871" s="2"/>
    </row>
    <row r="872" spans="1:2" s="1" customFormat="1" x14ac:dyDescent="0.25">
      <c r="A872" s="3">
        <v>3.4722222222266698E-4</v>
      </c>
      <c r="B872" s="2"/>
    </row>
    <row r="873" spans="1:2" s="1" customFormat="1" x14ac:dyDescent="0.25">
      <c r="A873" s="3">
        <v>3.35648148148565E-4</v>
      </c>
      <c r="B873" s="2"/>
    </row>
    <row r="874" spans="1:2" s="1" customFormat="1" x14ac:dyDescent="0.25">
      <c r="A874" s="3">
        <v>3.24074074074466E-4</v>
      </c>
      <c r="B874" s="2"/>
    </row>
    <row r="875" spans="1:2" s="1" customFormat="1" x14ac:dyDescent="0.25">
      <c r="A875" s="3">
        <v>3.1250000000046703E-4</v>
      </c>
      <c r="B875" s="2"/>
    </row>
    <row r="876" spans="1:2" s="1" customFormat="1" x14ac:dyDescent="0.25">
      <c r="A876" s="3">
        <v>3.0092592592636603E-4</v>
      </c>
      <c r="B876" s="2"/>
    </row>
    <row r="877" spans="1:2" s="1" customFormat="1" x14ac:dyDescent="0.25">
      <c r="A877" s="3">
        <v>2.89351851852266E-4</v>
      </c>
      <c r="B877" s="2"/>
    </row>
    <row r="878" spans="1:2" s="1" customFormat="1" x14ac:dyDescent="0.25">
      <c r="A878" s="3">
        <v>2.7777777777826502E-4</v>
      </c>
      <c r="B878" s="2"/>
    </row>
    <row r="879" spans="1:2" s="1" customFormat="1" x14ac:dyDescent="0.25">
      <c r="A879" s="3">
        <v>2.6620370370416602E-4</v>
      </c>
      <c r="B879" s="2"/>
    </row>
    <row r="880" spans="1:2" s="1" customFormat="1" x14ac:dyDescent="0.25">
      <c r="A880" s="3">
        <v>2.54629629630066E-4</v>
      </c>
      <c r="B880" s="2"/>
    </row>
    <row r="881" spans="1:16" s="1" customFormat="1" x14ac:dyDescent="0.25">
      <c r="A881" s="3">
        <v>2.43055555555967E-4</v>
      </c>
      <c r="B881" s="2"/>
      <c r="F881" s="1">
        <v>2</v>
      </c>
      <c r="G881" s="1">
        <v>4</v>
      </c>
      <c r="I881" s="1">
        <v>5</v>
      </c>
      <c r="J881" s="1">
        <v>20</v>
      </c>
    </row>
    <row r="882" spans="1:16" s="1" customFormat="1" x14ac:dyDescent="0.25">
      <c r="A882" s="3">
        <v>2.3148148148196599E-4</v>
      </c>
      <c r="B882" s="2"/>
    </row>
    <row r="883" spans="1:16" s="1" customFormat="1" x14ac:dyDescent="0.25">
      <c r="A883" s="3">
        <v>2.19907407407866E-4</v>
      </c>
      <c r="B883" s="2"/>
    </row>
    <row r="884" spans="1:16" s="1" customFormat="1" x14ac:dyDescent="0.25">
      <c r="A884" s="3">
        <v>2.08333333333767E-4</v>
      </c>
      <c r="B884" s="2"/>
      <c r="P884" s="1">
        <v>2</v>
      </c>
    </row>
    <row r="885" spans="1:16" s="1" customFormat="1" x14ac:dyDescent="0.25">
      <c r="A885" s="3">
        <v>1.96759259259665E-4</v>
      </c>
      <c r="B885" s="2"/>
      <c r="C885" s="1">
        <v>2</v>
      </c>
    </row>
    <row r="886" spans="1:16" s="1" customFormat="1" x14ac:dyDescent="0.25">
      <c r="A886" s="3">
        <v>1.8518518518566599E-4</v>
      </c>
      <c r="B886" s="2"/>
    </row>
    <row r="887" spans="1:16" s="1" customFormat="1" x14ac:dyDescent="0.25">
      <c r="A887" s="3">
        <v>1.73611111111567E-4</v>
      </c>
      <c r="B887" s="2"/>
    </row>
    <row r="888" spans="1:16" s="1" customFormat="1" x14ac:dyDescent="0.25">
      <c r="A888" s="3">
        <v>1.6203703703746499E-4</v>
      </c>
      <c r="B888" s="2"/>
    </row>
    <row r="889" spans="1:16" s="1" customFormat="1" x14ac:dyDescent="0.25">
      <c r="A889" s="3">
        <v>1.50462962963366E-4</v>
      </c>
      <c r="B889" s="2"/>
    </row>
    <row r="890" spans="1:16" s="1" customFormat="1" x14ac:dyDescent="0.25">
      <c r="A890" s="3">
        <v>1.3888888888936699E-4</v>
      </c>
      <c r="B890" s="2"/>
    </row>
    <row r="891" spans="1:16" s="1" customFormat="1" x14ac:dyDescent="0.25">
      <c r="A891" s="3">
        <v>1.2731481481526599E-4</v>
      </c>
      <c r="B891" s="2"/>
    </row>
    <row r="892" spans="1:16" s="1" customFormat="1" x14ac:dyDescent="0.25">
      <c r="A892" s="3">
        <v>1.15740740741166E-4</v>
      </c>
      <c r="B892" s="2"/>
      <c r="C892" s="1">
        <v>2</v>
      </c>
    </row>
    <row r="893" spans="1:16" s="1" customFormat="1" x14ac:dyDescent="0.25">
      <c r="A893" s="3">
        <v>1.04166666667066E-4</v>
      </c>
      <c r="B893" s="2"/>
    </row>
    <row r="894" spans="1:16" s="1" customFormat="1" x14ac:dyDescent="0.25">
      <c r="A894" s="3">
        <v>9.2592592593065598E-5</v>
      </c>
      <c r="B894" s="2"/>
      <c r="F894" s="1">
        <v>2</v>
      </c>
      <c r="G894" s="1">
        <v>4</v>
      </c>
      <c r="I894" s="1">
        <v>7</v>
      </c>
      <c r="J894" s="1">
        <v>6</v>
      </c>
    </row>
    <row r="895" spans="1:16" s="1" customFormat="1" x14ac:dyDescent="0.25">
      <c r="A895" s="3">
        <v>8.1018518518965994E-5</v>
      </c>
      <c r="B895" s="2"/>
    </row>
    <row r="896" spans="1:16" s="1" customFormat="1" x14ac:dyDescent="0.25">
      <c r="A896" s="3">
        <v>6.9444444444866402E-5</v>
      </c>
      <c r="B896" s="2"/>
    </row>
    <row r="897" spans="1:18" s="1" customFormat="1" x14ac:dyDescent="0.25">
      <c r="A897" s="3">
        <v>5.7870370370865697E-5</v>
      </c>
      <c r="B897" s="2"/>
    </row>
    <row r="898" spans="1:18" s="1" customFormat="1" x14ac:dyDescent="0.25">
      <c r="A898" s="3">
        <v>4.6296296296766099E-5</v>
      </c>
      <c r="B898" s="2"/>
    </row>
    <row r="899" spans="1:18" s="1" customFormat="1" x14ac:dyDescent="0.25">
      <c r="A899" s="3">
        <v>3.4722222222666501E-5</v>
      </c>
      <c r="B899" s="2"/>
    </row>
    <row r="900" spans="1:18" s="1" customFormat="1" x14ac:dyDescent="0.25">
      <c r="A900" s="3">
        <v>2.31481481485669E-5</v>
      </c>
      <c r="B900" s="2"/>
      <c r="R900" s="1">
        <v>1</v>
      </c>
    </row>
    <row r="901" spans="1:18" s="1" customFormat="1" x14ac:dyDescent="0.25">
      <c r="A901" s="3">
        <v>1.15740740745662E-5</v>
      </c>
      <c r="B901" s="2"/>
      <c r="F901" s="1">
        <v>1</v>
      </c>
      <c r="G901" s="1">
        <v>3</v>
      </c>
      <c r="I901" s="1">
        <v>5</v>
      </c>
      <c r="J901" s="1">
        <v>80</v>
      </c>
    </row>
    <row r="902" spans="1:18" s="1" customFormat="1" x14ac:dyDescent="0.25">
      <c r="A902" s="3">
        <v>4.6664061503776101E-16</v>
      </c>
      <c r="B902" s="2"/>
      <c r="Q902" s="1">
        <v>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051292F-A302-42C3-9F1A-191D467B4989}">
          <x14:formula1>
            <xm:f>Legend!D3:D4</xm:f>
          </x14:formula1>
          <xm:sqref>J2:X2 C2:G2 Z2:AC2</xm:sqref>
        </x14:dataValidation>
        <x14:dataValidation type="list" allowBlank="1" showInputMessage="1" showErrorMessage="1" xr:uid="{3626AF97-CFAF-4616-BE78-3EC79B017350}">
          <x14:formula1>
            <xm:f>Legend!I3:I12</xm:f>
          </x14:formula1>
          <xm:sqref>H2</xm:sqref>
        </x14:dataValidation>
        <x14:dataValidation type="list" allowBlank="1" showInputMessage="1" showErrorMessage="1" xr:uid="{1213BB99-4125-4CE8-BE4E-1906C1A33783}">
          <x14:formula1>
            <xm:f>Legend!J3:J5</xm:f>
          </x14:formula1>
          <xm:sqref>I2 Y2</xm:sqref>
        </x14:dataValidation>
        <x14:dataValidation type="list" allowBlank="1" showInputMessage="1" showErrorMessage="1" xr:uid="{5FFEA883-5D44-42AE-80CA-70D45ECBA73C}">
          <x14:formula1>
            <xm:f>Legend!C$3:C$4</xm:f>
          </x14:formula1>
          <xm:sqref>B2:B902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7C94-4C2E-4F6D-84F4-58D2AC594CC4}">
  <dimension ref="A1:AC902"/>
  <sheetViews>
    <sheetView workbookViewId="0">
      <pane xSplit="1" ySplit="1" topLeftCell="B278" activePane="bottomRight" state="frozen"/>
      <selection pane="topRight" activeCell="B1" sqref="B1"/>
      <selection pane="bottomLeft" activeCell="A2" sqref="A2"/>
      <selection pane="bottomRight" activeCell="K278" sqref="K278"/>
    </sheetView>
  </sheetViews>
  <sheetFormatPr defaultRowHeight="15" x14ac:dyDescent="0.25"/>
  <cols>
    <col min="1" max="1" width="5.85546875" style="2" customWidth="1"/>
    <col min="2" max="2" width="10.7109375" style="2" customWidth="1"/>
    <col min="3" max="3" width="5.42578125" style="2" customWidth="1"/>
    <col min="4" max="4" width="7.7109375" style="2" customWidth="1"/>
    <col min="5" max="5" width="10.85546875" style="2" customWidth="1"/>
    <col min="6" max="6" width="5.7109375" style="2" customWidth="1"/>
    <col min="7" max="7" width="9" style="2" customWidth="1"/>
    <col min="8" max="9" width="9.140625" style="2"/>
    <col min="10" max="10" width="5.140625" style="2" customWidth="1"/>
    <col min="11" max="15" width="9.140625" style="2"/>
    <col min="16" max="16" width="6.7109375" style="2" customWidth="1"/>
    <col min="17" max="19" width="9.140625" style="2"/>
    <col min="20" max="20" width="6.42578125" style="2" customWidth="1"/>
    <col min="21" max="22" width="9.140625" style="2"/>
    <col min="23" max="23" width="10.42578125" style="2" customWidth="1"/>
    <col min="24" max="28" width="9.140625" style="2"/>
    <col min="29" max="29" width="13.42578125" style="2" customWidth="1"/>
    <col min="30" max="16384" width="9.140625" style="2"/>
  </cols>
  <sheetData>
    <row r="1" spans="1:29" ht="60" x14ac:dyDescent="0.25">
      <c r="A1" s="2" t="s">
        <v>36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4</v>
      </c>
      <c r="I1" s="2" t="s">
        <v>5</v>
      </c>
      <c r="J1" s="2" t="s">
        <v>12</v>
      </c>
      <c r="K1" s="2" t="s">
        <v>21</v>
      </c>
      <c r="L1" s="2" t="s">
        <v>22</v>
      </c>
      <c r="M1" s="2" t="s">
        <v>24</v>
      </c>
      <c r="N1" s="2" t="s">
        <v>16</v>
      </c>
      <c r="O1" s="2" t="s">
        <v>17</v>
      </c>
      <c r="P1" s="2" t="s">
        <v>20</v>
      </c>
      <c r="Q1" s="2" t="s">
        <v>10</v>
      </c>
      <c r="R1" s="2" t="s">
        <v>23</v>
      </c>
      <c r="S1" s="2" t="s">
        <v>11</v>
      </c>
      <c r="T1" s="2" t="s">
        <v>18</v>
      </c>
      <c r="U1" s="2" t="s">
        <v>31</v>
      </c>
      <c r="V1" s="2" t="s">
        <v>19</v>
      </c>
      <c r="W1" s="2" t="s">
        <v>48</v>
      </c>
      <c r="X1" s="2" t="s">
        <v>8</v>
      </c>
      <c r="Y1" s="2" t="s">
        <v>9</v>
      </c>
      <c r="Z1" s="2" t="s">
        <v>13</v>
      </c>
      <c r="AA1" s="2" t="s">
        <v>14</v>
      </c>
      <c r="AB1" s="2" t="s">
        <v>15</v>
      </c>
      <c r="AC1" s="2" t="s">
        <v>46</v>
      </c>
    </row>
    <row r="2" spans="1:29" x14ac:dyDescent="0.25">
      <c r="A2" s="3">
        <v>1.0416666666666666E-2</v>
      </c>
    </row>
    <row r="3" spans="1:29" x14ac:dyDescent="0.25">
      <c r="A3" s="3">
        <v>1.0405092592592593E-2</v>
      </c>
      <c r="B3" s="2">
        <v>1</v>
      </c>
      <c r="D3" s="2">
        <v>1</v>
      </c>
      <c r="E3" s="2">
        <v>1</v>
      </c>
    </row>
    <row r="4" spans="1:29" x14ac:dyDescent="0.25">
      <c r="A4" s="3">
        <v>1.0393518518518519E-2</v>
      </c>
    </row>
    <row r="5" spans="1:29" x14ac:dyDescent="0.25">
      <c r="A5" s="3">
        <v>1.0381944444444444E-2</v>
      </c>
      <c r="C5" s="2">
        <v>1</v>
      </c>
    </row>
    <row r="6" spans="1:29" x14ac:dyDescent="0.25">
      <c r="A6" s="3">
        <v>1.037037037037037E-2</v>
      </c>
    </row>
    <row r="7" spans="1:29" x14ac:dyDescent="0.25">
      <c r="A7" s="3">
        <v>1.0358796296296295E-2</v>
      </c>
    </row>
    <row r="8" spans="1:29" x14ac:dyDescent="0.25">
      <c r="A8" s="3">
        <v>1.03472222222222E-2</v>
      </c>
    </row>
    <row r="9" spans="1:29" x14ac:dyDescent="0.25">
      <c r="A9" s="3">
        <v>1.03356481481482E-2</v>
      </c>
    </row>
    <row r="10" spans="1:29" x14ac:dyDescent="0.25">
      <c r="A10" s="3">
        <v>1.03240740740741E-2</v>
      </c>
    </row>
    <row r="11" spans="1:29" x14ac:dyDescent="0.25">
      <c r="A11" s="3">
        <v>1.03125E-2</v>
      </c>
      <c r="C11" s="2">
        <v>1</v>
      </c>
    </row>
    <row r="12" spans="1:29" x14ac:dyDescent="0.25">
      <c r="A12" s="3">
        <v>1.0300925925925899E-2</v>
      </c>
    </row>
    <row r="13" spans="1:29" x14ac:dyDescent="0.25">
      <c r="A13" s="3">
        <v>1.02893518518519E-2</v>
      </c>
      <c r="C13" s="2">
        <v>1</v>
      </c>
    </row>
    <row r="14" spans="1:29" x14ac:dyDescent="0.25">
      <c r="A14" s="3">
        <v>1.0277777777777801E-2</v>
      </c>
    </row>
    <row r="15" spans="1:29" x14ac:dyDescent="0.25">
      <c r="A15" s="3">
        <v>1.0266203703703699E-2</v>
      </c>
    </row>
    <row r="16" spans="1:29" x14ac:dyDescent="0.25">
      <c r="A16" s="3">
        <v>1.02546296296296E-2</v>
      </c>
      <c r="C16" s="2">
        <v>1</v>
      </c>
    </row>
    <row r="17" spans="1:3" x14ac:dyDescent="0.25">
      <c r="A17" s="3">
        <v>1.0243055555555601E-2</v>
      </c>
    </row>
    <row r="18" spans="1:3" x14ac:dyDescent="0.25">
      <c r="A18" s="3">
        <v>1.0231481481481499E-2</v>
      </c>
    </row>
    <row r="19" spans="1:3" x14ac:dyDescent="0.25">
      <c r="A19" s="3">
        <v>1.02199074074074E-2</v>
      </c>
    </row>
    <row r="20" spans="1:3" x14ac:dyDescent="0.25">
      <c r="A20" s="3">
        <v>1.02083333333333E-2</v>
      </c>
      <c r="C20" s="2">
        <v>1</v>
      </c>
    </row>
    <row r="21" spans="1:3" x14ac:dyDescent="0.25">
      <c r="A21" s="3">
        <v>1.0196759259259299E-2</v>
      </c>
    </row>
    <row r="22" spans="1:3" x14ac:dyDescent="0.25">
      <c r="A22" s="3">
        <v>1.01851851851852E-2</v>
      </c>
    </row>
    <row r="23" spans="1:3" x14ac:dyDescent="0.25">
      <c r="A23" s="3">
        <v>1.01736111111111E-2</v>
      </c>
    </row>
    <row r="24" spans="1:3" x14ac:dyDescent="0.25">
      <c r="A24" s="3">
        <v>1.0162037037037001E-2</v>
      </c>
    </row>
    <row r="25" spans="1:3" x14ac:dyDescent="0.25">
      <c r="A25" s="3">
        <v>1.0150462962963E-2</v>
      </c>
    </row>
    <row r="26" spans="1:3" x14ac:dyDescent="0.25">
      <c r="A26" s="3">
        <v>1.01388888888889E-2</v>
      </c>
    </row>
    <row r="27" spans="1:3" x14ac:dyDescent="0.25">
      <c r="A27" s="3">
        <v>1.0127314814814801E-2</v>
      </c>
      <c r="C27" s="2">
        <v>1</v>
      </c>
    </row>
    <row r="28" spans="1:3" x14ac:dyDescent="0.25">
      <c r="A28" s="3">
        <v>1.01157407407408E-2</v>
      </c>
    </row>
    <row r="29" spans="1:3" x14ac:dyDescent="0.25">
      <c r="A29" s="3">
        <v>1.0104166666666701E-2</v>
      </c>
    </row>
    <row r="30" spans="1:3" x14ac:dyDescent="0.25">
      <c r="A30" s="3">
        <v>1.0092592592592599E-2</v>
      </c>
    </row>
    <row r="31" spans="1:3" x14ac:dyDescent="0.25">
      <c r="A31" s="3">
        <v>1.00810185185185E-2</v>
      </c>
    </row>
    <row r="32" spans="1:3" x14ac:dyDescent="0.25">
      <c r="A32" s="3">
        <v>1.0069444444444501E-2</v>
      </c>
    </row>
    <row r="33" spans="1:21" x14ac:dyDescent="0.25">
      <c r="A33" s="3">
        <v>1.0057870370370399E-2</v>
      </c>
    </row>
    <row r="34" spans="1:21" x14ac:dyDescent="0.25">
      <c r="A34" s="3">
        <v>1.00462962962963E-2</v>
      </c>
      <c r="F34" s="2">
        <v>1</v>
      </c>
      <c r="G34" s="2">
        <v>3</v>
      </c>
      <c r="I34" s="2">
        <v>5</v>
      </c>
      <c r="J34" s="2">
        <v>49</v>
      </c>
    </row>
    <row r="35" spans="1:21" x14ac:dyDescent="0.25">
      <c r="A35" s="3">
        <v>1.00347222222222E-2</v>
      </c>
      <c r="B35" s="2">
        <v>2</v>
      </c>
      <c r="Q35" s="2">
        <v>2</v>
      </c>
    </row>
    <row r="36" spans="1:21" x14ac:dyDescent="0.25">
      <c r="A36" s="3">
        <v>1.0023148148148199E-2</v>
      </c>
    </row>
    <row r="37" spans="1:21" x14ac:dyDescent="0.25">
      <c r="A37" s="3">
        <v>1.00115740740741E-2</v>
      </c>
      <c r="C37" s="2">
        <v>2</v>
      </c>
    </row>
    <row r="38" spans="1:21" x14ac:dyDescent="0.25">
      <c r="A38" s="3">
        <v>0.01</v>
      </c>
    </row>
    <row r="39" spans="1:21" x14ac:dyDescent="0.25">
      <c r="A39" s="3">
        <v>9.9884259259259405E-3</v>
      </c>
    </row>
    <row r="40" spans="1:21" x14ac:dyDescent="0.25">
      <c r="A40" s="3">
        <v>9.9768518518518704E-3</v>
      </c>
    </row>
    <row r="41" spans="1:21" x14ac:dyDescent="0.25">
      <c r="A41" s="3">
        <v>9.9652777777778003E-3</v>
      </c>
    </row>
    <row r="42" spans="1:21" x14ac:dyDescent="0.25">
      <c r="A42" s="3">
        <v>9.9537037037037198E-3</v>
      </c>
      <c r="S42" s="2">
        <v>2</v>
      </c>
      <c r="T42" s="2">
        <v>2</v>
      </c>
      <c r="U42" s="2">
        <v>10</v>
      </c>
    </row>
    <row r="43" spans="1:21" x14ac:dyDescent="0.25">
      <c r="A43" s="3">
        <v>9.9421296296296497E-3</v>
      </c>
      <c r="C43" s="2">
        <v>2</v>
      </c>
    </row>
    <row r="44" spans="1:21" x14ac:dyDescent="0.25">
      <c r="A44" s="3">
        <v>9.9305555555555796E-3</v>
      </c>
    </row>
    <row r="45" spans="1:21" x14ac:dyDescent="0.25">
      <c r="A45" s="3">
        <v>9.9189814814815008E-3</v>
      </c>
      <c r="F45" s="2">
        <v>2</v>
      </c>
      <c r="G45" s="2">
        <v>3</v>
      </c>
      <c r="I45" s="2">
        <v>7</v>
      </c>
      <c r="J45" s="2">
        <v>72</v>
      </c>
      <c r="K45" s="2">
        <v>2</v>
      </c>
      <c r="L45" s="2">
        <v>1</v>
      </c>
      <c r="M45" s="2">
        <v>9</v>
      </c>
      <c r="N45" s="2">
        <v>2</v>
      </c>
      <c r="O45" s="2">
        <v>9</v>
      </c>
    </row>
    <row r="46" spans="1:21" x14ac:dyDescent="0.25">
      <c r="A46" s="3">
        <v>9.9074074074074307E-3</v>
      </c>
    </row>
    <row r="47" spans="1:21" x14ac:dyDescent="0.25">
      <c r="A47" s="3">
        <v>9.8958333333333606E-3</v>
      </c>
    </row>
    <row r="48" spans="1:21" x14ac:dyDescent="0.25">
      <c r="A48" s="3">
        <v>9.8842592592592801E-3</v>
      </c>
    </row>
    <row r="49" spans="1:5" x14ac:dyDescent="0.25">
      <c r="A49" s="3">
        <v>9.87268518518521E-3</v>
      </c>
    </row>
    <row r="50" spans="1:5" x14ac:dyDescent="0.25">
      <c r="A50" s="3">
        <v>9.8611111111111295E-3</v>
      </c>
    </row>
    <row r="51" spans="1:5" x14ac:dyDescent="0.25">
      <c r="A51" s="3">
        <v>9.8495370370370594E-3</v>
      </c>
      <c r="D51" s="2">
        <v>2</v>
      </c>
    </row>
    <row r="52" spans="1:5" x14ac:dyDescent="0.25">
      <c r="A52" s="3">
        <v>9.8379629629629893E-3</v>
      </c>
    </row>
    <row r="53" spans="1:5" x14ac:dyDescent="0.25">
      <c r="A53" s="3">
        <v>9.8263888888889105E-3</v>
      </c>
    </row>
    <row r="54" spans="1:5" x14ac:dyDescent="0.25">
      <c r="A54" s="3">
        <v>9.8148148148148404E-3</v>
      </c>
    </row>
    <row r="55" spans="1:5" x14ac:dyDescent="0.25">
      <c r="A55" s="3">
        <v>9.8032407407407703E-3</v>
      </c>
    </row>
    <row r="56" spans="1:5" x14ac:dyDescent="0.25">
      <c r="A56" s="3">
        <v>9.7916666666666898E-3</v>
      </c>
      <c r="E56" s="2">
        <v>2</v>
      </c>
    </row>
    <row r="57" spans="1:5" x14ac:dyDescent="0.25">
      <c r="A57" s="3">
        <v>9.7800925925926197E-3</v>
      </c>
    </row>
    <row r="58" spans="1:5" x14ac:dyDescent="0.25">
      <c r="A58" s="3">
        <v>9.7685185185185496E-3</v>
      </c>
    </row>
    <row r="59" spans="1:5" x14ac:dyDescent="0.25">
      <c r="A59" s="3">
        <v>9.7569444444444708E-3</v>
      </c>
      <c r="C59" s="2">
        <v>2</v>
      </c>
    </row>
    <row r="60" spans="1:5" x14ac:dyDescent="0.25">
      <c r="A60" s="3">
        <v>9.7453703703704007E-3</v>
      </c>
    </row>
    <row r="61" spans="1:5" x14ac:dyDescent="0.25">
      <c r="A61" s="3">
        <v>9.7337962962963306E-3</v>
      </c>
    </row>
    <row r="62" spans="1:5" x14ac:dyDescent="0.25">
      <c r="A62" s="3">
        <v>9.7222222222222501E-3</v>
      </c>
    </row>
    <row r="63" spans="1:5" x14ac:dyDescent="0.25">
      <c r="A63" s="3">
        <v>9.71064814814818E-3</v>
      </c>
    </row>
    <row r="64" spans="1:5" x14ac:dyDescent="0.25">
      <c r="A64" s="3">
        <v>9.6990740740740995E-3</v>
      </c>
    </row>
    <row r="65" spans="1:25" x14ac:dyDescent="0.25">
      <c r="A65" s="3">
        <v>9.6875000000000294E-3</v>
      </c>
    </row>
    <row r="66" spans="1:25" x14ac:dyDescent="0.25">
      <c r="A66" s="3">
        <v>9.6759259259259593E-3</v>
      </c>
    </row>
    <row r="67" spans="1:25" x14ac:dyDescent="0.25">
      <c r="A67" s="3">
        <v>9.6643518518518805E-3</v>
      </c>
    </row>
    <row r="68" spans="1:25" x14ac:dyDescent="0.25">
      <c r="A68" s="3">
        <v>9.6527777777778104E-3</v>
      </c>
    </row>
    <row r="69" spans="1:25" x14ac:dyDescent="0.25">
      <c r="A69" s="3">
        <v>9.6412037037037403E-3</v>
      </c>
      <c r="C69" s="2">
        <v>2</v>
      </c>
    </row>
    <row r="70" spans="1:25" x14ac:dyDescent="0.25">
      <c r="A70" s="3">
        <v>9.6296296296296598E-3</v>
      </c>
    </row>
    <row r="71" spans="1:25" x14ac:dyDescent="0.25">
      <c r="A71" s="3">
        <v>9.6180555555555897E-3</v>
      </c>
    </row>
    <row r="72" spans="1:25" x14ac:dyDescent="0.25">
      <c r="A72" s="3">
        <v>9.6064814814815196E-3</v>
      </c>
    </row>
    <row r="73" spans="1:25" x14ac:dyDescent="0.25">
      <c r="A73" s="3">
        <v>9.5949074074074409E-3</v>
      </c>
    </row>
    <row r="74" spans="1:25" x14ac:dyDescent="0.25">
      <c r="A74" s="3">
        <v>9.5833333333333708E-3</v>
      </c>
    </row>
    <row r="75" spans="1:25" x14ac:dyDescent="0.25">
      <c r="A75" s="3">
        <v>9.5717592592593007E-3</v>
      </c>
    </row>
    <row r="76" spans="1:25" x14ac:dyDescent="0.25">
      <c r="A76" s="3">
        <v>9.5601851851852201E-3</v>
      </c>
    </row>
    <row r="77" spans="1:25" x14ac:dyDescent="0.25">
      <c r="A77" s="3">
        <v>9.54861111111115E-3</v>
      </c>
    </row>
    <row r="78" spans="1:25" x14ac:dyDescent="0.25">
      <c r="A78" s="3">
        <v>9.5370370370370695E-3</v>
      </c>
    </row>
    <row r="79" spans="1:25" x14ac:dyDescent="0.25">
      <c r="A79" s="3">
        <v>9.5254629629629994E-3</v>
      </c>
    </row>
    <row r="80" spans="1:25" x14ac:dyDescent="0.25">
      <c r="A80" s="3">
        <v>9.5138888888889293E-3</v>
      </c>
      <c r="C80" s="2">
        <v>2</v>
      </c>
      <c r="X80" s="2">
        <v>2</v>
      </c>
      <c r="Y80" s="2">
        <v>12</v>
      </c>
    </row>
    <row r="81" spans="1:21" x14ac:dyDescent="0.25">
      <c r="A81" s="3">
        <v>9.5023148148148506E-3</v>
      </c>
    </row>
    <row r="82" spans="1:21" x14ac:dyDescent="0.25">
      <c r="A82" s="3">
        <v>9.4907407407407805E-3</v>
      </c>
    </row>
    <row r="83" spans="1:21" x14ac:dyDescent="0.25">
      <c r="A83" s="3">
        <v>9.4791666666667104E-3</v>
      </c>
      <c r="B83" s="2">
        <v>1</v>
      </c>
    </row>
    <row r="84" spans="1:21" x14ac:dyDescent="0.25">
      <c r="A84" s="3">
        <v>9.4675925925926298E-3</v>
      </c>
      <c r="C84" s="2">
        <v>1</v>
      </c>
    </row>
    <row r="85" spans="1:21" x14ac:dyDescent="0.25">
      <c r="A85" s="3">
        <v>9.4560185185185597E-3</v>
      </c>
    </row>
    <row r="86" spans="1:21" x14ac:dyDescent="0.25">
      <c r="A86" s="3">
        <v>9.4444444444444896E-3</v>
      </c>
    </row>
    <row r="87" spans="1:21" x14ac:dyDescent="0.25">
      <c r="A87" s="3">
        <v>9.4328703703704091E-3</v>
      </c>
    </row>
    <row r="88" spans="1:21" x14ac:dyDescent="0.25">
      <c r="A88" s="3">
        <v>9.4212962962963408E-3</v>
      </c>
    </row>
    <row r="89" spans="1:21" x14ac:dyDescent="0.25">
      <c r="A89" s="3">
        <v>9.4097222222222707E-3</v>
      </c>
      <c r="C89" s="2">
        <v>1</v>
      </c>
    </row>
    <row r="90" spans="1:21" x14ac:dyDescent="0.25">
      <c r="A90" s="3">
        <v>9.3981481481482006E-3</v>
      </c>
    </row>
    <row r="91" spans="1:21" x14ac:dyDescent="0.25">
      <c r="A91" s="3">
        <v>9.3865740740741201E-3</v>
      </c>
    </row>
    <row r="92" spans="1:21" x14ac:dyDescent="0.25">
      <c r="A92" s="3">
        <v>9.37500000000005E-3</v>
      </c>
      <c r="C92" s="2">
        <v>1</v>
      </c>
      <c r="S92" s="2">
        <v>1</v>
      </c>
      <c r="T92" s="2">
        <v>1</v>
      </c>
      <c r="U92" s="2">
        <v>11</v>
      </c>
    </row>
    <row r="93" spans="1:21" x14ac:dyDescent="0.25">
      <c r="A93" s="3">
        <v>9.3634259259259799E-3</v>
      </c>
    </row>
    <row r="94" spans="1:21" x14ac:dyDescent="0.25">
      <c r="A94" s="3">
        <v>9.3518518518518993E-3</v>
      </c>
    </row>
    <row r="95" spans="1:21" x14ac:dyDescent="0.25">
      <c r="A95" s="3">
        <v>9.3402777777778292E-3</v>
      </c>
    </row>
    <row r="96" spans="1:21" x14ac:dyDescent="0.25">
      <c r="A96" s="3">
        <v>9.3287037037037505E-3</v>
      </c>
      <c r="C96" s="2">
        <v>1</v>
      </c>
    </row>
    <row r="97" spans="1:3" x14ac:dyDescent="0.25">
      <c r="A97" s="3">
        <v>9.3171296296296804E-3</v>
      </c>
    </row>
    <row r="98" spans="1:3" x14ac:dyDescent="0.25">
      <c r="A98" s="3">
        <v>9.3055555555556103E-3</v>
      </c>
    </row>
    <row r="99" spans="1:3" x14ac:dyDescent="0.25">
      <c r="A99" s="3">
        <v>9.2939814814815298E-3</v>
      </c>
    </row>
    <row r="100" spans="1:3" x14ac:dyDescent="0.25">
      <c r="A100" s="3">
        <v>9.2824074074074597E-3</v>
      </c>
      <c r="C100" s="2">
        <v>1</v>
      </c>
    </row>
    <row r="101" spans="1:3" x14ac:dyDescent="0.25">
      <c r="A101" s="3">
        <v>9.2708333333333896E-3</v>
      </c>
    </row>
    <row r="102" spans="1:3" x14ac:dyDescent="0.25">
      <c r="A102" s="3">
        <v>9.2592592592593108E-3</v>
      </c>
    </row>
    <row r="103" spans="1:3" x14ac:dyDescent="0.25">
      <c r="A103" s="3">
        <v>9.2476851851852407E-3</v>
      </c>
    </row>
    <row r="104" spans="1:3" x14ac:dyDescent="0.25">
      <c r="A104" s="3">
        <v>9.2361111111111706E-3</v>
      </c>
    </row>
    <row r="105" spans="1:3" x14ac:dyDescent="0.25">
      <c r="A105" s="3">
        <v>9.2245370370370901E-3</v>
      </c>
      <c r="C105" s="2">
        <v>1</v>
      </c>
    </row>
    <row r="106" spans="1:3" x14ac:dyDescent="0.25">
      <c r="A106" s="3">
        <v>9.21296296296302E-3</v>
      </c>
    </row>
    <row r="107" spans="1:3" x14ac:dyDescent="0.25">
      <c r="A107" s="3">
        <v>9.2013888888889499E-3</v>
      </c>
    </row>
    <row r="108" spans="1:3" x14ac:dyDescent="0.25">
      <c r="A108" s="3">
        <v>9.1898148148148694E-3</v>
      </c>
    </row>
    <row r="109" spans="1:3" x14ac:dyDescent="0.25">
      <c r="A109" s="3">
        <v>9.1782407407407993E-3</v>
      </c>
    </row>
    <row r="110" spans="1:3" x14ac:dyDescent="0.25">
      <c r="A110" s="3">
        <v>9.1666666666667205E-3</v>
      </c>
    </row>
    <row r="111" spans="1:3" x14ac:dyDescent="0.25">
      <c r="A111" s="3">
        <v>9.1550925925926504E-3</v>
      </c>
    </row>
    <row r="112" spans="1:3" x14ac:dyDescent="0.25">
      <c r="A112" s="3">
        <v>9.1435185185185803E-3</v>
      </c>
    </row>
    <row r="113" spans="1:10" x14ac:dyDescent="0.25">
      <c r="A113" s="3">
        <v>9.1319444444444998E-3</v>
      </c>
    </row>
    <row r="114" spans="1:10" x14ac:dyDescent="0.25">
      <c r="A114" s="3">
        <v>9.1203703703704297E-3</v>
      </c>
    </row>
    <row r="115" spans="1:10" x14ac:dyDescent="0.25">
      <c r="A115" s="3">
        <v>9.1087962962963596E-3</v>
      </c>
      <c r="C115" s="2">
        <v>1</v>
      </c>
    </row>
    <row r="116" spans="1:10" x14ac:dyDescent="0.25">
      <c r="A116" s="3">
        <v>9.0972222222222808E-3</v>
      </c>
    </row>
    <row r="117" spans="1:10" x14ac:dyDescent="0.25">
      <c r="A117" s="3">
        <v>9.0856481481482107E-3</v>
      </c>
    </row>
    <row r="118" spans="1:10" x14ac:dyDescent="0.25">
      <c r="A118" s="3">
        <v>9.0740740740741406E-3</v>
      </c>
    </row>
    <row r="119" spans="1:10" x14ac:dyDescent="0.25">
      <c r="A119" s="3">
        <v>9.0625000000000601E-3</v>
      </c>
      <c r="C119" s="2">
        <v>1</v>
      </c>
    </row>
    <row r="120" spans="1:10" x14ac:dyDescent="0.25">
      <c r="A120" s="3">
        <v>9.05092592592599E-3</v>
      </c>
    </row>
    <row r="121" spans="1:10" x14ac:dyDescent="0.25">
      <c r="A121" s="3">
        <v>9.0393518518519199E-3</v>
      </c>
    </row>
    <row r="122" spans="1:10" x14ac:dyDescent="0.25">
      <c r="A122" s="3">
        <v>9.0277777777778394E-3</v>
      </c>
    </row>
    <row r="123" spans="1:10" x14ac:dyDescent="0.25">
      <c r="A123" s="3">
        <v>9.0162037037037693E-3</v>
      </c>
    </row>
    <row r="124" spans="1:10" x14ac:dyDescent="0.25">
      <c r="A124" s="3">
        <v>9.0046296296296905E-3</v>
      </c>
    </row>
    <row r="125" spans="1:10" x14ac:dyDescent="0.25">
      <c r="A125" s="3">
        <v>8.9930555555556204E-3</v>
      </c>
    </row>
    <row r="126" spans="1:10" x14ac:dyDescent="0.25">
      <c r="A126" s="3">
        <v>8.9814814814815503E-3</v>
      </c>
    </row>
    <row r="127" spans="1:10" x14ac:dyDescent="0.25">
      <c r="A127" s="3">
        <v>8.9699074074074698E-3</v>
      </c>
    </row>
    <row r="128" spans="1:10" x14ac:dyDescent="0.25">
      <c r="A128" s="3">
        <v>8.9583333333333997E-3</v>
      </c>
      <c r="F128" s="2">
        <v>1</v>
      </c>
      <c r="G128" s="2">
        <v>4</v>
      </c>
      <c r="I128" s="2">
        <v>5</v>
      </c>
      <c r="J128" s="2">
        <v>34</v>
      </c>
    </row>
    <row r="129" spans="1:29" x14ac:dyDescent="0.25">
      <c r="A129" s="3">
        <v>8.9467592592593296E-3</v>
      </c>
    </row>
    <row r="130" spans="1:29" x14ac:dyDescent="0.25">
      <c r="A130" s="3">
        <v>8.9351851851852508E-3</v>
      </c>
    </row>
    <row r="131" spans="1:29" x14ac:dyDescent="0.25">
      <c r="A131" s="3">
        <v>8.9236111111111807E-3</v>
      </c>
    </row>
    <row r="132" spans="1:29" x14ac:dyDescent="0.25">
      <c r="A132" s="3">
        <v>8.9120370370371106E-3</v>
      </c>
    </row>
    <row r="133" spans="1:29" x14ac:dyDescent="0.25">
      <c r="A133" s="3">
        <v>8.9004629629630301E-3</v>
      </c>
    </row>
    <row r="134" spans="1:29" x14ac:dyDescent="0.25">
      <c r="A134" s="3">
        <v>8.88888888888896E-3</v>
      </c>
    </row>
    <row r="135" spans="1:29" x14ac:dyDescent="0.25">
      <c r="A135" s="3">
        <v>8.8773148148148899E-3</v>
      </c>
      <c r="B135" s="2">
        <v>2</v>
      </c>
      <c r="R135" s="2">
        <v>2</v>
      </c>
      <c r="AC135" s="2">
        <v>2</v>
      </c>
    </row>
    <row r="136" spans="1:29" x14ac:dyDescent="0.25">
      <c r="A136" s="3">
        <v>8.8657407407408094E-3</v>
      </c>
    </row>
    <row r="137" spans="1:29" x14ac:dyDescent="0.25">
      <c r="A137" s="3">
        <v>8.8541666666667393E-3</v>
      </c>
    </row>
    <row r="138" spans="1:29" x14ac:dyDescent="0.25">
      <c r="A138" s="3">
        <v>8.8425925925926605E-3</v>
      </c>
      <c r="C138" s="2">
        <v>2</v>
      </c>
    </row>
    <row r="139" spans="1:29" x14ac:dyDescent="0.25">
      <c r="A139" s="3">
        <v>8.8310185185185904E-3</v>
      </c>
    </row>
    <row r="140" spans="1:29" x14ac:dyDescent="0.25">
      <c r="A140" s="3">
        <v>8.8194444444445203E-3</v>
      </c>
      <c r="C140" s="2">
        <v>2</v>
      </c>
    </row>
    <row r="141" spans="1:29" x14ac:dyDescent="0.25">
      <c r="A141" s="3">
        <v>8.8078703703704398E-3</v>
      </c>
      <c r="S141" s="2">
        <v>2</v>
      </c>
      <c r="T141" s="2">
        <v>2</v>
      </c>
      <c r="U141" s="2">
        <v>11</v>
      </c>
    </row>
    <row r="142" spans="1:29" x14ac:dyDescent="0.25">
      <c r="A142" s="3">
        <v>8.7962962962963697E-3</v>
      </c>
    </row>
    <row r="143" spans="1:29" x14ac:dyDescent="0.25">
      <c r="A143" s="3">
        <v>8.7847222222222996E-3</v>
      </c>
    </row>
    <row r="144" spans="1:29" x14ac:dyDescent="0.25">
      <c r="A144" s="3">
        <v>8.7731481481482208E-3</v>
      </c>
      <c r="C144" s="2">
        <v>2</v>
      </c>
    </row>
    <row r="145" spans="1:21" x14ac:dyDescent="0.25">
      <c r="A145" s="3">
        <v>8.7615740740741507E-3</v>
      </c>
    </row>
    <row r="146" spans="1:21" x14ac:dyDescent="0.25">
      <c r="A146" s="3">
        <v>8.7500000000000806E-3</v>
      </c>
    </row>
    <row r="147" spans="1:21" x14ac:dyDescent="0.25">
      <c r="A147" s="3">
        <v>8.7384259259260001E-3</v>
      </c>
    </row>
    <row r="148" spans="1:21" x14ac:dyDescent="0.25">
      <c r="A148" s="3">
        <v>8.72685185185193E-3</v>
      </c>
      <c r="C148" s="2" t="s">
        <v>49</v>
      </c>
      <c r="F148" s="2">
        <v>2</v>
      </c>
      <c r="G148" s="2">
        <v>3</v>
      </c>
      <c r="I148" s="2">
        <v>6</v>
      </c>
      <c r="J148" s="2">
        <v>70</v>
      </c>
    </row>
    <row r="149" spans="1:21" x14ac:dyDescent="0.25">
      <c r="A149" s="3">
        <v>8.7152777777778599E-3</v>
      </c>
      <c r="B149" s="2">
        <v>1</v>
      </c>
      <c r="Q149" s="2">
        <v>1</v>
      </c>
    </row>
    <row r="150" spans="1:21" x14ac:dyDescent="0.25">
      <c r="A150" s="3">
        <v>8.7037037037037794E-3</v>
      </c>
      <c r="C150" s="2">
        <v>1</v>
      </c>
    </row>
    <row r="151" spans="1:21" x14ac:dyDescent="0.25">
      <c r="A151" s="3">
        <v>8.6921296296297093E-3</v>
      </c>
    </row>
    <row r="152" spans="1:21" x14ac:dyDescent="0.25">
      <c r="A152" s="3">
        <v>8.6805555555556305E-3</v>
      </c>
    </row>
    <row r="153" spans="1:21" x14ac:dyDescent="0.25">
      <c r="A153" s="3">
        <v>8.6689814814815604E-3</v>
      </c>
    </row>
    <row r="154" spans="1:21" x14ac:dyDescent="0.25">
      <c r="A154" s="3">
        <v>8.6574074074074903E-3</v>
      </c>
      <c r="S154" s="2">
        <v>1</v>
      </c>
      <c r="T154" s="2">
        <v>1</v>
      </c>
      <c r="U154" s="2">
        <v>11</v>
      </c>
    </row>
    <row r="155" spans="1:21" x14ac:dyDescent="0.25">
      <c r="A155" s="3">
        <v>8.6458333333334098E-3</v>
      </c>
    </row>
    <row r="156" spans="1:21" x14ac:dyDescent="0.25">
      <c r="A156" s="3">
        <v>8.6342592592593397E-3</v>
      </c>
    </row>
    <row r="157" spans="1:21" x14ac:dyDescent="0.25">
      <c r="A157" s="3">
        <v>8.6226851851852696E-3</v>
      </c>
    </row>
    <row r="158" spans="1:21" x14ac:dyDescent="0.25">
      <c r="A158" s="3">
        <v>8.6111111111111908E-3</v>
      </c>
    </row>
    <row r="159" spans="1:21" x14ac:dyDescent="0.25">
      <c r="A159" s="3">
        <v>8.5995370370371207E-3</v>
      </c>
    </row>
    <row r="160" spans="1:21" x14ac:dyDescent="0.25">
      <c r="A160" s="3">
        <v>8.5879629629630506E-3</v>
      </c>
    </row>
    <row r="161" spans="1:3" x14ac:dyDescent="0.25">
      <c r="A161" s="3">
        <v>8.5763888888889701E-3</v>
      </c>
    </row>
    <row r="162" spans="1:3" x14ac:dyDescent="0.25">
      <c r="A162" s="3">
        <v>8.5648148148149E-3</v>
      </c>
    </row>
    <row r="163" spans="1:3" x14ac:dyDescent="0.25">
      <c r="A163" s="3">
        <v>8.5532407407408299E-3</v>
      </c>
    </row>
    <row r="164" spans="1:3" x14ac:dyDescent="0.25">
      <c r="A164" s="3">
        <v>8.5416666666667494E-3</v>
      </c>
    </row>
    <row r="165" spans="1:3" x14ac:dyDescent="0.25">
      <c r="A165" s="3">
        <v>8.5300925925926793E-3</v>
      </c>
    </row>
    <row r="166" spans="1:3" x14ac:dyDescent="0.25">
      <c r="A166" s="3">
        <v>8.5185185185186005E-3</v>
      </c>
    </row>
    <row r="167" spans="1:3" x14ac:dyDescent="0.25">
      <c r="A167" s="3">
        <v>8.5069444444445304E-3</v>
      </c>
      <c r="C167" s="2">
        <v>1</v>
      </c>
    </row>
    <row r="168" spans="1:3" x14ac:dyDescent="0.25">
      <c r="A168" s="3">
        <v>8.4953703703704603E-3</v>
      </c>
    </row>
    <row r="169" spans="1:3" x14ac:dyDescent="0.25">
      <c r="A169" s="3">
        <v>8.4837962962963798E-3</v>
      </c>
    </row>
    <row r="170" spans="1:3" x14ac:dyDescent="0.25">
      <c r="A170" s="3">
        <v>8.4722222222223097E-3</v>
      </c>
    </row>
    <row r="171" spans="1:3" x14ac:dyDescent="0.25">
      <c r="A171" s="3">
        <v>8.4606481481482396E-3</v>
      </c>
    </row>
    <row r="172" spans="1:3" x14ac:dyDescent="0.25">
      <c r="A172" s="3">
        <v>8.4490740740741609E-3</v>
      </c>
    </row>
    <row r="173" spans="1:3" x14ac:dyDescent="0.25">
      <c r="A173" s="3">
        <v>8.4375000000000908E-3</v>
      </c>
      <c r="C173" s="2">
        <v>1</v>
      </c>
    </row>
    <row r="174" spans="1:3" x14ac:dyDescent="0.25">
      <c r="A174" s="3">
        <v>8.4259259259260207E-3</v>
      </c>
    </row>
    <row r="175" spans="1:3" x14ac:dyDescent="0.25">
      <c r="A175" s="3">
        <v>8.4143518518519402E-3</v>
      </c>
    </row>
    <row r="176" spans="1:3" x14ac:dyDescent="0.25">
      <c r="A176" s="3">
        <v>8.40277777777787E-3</v>
      </c>
    </row>
    <row r="177" spans="1:3" x14ac:dyDescent="0.25">
      <c r="A177" s="3">
        <v>8.3912037037037999E-3</v>
      </c>
    </row>
    <row r="178" spans="1:3" x14ac:dyDescent="0.25">
      <c r="A178" s="3">
        <v>8.3796296296297194E-3</v>
      </c>
    </row>
    <row r="179" spans="1:3" x14ac:dyDescent="0.25">
      <c r="A179" s="3">
        <v>8.3680555555556493E-3</v>
      </c>
    </row>
    <row r="180" spans="1:3" x14ac:dyDescent="0.25">
      <c r="A180" s="3">
        <v>8.3564814814815706E-3</v>
      </c>
    </row>
    <row r="181" spans="1:3" x14ac:dyDescent="0.25">
      <c r="A181" s="3">
        <v>8.3449074074075005E-3</v>
      </c>
    </row>
    <row r="182" spans="1:3" x14ac:dyDescent="0.25">
      <c r="A182" s="3">
        <v>8.3333333333334304E-3</v>
      </c>
    </row>
    <row r="183" spans="1:3" x14ac:dyDescent="0.25">
      <c r="A183" s="3">
        <v>8.3217592592593499E-3</v>
      </c>
      <c r="C183" s="2">
        <v>1</v>
      </c>
    </row>
    <row r="184" spans="1:3" x14ac:dyDescent="0.25">
      <c r="A184" s="3">
        <v>8.3101851851852798E-3</v>
      </c>
    </row>
    <row r="185" spans="1:3" x14ac:dyDescent="0.25">
      <c r="A185" s="3">
        <v>8.2986111111112097E-3</v>
      </c>
    </row>
    <row r="186" spans="1:3" x14ac:dyDescent="0.25">
      <c r="A186" s="3">
        <v>8.2870370370371291E-3</v>
      </c>
    </row>
    <row r="187" spans="1:3" x14ac:dyDescent="0.25">
      <c r="A187" s="3">
        <v>8.2754629629630608E-3</v>
      </c>
    </row>
    <row r="188" spans="1:3" x14ac:dyDescent="0.25">
      <c r="A188" s="3">
        <v>8.2638888888889907E-3</v>
      </c>
    </row>
    <row r="189" spans="1:3" x14ac:dyDescent="0.25">
      <c r="A189" s="3">
        <v>8.2523148148149102E-3</v>
      </c>
    </row>
    <row r="190" spans="1:3" x14ac:dyDescent="0.25">
      <c r="A190" s="3">
        <v>8.2407407407408401E-3</v>
      </c>
      <c r="C190" s="2">
        <v>1</v>
      </c>
    </row>
    <row r="191" spans="1:3" x14ac:dyDescent="0.25">
      <c r="A191" s="3">
        <v>8.22916666666677E-3</v>
      </c>
    </row>
    <row r="192" spans="1:3" x14ac:dyDescent="0.25">
      <c r="A192" s="3">
        <v>8.2175925925926895E-3</v>
      </c>
    </row>
    <row r="193" spans="1:27" x14ac:dyDescent="0.25">
      <c r="A193" s="3">
        <v>8.2060185185186194E-3</v>
      </c>
    </row>
    <row r="194" spans="1:27" x14ac:dyDescent="0.25">
      <c r="A194" s="3">
        <v>8.1944444444445406E-3</v>
      </c>
    </row>
    <row r="195" spans="1:27" x14ac:dyDescent="0.25">
      <c r="A195" s="3">
        <v>8.1828703703704705E-3</v>
      </c>
    </row>
    <row r="196" spans="1:27" x14ac:dyDescent="0.25">
      <c r="A196" s="3">
        <v>8.1712962962964004E-3</v>
      </c>
      <c r="W196" s="2">
        <v>1</v>
      </c>
      <c r="Y196" s="2">
        <v>12</v>
      </c>
    </row>
    <row r="197" spans="1:27" x14ac:dyDescent="0.25">
      <c r="A197" s="3">
        <v>8.1597222222223199E-3</v>
      </c>
    </row>
    <row r="198" spans="1:27" x14ac:dyDescent="0.25">
      <c r="A198" s="3">
        <v>8.1481481481482498E-3</v>
      </c>
    </row>
    <row r="199" spans="1:27" x14ac:dyDescent="0.25">
      <c r="A199" s="3">
        <v>8.1365740740741797E-3</v>
      </c>
    </row>
    <row r="200" spans="1:27" x14ac:dyDescent="0.25">
      <c r="A200" s="3">
        <v>8.1250000000000992E-3</v>
      </c>
    </row>
    <row r="201" spans="1:27" x14ac:dyDescent="0.25">
      <c r="A201" s="3">
        <v>8.1134259259260308E-3</v>
      </c>
    </row>
    <row r="202" spans="1:27" x14ac:dyDescent="0.25">
      <c r="A202" s="3">
        <v>8.1018518518519607E-3</v>
      </c>
      <c r="B202" s="2">
        <v>2</v>
      </c>
    </row>
    <row r="203" spans="1:27" x14ac:dyDescent="0.25">
      <c r="A203" s="3">
        <v>8.0902777777778802E-3</v>
      </c>
    </row>
    <row r="204" spans="1:27" x14ac:dyDescent="0.25">
      <c r="A204" s="3">
        <v>8.0787037037038101E-3</v>
      </c>
    </row>
    <row r="205" spans="1:27" x14ac:dyDescent="0.25">
      <c r="A205" s="3">
        <v>8.06712962962974E-3</v>
      </c>
      <c r="Z205" s="2">
        <v>2</v>
      </c>
      <c r="AA205" s="2">
        <v>15</v>
      </c>
    </row>
    <row r="206" spans="1:27" x14ac:dyDescent="0.25">
      <c r="A206" s="3">
        <v>8.0555555555556595E-3</v>
      </c>
    </row>
    <row r="207" spans="1:27" x14ac:dyDescent="0.25">
      <c r="A207" s="3">
        <v>8.0439814814815894E-3</v>
      </c>
      <c r="B207" s="2">
        <v>1</v>
      </c>
    </row>
    <row r="208" spans="1:27" x14ac:dyDescent="0.25">
      <c r="A208" s="3">
        <v>8.0324074074075106E-3</v>
      </c>
      <c r="C208" s="2">
        <v>1</v>
      </c>
    </row>
    <row r="209" spans="1:3" x14ac:dyDescent="0.25">
      <c r="A209" s="3">
        <v>8.0208333333334405E-3</v>
      </c>
    </row>
    <row r="210" spans="1:3" x14ac:dyDescent="0.25">
      <c r="A210" s="3">
        <v>8.0092592592593704E-3</v>
      </c>
      <c r="C210" s="2">
        <v>1</v>
      </c>
    </row>
    <row r="211" spans="1:3" x14ac:dyDescent="0.25">
      <c r="A211" s="3">
        <v>7.9976851851852899E-3</v>
      </c>
      <c r="C211" s="2">
        <v>1</v>
      </c>
    </row>
    <row r="212" spans="1:3" x14ac:dyDescent="0.25">
      <c r="A212" s="3">
        <v>7.9861111111112198E-3</v>
      </c>
    </row>
    <row r="213" spans="1:3" x14ac:dyDescent="0.25">
      <c r="A213" s="3">
        <v>7.9745370370371497E-3</v>
      </c>
    </row>
    <row r="214" spans="1:3" x14ac:dyDescent="0.25">
      <c r="A214" s="3">
        <v>7.9629629629630692E-3</v>
      </c>
      <c r="C214" s="2">
        <v>1</v>
      </c>
    </row>
    <row r="215" spans="1:3" x14ac:dyDescent="0.25">
      <c r="A215" s="3">
        <v>7.9513888888890008E-3</v>
      </c>
    </row>
    <row r="216" spans="1:3" x14ac:dyDescent="0.25">
      <c r="A216" s="3">
        <v>7.9398148148149307E-3</v>
      </c>
      <c r="C216" s="2">
        <v>1</v>
      </c>
    </row>
    <row r="217" spans="1:3" x14ac:dyDescent="0.25">
      <c r="A217" s="3">
        <v>7.9282407407408502E-3</v>
      </c>
    </row>
    <row r="218" spans="1:3" x14ac:dyDescent="0.25">
      <c r="A218" s="3">
        <v>7.9166666666667801E-3</v>
      </c>
    </row>
    <row r="219" spans="1:3" x14ac:dyDescent="0.25">
      <c r="A219" s="3">
        <v>7.90509259259271E-3</v>
      </c>
      <c r="C219" s="2">
        <v>1</v>
      </c>
    </row>
    <row r="220" spans="1:3" x14ac:dyDescent="0.25">
      <c r="A220" s="3">
        <v>7.8935185185186295E-3</v>
      </c>
      <c r="C220" s="2">
        <v>1</v>
      </c>
    </row>
    <row r="221" spans="1:3" x14ac:dyDescent="0.25">
      <c r="A221" s="3">
        <v>7.8819444444445594E-3</v>
      </c>
    </row>
    <row r="222" spans="1:3" x14ac:dyDescent="0.25">
      <c r="A222" s="3">
        <v>7.8703703703704806E-3</v>
      </c>
      <c r="C222" s="2">
        <v>1</v>
      </c>
    </row>
    <row r="223" spans="1:3" x14ac:dyDescent="0.25">
      <c r="A223" s="3">
        <v>7.8587962962964105E-3</v>
      </c>
      <c r="C223" s="2">
        <v>1</v>
      </c>
    </row>
    <row r="224" spans="1:3" x14ac:dyDescent="0.25">
      <c r="A224" s="3">
        <v>7.8472222222223404E-3</v>
      </c>
      <c r="C224" s="2">
        <v>1</v>
      </c>
    </row>
    <row r="225" spans="1:29" x14ac:dyDescent="0.25">
      <c r="A225" s="3">
        <v>7.8356481481482599E-3</v>
      </c>
    </row>
    <row r="226" spans="1:29" x14ac:dyDescent="0.25">
      <c r="A226" s="3">
        <v>7.8240740740741898E-3</v>
      </c>
      <c r="C226" s="2">
        <v>1</v>
      </c>
    </row>
    <row r="227" spans="1:29" x14ac:dyDescent="0.25">
      <c r="A227" s="3">
        <v>7.8125000000001197E-3</v>
      </c>
    </row>
    <row r="228" spans="1:29" x14ac:dyDescent="0.25">
      <c r="A228" s="3">
        <v>7.8009259259260401E-3</v>
      </c>
      <c r="F228" s="2">
        <v>1</v>
      </c>
      <c r="G228" s="2">
        <v>4</v>
      </c>
      <c r="I228" s="2">
        <v>5</v>
      </c>
      <c r="J228" s="2">
        <v>60</v>
      </c>
    </row>
    <row r="229" spans="1:29" x14ac:dyDescent="0.25">
      <c r="A229" s="3">
        <v>7.78935185185197E-3</v>
      </c>
    </row>
    <row r="230" spans="1:29" x14ac:dyDescent="0.25">
      <c r="A230" s="3">
        <v>7.7777777777778999E-3</v>
      </c>
    </row>
    <row r="231" spans="1:29" x14ac:dyDescent="0.25">
      <c r="A231" s="3">
        <v>7.7662037037038202E-3</v>
      </c>
    </row>
    <row r="232" spans="1:29" x14ac:dyDescent="0.25">
      <c r="A232" s="3">
        <v>7.7546296296297501E-3</v>
      </c>
      <c r="AC232" s="2">
        <v>1</v>
      </c>
    </row>
    <row r="233" spans="1:29" x14ac:dyDescent="0.25">
      <c r="A233" s="3">
        <v>7.74305555555568E-3</v>
      </c>
    </row>
    <row r="234" spans="1:29" x14ac:dyDescent="0.25">
      <c r="A234" s="3">
        <v>7.7314814814816004E-3</v>
      </c>
    </row>
    <row r="235" spans="1:29" x14ac:dyDescent="0.25">
      <c r="A235" s="3">
        <v>7.7199074074075303E-3</v>
      </c>
      <c r="C235" s="2">
        <v>1</v>
      </c>
    </row>
    <row r="236" spans="1:29" x14ac:dyDescent="0.25">
      <c r="A236" s="3">
        <v>7.7083333333334498E-3</v>
      </c>
      <c r="C236" s="2">
        <v>1</v>
      </c>
    </row>
    <row r="237" spans="1:29" x14ac:dyDescent="0.25">
      <c r="A237" s="3">
        <v>7.6967592592593797E-3</v>
      </c>
      <c r="C237" s="2">
        <v>1</v>
      </c>
    </row>
    <row r="238" spans="1:29" x14ac:dyDescent="0.25">
      <c r="A238" s="3">
        <v>7.6851851851853104E-3</v>
      </c>
      <c r="C238" s="2" t="s">
        <v>49</v>
      </c>
      <c r="F238" s="2">
        <v>1</v>
      </c>
      <c r="G238" s="2">
        <v>3</v>
      </c>
      <c r="I238" s="2">
        <v>6</v>
      </c>
      <c r="J238" s="2">
        <v>49</v>
      </c>
    </row>
    <row r="239" spans="1:29" x14ac:dyDescent="0.25">
      <c r="A239" s="3">
        <v>7.6736111111112299E-3</v>
      </c>
      <c r="R239" s="2">
        <v>1</v>
      </c>
    </row>
    <row r="240" spans="1:29" x14ac:dyDescent="0.25">
      <c r="A240" s="3">
        <v>7.6620370370371598E-3</v>
      </c>
      <c r="F240" s="2">
        <v>1</v>
      </c>
      <c r="G240" s="2">
        <v>3</v>
      </c>
      <c r="I240" s="2">
        <v>6</v>
      </c>
      <c r="J240" s="2">
        <v>80</v>
      </c>
    </row>
    <row r="241" spans="1:21" x14ac:dyDescent="0.25">
      <c r="A241" s="3">
        <v>7.6504629629630897E-3</v>
      </c>
      <c r="Q241" s="2">
        <v>2</v>
      </c>
    </row>
    <row r="242" spans="1:21" x14ac:dyDescent="0.25">
      <c r="A242" s="3">
        <v>7.6388888888890101E-3</v>
      </c>
      <c r="B242" s="2">
        <v>2</v>
      </c>
    </row>
    <row r="243" spans="1:21" x14ac:dyDescent="0.25">
      <c r="A243" s="3">
        <v>7.62731481481494E-3</v>
      </c>
    </row>
    <row r="244" spans="1:21" x14ac:dyDescent="0.25">
      <c r="A244" s="3">
        <v>7.6157407407408699E-3</v>
      </c>
      <c r="C244" s="2">
        <v>2</v>
      </c>
    </row>
    <row r="245" spans="1:21" x14ac:dyDescent="0.25">
      <c r="A245" s="3">
        <v>7.6041666666667902E-3</v>
      </c>
    </row>
    <row r="246" spans="1:21" x14ac:dyDescent="0.25">
      <c r="A246" s="3">
        <v>7.5925925925927201E-3</v>
      </c>
    </row>
    <row r="247" spans="1:21" x14ac:dyDescent="0.25">
      <c r="A247" s="3">
        <v>7.58101851851865E-3</v>
      </c>
      <c r="S247" s="2">
        <v>2</v>
      </c>
      <c r="T247" s="2">
        <v>2</v>
      </c>
      <c r="U247" s="2">
        <v>10</v>
      </c>
    </row>
    <row r="248" spans="1:21" x14ac:dyDescent="0.25">
      <c r="A248" s="3">
        <v>7.5694444444445704E-3</v>
      </c>
      <c r="C248" s="2">
        <v>2</v>
      </c>
    </row>
    <row r="249" spans="1:21" x14ac:dyDescent="0.25">
      <c r="A249" s="3">
        <v>7.5578703703705003E-3</v>
      </c>
    </row>
    <row r="250" spans="1:21" x14ac:dyDescent="0.25">
      <c r="A250" s="3">
        <v>7.5462962962964198E-3</v>
      </c>
    </row>
    <row r="251" spans="1:21" x14ac:dyDescent="0.25">
      <c r="A251" s="3">
        <v>7.5347222222223497E-3</v>
      </c>
    </row>
    <row r="252" spans="1:21" x14ac:dyDescent="0.25">
      <c r="A252" s="3">
        <v>7.5231481481482796E-3</v>
      </c>
    </row>
    <row r="253" spans="1:21" x14ac:dyDescent="0.25">
      <c r="A253" s="3">
        <v>7.5115740740741999E-3</v>
      </c>
    </row>
    <row r="254" spans="1:21" x14ac:dyDescent="0.25">
      <c r="A254" s="3">
        <v>7.5000000000001298E-3</v>
      </c>
    </row>
    <row r="255" spans="1:21" x14ac:dyDescent="0.25">
      <c r="A255" s="3">
        <v>7.4884259259260597E-3</v>
      </c>
      <c r="C255" s="2">
        <v>2</v>
      </c>
    </row>
    <row r="256" spans="1:21" x14ac:dyDescent="0.25">
      <c r="A256" s="3">
        <v>7.4768518518519801E-3</v>
      </c>
      <c r="C256" s="2">
        <v>2</v>
      </c>
    </row>
    <row r="257" spans="1:16" x14ac:dyDescent="0.25">
      <c r="A257" s="3">
        <v>7.46527777777791E-3</v>
      </c>
      <c r="F257" s="2">
        <v>2</v>
      </c>
      <c r="G257" s="2">
        <v>4</v>
      </c>
      <c r="I257" s="2">
        <v>6</v>
      </c>
      <c r="J257" s="2">
        <v>66</v>
      </c>
    </row>
    <row r="258" spans="1:16" x14ac:dyDescent="0.25">
      <c r="A258" s="3">
        <v>7.4537037037038399E-3</v>
      </c>
    </row>
    <row r="259" spans="1:16" x14ac:dyDescent="0.25">
      <c r="A259" s="3">
        <v>7.4421296296297602E-3</v>
      </c>
      <c r="P259" s="2">
        <v>2</v>
      </c>
    </row>
    <row r="260" spans="1:16" x14ac:dyDescent="0.25">
      <c r="A260" s="3">
        <v>7.4305555555556901E-3</v>
      </c>
    </row>
    <row r="261" spans="1:16" x14ac:dyDescent="0.25">
      <c r="A261" s="3">
        <v>7.41898148148162E-3</v>
      </c>
    </row>
    <row r="262" spans="1:16" x14ac:dyDescent="0.25">
      <c r="A262" s="3">
        <v>7.4074074074075404E-3</v>
      </c>
    </row>
    <row r="263" spans="1:16" x14ac:dyDescent="0.25">
      <c r="A263" s="3">
        <v>7.3958333333334703E-3</v>
      </c>
      <c r="C263" s="2">
        <v>2</v>
      </c>
    </row>
    <row r="264" spans="1:16" x14ac:dyDescent="0.25">
      <c r="A264" s="3">
        <v>7.3842592592593898E-3</v>
      </c>
    </row>
    <row r="265" spans="1:16" x14ac:dyDescent="0.25">
      <c r="A265" s="3">
        <v>7.3726851851853197E-3</v>
      </c>
    </row>
    <row r="266" spans="1:16" x14ac:dyDescent="0.25">
      <c r="A266" s="3">
        <v>7.3611111111112496E-3</v>
      </c>
    </row>
    <row r="267" spans="1:16" x14ac:dyDescent="0.25">
      <c r="A267" s="3">
        <v>7.3495370370371699E-3</v>
      </c>
    </row>
    <row r="268" spans="1:16" x14ac:dyDescent="0.25">
      <c r="A268" s="3">
        <v>7.3379629629630998E-3</v>
      </c>
    </row>
    <row r="269" spans="1:16" x14ac:dyDescent="0.25">
      <c r="A269" s="3">
        <v>7.3263888888890297E-3</v>
      </c>
    </row>
    <row r="270" spans="1:16" x14ac:dyDescent="0.25">
      <c r="A270" s="3">
        <v>7.3148148148149501E-3</v>
      </c>
    </row>
    <row r="271" spans="1:16" x14ac:dyDescent="0.25">
      <c r="A271" s="3">
        <v>7.30324074074088E-3</v>
      </c>
      <c r="C271" s="2">
        <v>2</v>
      </c>
    </row>
    <row r="272" spans="1:16" x14ac:dyDescent="0.25">
      <c r="A272" s="3">
        <v>7.2916666666668099E-3</v>
      </c>
    </row>
    <row r="273" spans="1:13" x14ac:dyDescent="0.25">
      <c r="A273" s="3">
        <v>7.2800925925927303E-3</v>
      </c>
    </row>
    <row r="274" spans="1:13" x14ac:dyDescent="0.25">
      <c r="A274" s="3">
        <v>7.2685185185186602E-3</v>
      </c>
    </row>
    <row r="275" spans="1:13" x14ac:dyDescent="0.25">
      <c r="A275" s="3">
        <v>7.2569444444445901E-3</v>
      </c>
    </row>
    <row r="276" spans="1:13" x14ac:dyDescent="0.25">
      <c r="A276" s="3">
        <v>7.2453703703705104E-3</v>
      </c>
    </row>
    <row r="277" spans="1:13" x14ac:dyDescent="0.25">
      <c r="A277" s="3">
        <v>7.2337962962964403E-3</v>
      </c>
    </row>
    <row r="278" spans="1:13" x14ac:dyDescent="0.25">
      <c r="A278" s="3">
        <v>7.2222222222223598E-3</v>
      </c>
      <c r="F278" s="2">
        <v>2</v>
      </c>
      <c r="G278" s="2">
        <v>3</v>
      </c>
      <c r="I278" s="2">
        <v>5</v>
      </c>
      <c r="J278" s="2">
        <v>45</v>
      </c>
      <c r="K278" s="2">
        <v>2</v>
      </c>
      <c r="L278" s="2">
        <v>2</v>
      </c>
      <c r="M278" s="2">
        <v>9</v>
      </c>
    </row>
    <row r="279" spans="1:13" x14ac:dyDescent="0.25">
      <c r="A279" s="3">
        <v>7.2106481481482897E-3</v>
      </c>
    </row>
    <row r="280" spans="1:13" x14ac:dyDescent="0.25">
      <c r="A280" s="3">
        <v>7.1990740740742196E-3</v>
      </c>
    </row>
    <row r="281" spans="1:13" x14ac:dyDescent="0.25">
      <c r="A281" s="3">
        <v>7.18750000000014E-3</v>
      </c>
    </row>
    <row r="282" spans="1:13" x14ac:dyDescent="0.25">
      <c r="A282" s="3">
        <v>7.1759259259260699E-3</v>
      </c>
    </row>
    <row r="283" spans="1:13" x14ac:dyDescent="0.25">
      <c r="A283" s="3">
        <v>7.1643518518519998E-3</v>
      </c>
    </row>
    <row r="284" spans="1:13" x14ac:dyDescent="0.25">
      <c r="A284" s="3">
        <v>7.1527777777779201E-3</v>
      </c>
    </row>
    <row r="285" spans="1:13" x14ac:dyDescent="0.25">
      <c r="A285" s="3">
        <v>7.14120370370385E-3</v>
      </c>
    </row>
    <row r="286" spans="1:13" x14ac:dyDescent="0.25">
      <c r="A286" s="3">
        <v>7.1296296296297799E-3</v>
      </c>
    </row>
    <row r="287" spans="1:13" x14ac:dyDescent="0.25">
      <c r="A287" s="3">
        <v>7.1180555555557003E-3</v>
      </c>
    </row>
    <row r="288" spans="1:13" x14ac:dyDescent="0.25">
      <c r="A288" s="3">
        <v>7.1064814814816302E-3</v>
      </c>
    </row>
    <row r="289" spans="1:5" x14ac:dyDescent="0.25">
      <c r="A289" s="3">
        <v>7.0949074074075601E-3</v>
      </c>
    </row>
    <row r="290" spans="1:5" x14ac:dyDescent="0.25">
      <c r="A290" s="3">
        <v>7.0833333333334804E-3</v>
      </c>
    </row>
    <row r="291" spans="1:5" x14ac:dyDescent="0.25">
      <c r="A291" s="3">
        <v>7.0717592592594103E-3</v>
      </c>
    </row>
    <row r="292" spans="1:5" x14ac:dyDescent="0.25">
      <c r="A292" s="3">
        <v>7.0601851851853298E-3</v>
      </c>
    </row>
    <row r="293" spans="1:5" x14ac:dyDescent="0.25">
      <c r="A293" s="3">
        <v>7.0486111111112597E-3</v>
      </c>
    </row>
    <row r="294" spans="1:5" x14ac:dyDescent="0.25">
      <c r="A294" s="3">
        <v>7.0370370370371896E-3</v>
      </c>
    </row>
    <row r="295" spans="1:5" x14ac:dyDescent="0.25">
      <c r="A295" s="3">
        <v>7.02546296296311E-3</v>
      </c>
    </row>
    <row r="296" spans="1:5" x14ac:dyDescent="0.25">
      <c r="A296" s="3">
        <v>7.0138888888890399E-3</v>
      </c>
    </row>
    <row r="297" spans="1:5" x14ac:dyDescent="0.25">
      <c r="A297" s="3">
        <v>7.0023148148149698E-3</v>
      </c>
    </row>
    <row r="298" spans="1:5" x14ac:dyDescent="0.25">
      <c r="A298" s="3">
        <v>6.9907407407408901E-3</v>
      </c>
    </row>
    <row r="299" spans="1:5" x14ac:dyDescent="0.25">
      <c r="A299" s="3">
        <v>6.97916666666682E-3</v>
      </c>
    </row>
    <row r="300" spans="1:5" x14ac:dyDescent="0.25">
      <c r="A300" s="3">
        <v>6.9675925925927499E-3</v>
      </c>
    </row>
    <row r="301" spans="1:5" x14ac:dyDescent="0.25">
      <c r="A301" s="3">
        <v>6.9560185185186703E-3</v>
      </c>
    </row>
    <row r="302" spans="1:5" x14ac:dyDescent="0.25">
      <c r="A302" s="3">
        <v>6.9444444444446002E-3</v>
      </c>
      <c r="D302" s="2">
        <v>1</v>
      </c>
    </row>
    <row r="303" spans="1:5" x14ac:dyDescent="0.25">
      <c r="A303" s="3">
        <v>6.9328703703705301E-3</v>
      </c>
    </row>
    <row r="304" spans="1:5" x14ac:dyDescent="0.25">
      <c r="A304" s="3">
        <v>6.9212962962964496E-3</v>
      </c>
      <c r="B304" s="2">
        <v>1</v>
      </c>
      <c r="E304" s="2">
        <v>1</v>
      </c>
    </row>
    <row r="305" spans="1:3" x14ac:dyDescent="0.25">
      <c r="A305" s="3">
        <v>6.9097222222223803E-3</v>
      </c>
    </row>
    <row r="306" spans="1:3" x14ac:dyDescent="0.25">
      <c r="A306" s="3">
        <v>6.8981481481482998E-3</v>
      </c>
    </row>
    <row r="307" spans="1:3" x14ac:dyDescent="0.25">
      <c r="A307" s="3">
        <v>6.8865740740742297E-3</v>
      </c>
    </row>
    <row r="308" spans="1:3" x14ac:dyDescent="0.25">
      <c r="A308" s="3">
        <v>6.8750000000001596E-3</v>
      </c>
    </row>
    <row r="309" spans="1:3" x14ac:dyDescent="0.25">
      <c r="A309" s="3">
        <v>6.86342592592608E-3</v>
      </c>
      <c r="C309" s="2">
        <v>1</v>
      </c>
    </row>
    <row r="310" spans="1:3" x14ac:dyDescent="0.25">
      <c r="A310" s="3">
        <v>6.8518518518520099E-3</v>
      </c>
    </row>
    <row r="311" spans="1:3" x14ac:dyDescent="0.25">
      <c r="A311" s="3">
        <v>6.8402777777779398E-3</v>
      </c>
    </row>
    <row r="312" spans="1:3" x14ac:dyDescent="0.25">
      <c r="A312" s="3">
        <v>6.8287037037038601E-3</v>
      </c>
      <c r="C312" s="2">
        <v>1</v>
      </c>
    </row>
    <row r="313" spans="1:3" x14ac:dyDescent="0.25">
      <c r="A313" s="3">
        <v>6.81712962962979E-3</v>
      </c>
    </row>
    <row r="314" spans="1:3" x14ac:dyDescent="0.25">
      <c r="A314" s="3">
        <v>6.8055555555557199E-3</v>
      </c>
    </row>
    <row r="315" spans="1:3" x14ac:dyDescent="0.25">
      <c r="A315" s="3">
        <v>6.7939814814816403E-3</v>
      </c>
    </row>
    <row r="316" spans="1:3" x14ac:dyDescent="0.25">
      <c r="A316" s="3">
        <v>6.7824074074075702E-3</v>
      </c>
      <c r="C316" s="2">
        <v>1</v>
      </c>
    </row>
    <row r="317" spans="1:3" x14ac:dyDescent="0.25">
      <c r="A317" s="3">
        <v>6.7708333333335001E-3</v>
      </c>
    </row>
    <row r="318" spans="1:3" x14ac:dyDescent="0.25">
      <c r="A318" s="3">
        <v>6.7592592592594196E-3</v>
      </c>
    </row>
    <row r="319" spans="1:3" x14ac:dyDescent="0.25">
      <c r="A319" s="3">
        <v>6.7476851851853504E-3</v>
      </c>
    </row>
    <row r="320" spans="1:3" x14ac:dyDescent="0.25">
      <c r="A320" s="3">
        <v>6.7361111111112698E-3</v>
      </c>
    </row>
    <row r="321" spans="1:3" x14ac:dyDescent="0.25">
      <c r="A321" s="3">
        <v>6.7245370370371997E-3</v>
      </c>
      <c r="C321" s="2">
        <v>1</v>
      </c>
    </row>
    <row r="322" spans="1:3" x14ac:dyDescent="0.25">
      <c r="A322" s="3">
        <v>6.7129629629631296E-3</v>
      </c>
    </row>
    <row r="323" spans="1:3" x14ac:dyDescent="0.25">
      <c r="A323" s="3">
        <v>6.70138888888905E-3</v>
      </c>
    </row>
    <row r="324" spans="1:3" x14ac:dyDescent="0.25">
      <c r="A324" s="3">
        <v>6.6898148148149799E-3</v>
      </c>
    </row>
    <row r="325" spans="1:3" x14ac:dyDescent="0.25">
      <c r="A325" s="3">
        <v>6.6782407407409098E-3</v>
      </c>
      <c r="C325" s="2">
        <v>1</v>
      </c>
    </row>
    <row r="326" spans="1:3" x14ac:dyDescent="0.25">
      <c r="A326" s="3">
        <v>6.6666666666668302E-3</v>
      </c>
    </row>
    <row r="327" spans="1:3" x14ac:dyDescent="0.25">
      <c r="A327" s="3">
        <v>6.6550925925927601E-3</v>
      </c>
    </row>
    <row r="328" spans="1:3" x14ac:dyDescent="0.25">
      <c r="A328" s="3">
        <v>6.64351851851869E-3</v>
      </c>
    </row>
    <row r="329" spans="1:3" x14ac:dyDescent="0.25">
      <c r="A329" s="3">
        <v>6.6319444444446103E-3</v>
      </c>
    </row>
    <row r="330" spans="1:3" x14ac:dyDescent="0.25">
      <c r="A330" s="3">
        <v>6.6203703703705402E-3</v>
      </c>
    </row>
    <row r="331" spans="1:3" x14ac:dyDescent="0.25">
      <c r="A331" s="3">
        <v>6.6087962962964701E-3</v>
      </c>
    </row>
    <row r="332" spans="1:3" x14ac:dyDescent="0.25">
      <c r="A332" s="3">
        <v>6.5972222222223896E-3</v>
      </c>
    </row>
    <row r="333" spans="1:3" x14ac:dyDescent="0.25">
      <c r="A333" s="3">
        <v>6.5856481481483204E-3</v>
      </c>
    </row>
    <row r="334" spans="1:3" x14ac:dyDescent="0.25">
      <c r="A334" s="3">
        <v>6.5740740740742399E-3</v>
      </c>
    </row>
    <row r="335" spans="1:3" x14ac:dyDescent="0.25">
      <c r="A335" s="3">
        <v>6.5625000000001698E-3</v>
      </c>
    </row>
    <row r="336" spans="1:3" x14ac:dyDescent="0.25">
      <c r="A336" s="3">
        <v>6.5509259259260997E-3</v>
      </c>
    </row>
    <row r="337" spans="1:3" x14ac:dyDescent="0.25">
      <c r="A337" s="3">
        <v>6.53935185185202E-3</v>
      </c>
    </row>
    <row r="338" spans="1:3" x14ac:dyDescent="0.25">
      <c r="A338" s="3">
        <v>6.5277777777779499E-3</v>
      </c>
    </row>
    <row r="339" spans="1:3" x14ac:dyDescent="0.25">
      <c r="A339" s="3">
        <v>6.5162037037038798E-3</v>
      </c>
    </row>
    <row r="340" spans="1:3" x14ac:dyDescent="0.25">
      <c r="A340" s="3">
        <v>6.5046296296298002E-3</v>
      </c>
      <c r="C340" s="2">
        <v>1</v>
      </c>
    </row>
    <row r="341" spans="1:3" x14ac:dyDescent="0.25">
      <c r="A341" s="3">
        <v>6.4930555555557301E-3</v>
      </c>
    </row>
    <row r="342" spans="1:3" x14ac:dyDescent="0.25">
      <c r="A342" s="3">
        <v>6.48148148148166E-3</v>
      </c>
    </row>
    <row r="343" spans="1:3" x14ac:dyDescent="0.25">
      <c r="A343" s="3">
        <v>6.4699074074075803E-3</v>
      </c>
    </row>
    <row r="344" spans="1:3" x14ac:dyDescent="0.25">
      <c r="A344" s="3">
        <v>6.4583333333335102E-3</v>
      </c>
      <c r="C344" s="2">
        <v>1</v>
      </c>
    </row>
    <row r="345" spans="1:3" x14ac:dyDescent="0.25">
      <c r="A345" s="3">
        <v>6.4467592592594401E-3</v>
      </c>
    </row>
    <row r="346" spans="1:3" x14ac:dyDescent="0.25">
      <c r="A346" s="3">
        <v>6.4351851851853596E-3</v>
      </c>
    </row>
    <row r="347" spans="1:3" x14ac:dyDescent="0.25">
      <c r="A347" s="3">
        <v>6.4236111111112904E-3</v>
      </c>
    </row>
    <row r="348" spans="1:3" x14ac:dyDescent="0.25">
      <c r="A348" s="3">
        <v>6.4120370370372099E-3</v>
      </c>
    </row>
    <row r="349" spans="1:3" x14ac:dyDescent="0.25">
      <c r="A349" s="3">
        <v>6.4004629629631398E-3</v>
      </c>
    </row>
    <row r="350" spans="1:3" x14ac:dyDescent="0.25">
      <c r="A350" s="3">
        <v>6.3888888888890697E-3</v>
      </c>
    </row>
    <row r="351" spans="1:3" x14ac:dyDescent="0.25">
      <c r="A351" s="3">
        <v>6.37731481481499E-3</v>
      </c>
      <c r="C351" s="2">
        <v>1</v>
      </c>
    </row>
    <row r="352" spans="1:3" x14ac:dyDescent="0.25">
      <c r="A352" s="3">
        <v>6.3657407407409199E-3</v>
      </c>
    </row>
    <row r="353" spans="1:25" x14ac:dyDescent="0.25">
      <c r="A353" s="3">
        <v>6.3541666666668498E-3</v>
      </c>
    </row>
    <row r="354" spans="1:25" x14ac:dyDescent="0.25">
      <c r="A354" s="3">
        <v>6.3425925925927702E-3</v>
      </c>
    </row>
    <row r="355" spans="1:25" x14ac:dyDescent="0.25">
      <c r="A355" s="3">
        <v>6.3310185185187001E-3</v>
      </c>
    </row>
    <row r="356" spans="1:25" x14ac:dyDescent="0.25">
      <c r="A356" s="3">
        <v>6.31944444444463E-3</v>
      </c>
      <c r="C356" s="2">
        <v>1</v>
      </c>
      <c r="X356" s="2">
        <v>1</v>
      </c>
      <c r="Y356" s="2">
        <v>12</v>
      </c>
    </row>
    <row r="357" spans="1:25" x14ac:dyDescent="0.25">
      <c r="A357" s="3">
        <v>6.3078703703705503E-3</v>
      </c>
    </row>
    <row r="358" spans="1:25" x14ac:dyDescent="0.25">
      <c r="A358" s="3">
        <v>6.2962962962964802E-3</v>
      </c>
      <c r="B358" s="2">
        <v>2</v>
      </c>
    </row>
    <row r="359" spans="1:25" x14ac:dyDescent="0.25">
      <c r="A359" s="3">
        <v>6.2847222222224101E-3</v>
      </c>
    </row>
    <row r="360" spans="1:25" x14ac:dyDescent="0.25">
      <c r="A360" s="3">
        <v>6.2731481481483296E-3</v>
      </c>
    </row>
    <row r="361" spans="1:25" x14ac:dyDescent="0.25">
      <c r="A361" s="3">
        <v>6.2615740740742604E-3</v>
      </c>
    </row>
    <row r="362" spans="1:25" x14ac:dyDescent="0.25">
      <c r="A362" s="3">
        <v>6.2500000000001799E-3</v>
      </c>
    </row>
    <row r="363" spans="1:25" x14ac:dyDescent="0.25">
      <c r="A363" s="3">
        <v>6.2384259259261098E-3</v>
      </c>
    </row>
    <row r="364" spans="1:25" x14ac:dyDescent="0.25">
      <c r="A364" s="3">
        <v>6.2268518518520397E-3</v>
      </c>
      <c r="C364" s="2">
        <v>2</v>
      </c>
    </row>
    <row r="365" spans="1:25" x14ac:dyDescent="0.25">
      <c r="A365" s="3">
        <v>6.21527777777796E-3</v>
      </c>
    </row>
    <row r="366" spans="1:25" x14ac:dyDescent="0.25">
      <c r="A366" s="3">
        <v>6.2037037037038899E-3</v>
      </c>
    </row>
    <row r="367" spans="1:25" x14ac:dyDescent="0.25">
      <c r="A367" s="3">
        <v>6.1921296296298198E-3</v>
      </c>
      <c r="C367" s="2">
        <v>2</v>
      </c>
    </row>
    <row r="368" spans="1:25" x14ac:dyDescent="0.25">
      <c r="A368" s="3">
        <v>6.1805555555557402E-3</v>
      </c>
    </row>
    <row r="369" spans="1:21" x14ac:dyDescent="0.25">
      <c r="A369" s="3">
        <v>6.1689814814816701E-3</v>
      </c>
    </row>
    <row r="370" spans="1:21" x14ac:dyDescent="0.25">
      <c r="A370" s="3">
        <v>6.1574074074076E-3</v>
      </c>
    </row>
    <row r="371" spans="1:21" x14ac:dyDescent="0.25">
      <c r="A371" s="3">
        <v>6.1458333333335204E-3</v>
      </c>
      <c r="S371" s="2">
        <v>2</v>
      </c>
      <c r="T371" s="2">
        <v>2</v>
      </c>
      <c r="U371" s="2">
        <v>11</v>
      </c>
    </row>
    <row r="372" spans="1:21" x14ac:dyDescent="0.25">
      <c r="A372" s="3">
        <v>6.1342592592594503E-3</v>
      </c>
      <c r="C372" s="2">
        <v>2</v>
      </c>
    </row>
    <row r="373" spans="1:21" x14ac:dyDescent="0.25">
      <c r="A373" s="3">
        <v>6.1226851851853802E-3</v>
      </c>
    </row>
    <row r="374" spans="1:21" x14ac:dyDescent="0.25">
      <c r="A374" s="3">
        <v>6.1111111111112996E-3</v>
      </c>
    </row>
    <row r="375" spans="1:21" x14ac:dyDescent="0.25">
      <c r="A375" s="3">
        <v>6.0995370370372304E-3</v>
      </c>
    </row>
    <row r="376" spans="1:21" x14ac:dyDescent="0.25">
      <c r="A376" s="3">
        <v>6.0879629629631499E-3</v>
      </c>
    </row>
    <row r="377" spans="1:21" x14ac:dyDescent="0.25">
      <c r="A377" s="3">
        <v>6.0763888888890798E-3</v>
      </c>
      <c r="C377" s="2">
        <v>2</v>
      </c>
    </row>
    <row r="378" spans="1:21" x14ac:dyDescent="0.25">
      <c r="A378" s="3">
        <v>6.0648148148150097E-3</v>
      </c>
    </row>
    <row r="379" spans="1:21" x14ac:dyDescent="0.25">
      <c r="A379" s="3">
        <v>6.0532407407409301E-3</v>
      </c>
    </row>
    <row r="380" spans="1:21" x14ac:dyDescent="0.25">
      <c r="A380" s="3">
        <v>6.04166666666686E-3</v>
      </c>
    </row>
    <row r="381" spans="1:21" x14ac:dyDescent="0.25">
      <c r="A381" s="3">
        <v>6.0300925925927899E-3</v>
      </c>
    </row>
    <row r="382" spans="1:21" x14ac:dyDescent="0.25">
      <c r="A382" s="3">
        <v>6.0185185185187102E-3</v>
      </c>
    </row>
    <row r="383" spans="1:21" x14ac:dyDescent="0.25">
      <c r="A383" s="3">
        <v>6.0069444444446401E-3</v>
      </c>
    </row>
    <row r="384" spans="1:21" x14ac:dyDescent="0.25">
      <c r="A384" s="3">
        <v>5.99537037037057E-3</v>
      </c>
      <c r="C384" s="2">
        <v>2</v>
      </c>
    </row>
    <row r="385" spans="1:3" x14ac:dyDescent="0.25">
      <c r="A385" s="3">
        <v>5.9837962962964904E-3</v>
      </c>
    </row>
    <row r="386" spans="1:3" x14ac:dyDescent="0.25">
      <c r="A386" s="3">
        <v>5.9722222222224203E-3</v>
      </c>
    </row>
    <row r="387" spans="1:3" x14ac:dyDescent="0.25">
      <c r="A387" s="3">
        <v>5.9606481481483502E-3</v>
      </c>
    </row>
    <row r="388" spans="1:3" x14ac:dyDescent="0.25">
      <c r="A388" s="3">
        <v>5.9490740740742697E-3</v>
      </c>
    </row>
    <row r="389" spans="1:3" x14ac:dyDescent="0.25">
      <c r="A389" s="3">
        <v>5.9375000000002004E-3</v>
      </c>
    </row>
    <row r="390" spans="1:3" x14ac:dyDescent="0.25">
      <c r="A390" s="3">
        <v>5.9259259259261199E-3</v>
      </c>
    </row>
    <row r="391" spans="1:3" x14ac:dyDescent="0.25">
      <c r="A391" s="3">
        <v>5.9143518518520498E-3</v>
      </c>
    </row>
    <row r="392" spans="1:3" x14ac:dyDescent="0.25">
      <c r="A392" s="3">
        <v>5.9027777777779797E-3</v>
      </c>
    </row>
    <row r="393" spans="1:3" x14ac:dyDescent="0.25">
      <c r="A393" s="3">
        <v>5.8912037037039001E-3</v>
      </c>
    </row>
    <row r="394" spans="1:3" x14ac:dyDescent="0.25">
      <c r="A394" s="3">
        <v>5.87962962962983E-3</v>
      </c>
    </row>
    <row r="395" spans="1:3" x14ac:dyDescent="0.25">
      <c r="A395" s="3">
        <v>5.8680555555557599E-3</v>
      </c>
    </row>
    <row r="396" spans="1:3" x14ac:dyDescent="0.25">
      <c r="A396" s="3">
        <v>5.8564814814816802E-3</v>
      </c>
    </row>
    <row r="397" spans="1:3" x14ac:dyDescent="0.25">
      <c r="A397" s="3">
        <v>5.8449074074076101E-3</v>
      </c>
      <c r="C397" s="2">
        <v>2</v>
      </c>
    </row>
    <row r="398" spans="1:3" x14ac:dyDescent="0.25">
      <c r="A398" s="3">
        <v>5.83333333333354E-3</v>
      </c>
    </row>
    <row r="399" spans="1:3" x14ac:dyDescent="0.25">
      <c r="A399" s="3">
        <v>5.8217592592594604E-3</v>
      </c>
      <c r="C399" s="2">
        <v>2</v>
      </c>
    </row>
    <row r="400" spans="1:3" x14ac:dyDescent="0.25">
      <c r="A400" s="3">
        <v>5.8101851851853903E-3</v>
      </c>
    </row>
    <row r="401" spans="1:25" x14ac:dyDescent="0.25">
      <c r="A401" s="3">
        <v>5.7986111111113202E-3</v>
      </c>
    </row>
    <row r="402" spans="1:25" x14ac:dyDescent="0.25">
      <c r="A402" s="3">
        <v>5.7870370370372397E-3</v>
      </c>
    </row>
    <row r="403" spans="1:25" x14ac:dyDescent="0.25">
      <c r="A403" s="3">
        <v>5.7754629629631696E-3</v>
      </c>
    </row>
    <row r="404" spans="1:25" x14ac:dyDescent="0.25">
      <c r="A404" s="3">
        <v>5.7638888888890899E-3</v>
      </c>
    </row>
    <row r="405" spans="1:25" x14ac:dyDescent="0.25">
      <c r="A405" s="3">
        <v>5.7523148148150198E-3</v>
      </c>
    </row>
    <row r="406" spans="1:25" x14ac:dyDescent="0.25">
      <c r="A406" s="3">
        <v>5.7407407407409497E-3</v>
      </c>
    </row>
    <row r="407" spans="1:25" x14ac:dyDescent="0.25">
      <c r="A407" s="3">
        <v>5.7291666666668701E-3</v>
      </c>
    </row>
    <row r="408" spans="1:25" x14ac:dyDescent="0.25">
      <c r="A408" s="3">
        <v>5.7175925925928E-3</v>
      </c>
    </row>
    <row r="409" spans="1:25" x14ac:dyDescent="0.25">
      <c r="A409" s="3">
        <v>5.7060185185187299E-3</v>
      </c>
    </row>
    <row r="410" spans="1:25" x14ac:dyDescent="0.25">
      <c r="A410" s="3">
        <v>5.6944444444446502E-3</v>
      </c>
      <c r="W410" s="2">
        <v>2</v>
      </c>
      <c r="Y410" s="2">
        <v>12</v>
      </c>
    </row>
    <row r="411" spans="1:25" x14ac:dyDescent="0.25">
      <c r="A411" s="3">
        <v>5.6828703703705801E-3</v>
      </c>
    </row>
    <row r="412" spans="1:25" x14ac:dyDescent="0.25">
      <c r="A412" s="3">
        <v>5.67129629629651E-3</v>
      </c>
    </row>
    <row r="413" spans="1:25" x14ac:dyDescent="0.25">
      <c r="A413" s="3">
        <v>5.6597222222224304E-3</v>
      </c>
    </row>
    <row r="414" spans="1:25" x14ac:dyDescent="0.25">
      <c r="A414" s="3">
        <v>5.6481481481483603E-3</v>
      </c>
    </row>
    <row r="415" spans="1:25" x14ac:dyDescent="0.25">
      <c r="A415" s="3">
        <v>5.6365740740742902E-3</v>
      </c>
    </row>
    <row r="416" spans="1:25" x14ac:dyDescent="0.25">
      <c r="A416" s="3">
        <v>5.6250000000002097E-3</v>
      </c>
    </row>
    <row r="417" spans="1:29" x14ac:dyDescent="0.25">
      <c r="A417" s="3">
        <v>5.6134259259261396E-3</v>
      </c>
      <c r="B417" s="2">
        <v>1</v>
      </c>
      <c r="AC417" s="2">
        <v>1</v>
      </c>
    </row>
    <row r="418" spans="1:29" x14ac:dyDescent="0.25">
      <c r="A418" s="3">
        <v>5.60185185185206E-3</v>
      </c>
    </row>
    <row r="419" spans="1:29" x14ac:dyDescent="0.25">
      <c r="A419" s="3">
        <v>5.5902777777779898E-3</v>
      </c>
      <c r="W419" s="2">
        <v>1</v>
      </c>
      <c r="Y419" s="2">
        <v>13</v>
      </c>
    </row>
    <row r="420" spans="1:29" x14ac:dyDescent="0.25">
      <c r="A420" s="3">
        <v>5.5787037037039197E-3</v>
      </c>
    </row>
    <row r="421" spans="1:29" x14ac:dyDescent="0.25">
      <c r="A421" s="3">
        <v>5.5671296296298401E-3</v>
      </c>
    </row>
    <row r="422" spans="1:29" x14ac:dyDescent="0.25">
      <c r="A422" s="3">
        <v>5.55555555555577E-3</v>
      </c>
      <c r="B422" s="2">
        <v>2</v>
      </c>
      <c r="AC422" s="2">
        <v>2</v>
      </c>
    </row>
    <row r="423" spans="1:29" x14ac:dyDescent="0.25">
      <c r="A423" s="3">
        <v>5.5439814814816999E-3</v>
      </c>
    </row>
    <row r="424" spans="1:29" x14ac:dyDescent="0.25">
      <c r="A424" s="3">
        <v>5.5324074074076203E-3</v>
      </c>
      <c r="C424" s="2">
        <v>2</v>
      </c>
    </row>
    <row r="425" spans="1:29" x14ac:dyDescent="0.25">
      <c r="A425" s="3">
        <v>5.5208333333335502E-3</v>
      </c>
    </row>
    <row r="426" spans="1:29" x14ac:dyDescent="0.25">
      <c r="A426" s="3">
        <v>5.5092592592594801E-3</v>
      </c>
      <c r="C426" s="2">
        <v>2</v>
      </c>
    </row>
    <row r="427" spans="1:29" x14ac:dyDescent="0.25">
      <c r="A427" s="3">
        <v>5.4976851851854004E-3</v>
      </c>
    </row>
    <row r="428" spans="1:29" x14ac:dyDescent="0.25">
      <c r="A428" s="3">
        <v>5.4861111111113303E-3</v>
      </c>
      <c r="C428" s="2">
        <v>2</v>
      </c>
      <c r="X428" s="2">
        <v>2</v>
      </c>
      <c r="Y428" s="2">
        <v>12</v>
      </c>
    </row>
    <row r="429" spans="1:29" x14ac:dyDescent="0.25">
      <c r="A429" s="3">
        <v>5.4745370370372602E-3</v>
      </c>
    </row>
    <row r="430" spans="1:29" x14ac:dyDescent="0.25">
      <c r="A430" s="3">
        <v>5.4629629629631797E-3</v>
      </c>
    </row>
    <row r="431" spans="1:29" x14ac:dyDescent="0.25">
      <c r="A431" s="3">
        <v>5.4513888888891096E-3</v>
      </c>
    </row>
    <row r="432" spans="1:29" x14ac:dyDescent="0.25">
      <c r="A432" s="3">
        <v>5.43981481481503E-3</v>
      </c>
      <c r="B432" s="2">
        <v>1</v>
      </c>
    </row>
    <row r="433" spans="1:21" x14ac:dyDescent="0.25">
      <c r="A433" s="3">
        <v>5.4282407407409599E-3</v>
      </c>
    </row>
    <row r="434" spans="1:21" x14ac:dyDescent="0.25">
      <c r="A434" s="3">
        <v>5.4166666666668898E-3</v>
      </c>
    </row>
    <row r="435" spans="1:21" x14ac:dyDescent="0.25">
      <c r="A435" s="3">
        <v>5.4050925925928101E-3</v>
      </c>
    </row>
    <row r="436" spans="1:21" x14ac:dyDescent="0.25">
      <c r="A436" s="3">
        <v>5.39351851851874E-3</v>
      </c>
    </row>
    <row r="437" spans="1:21" x14ac:dyDescent="0.25">
      <c r="A437" s="3">
        <v>5.3819444444446699E-3</v>
      </c>
    </row>
    <row r="438" spans="1:21" x14ac:dyDescent="0.25">
      <c r="A438" s="3">
        <v>5.3703703703705903E-3</v>
      </c>
      <c r="C438" s="2">
        <v>1</v>
      </c>
    </row>
    <row r="439" spans="1:21" x14ac:dyDescent="0.25">
      <c r="A439" s="3">
        <v>5.3587962962965202E-3</v>
      </c>
    </row>
    <row r="440" spans="1:21" x14ac:dyDescent="0.25">
      <c r="A440" s="3">
        <v>5.3472222222224501E-3</v>
      </c>
      <c r="C440" s="2">
        <v>1</v>
      </c>
    </row>
    <row r="441" spans="1:21" x14ac:dyDescent="0.25">
      <c r="A441" s="3">
        <v>5.3356481481483696E-3</v>
      </c>
    </row>
    <row r="442" spans="1:21" x14ac:dyDescent="0.25">
      <c r="A442" s="3">
        <v>5.3240740740743003E-3</v>
      </c>
      <c r="C442" s="2">
        <v>1</v>
      </c>
    </row>
    <row r="443" spans="1:21" x14ac:dyDescent="0.25">
      <c r="A443" s="3">
        <v>5.3125000000002302E-3</v>
      </c>
    </row>
    <row r="444" spans="1:21" x14ac:dyDescent="0.25">
      <c r="A444" s="3">
        <v>5.3009259259261497E-3</v>
      </c>
    </row>
    <row r="445" spans="1:21" x14ac:dyDescent="0.25">
      <c r="A445" s="3">
        <v>5.2893518518520796E-3</v>
      </c>
      <c r="S445" s="2">
        <v>1</v>
      </c>
      <c r="T445" s="2">
        <v>1</v>
      </c>
      <c r="U445" s="2">
        <v>11</v>
      </c>
    </row>
    <row r="446" spans="1:21" x14ac:dyDescent="0.25">
      <c r="A446" s="3">
        <v>5.277777777778E-3</v>
      </c>
    </row>
    <row r="447" spans="1:21" x14ac:dyDescent="0.25">
      <c r="A447" s="3">
        <v>5.2662037037039299E-3</v>
      </c>
    </row>
    <row r="448" spans="1:21" x14ac:dyDescent="0.25">
      <c r="A448" s="3">
        <v>5.2546296296298598E-3</v>
      </c>
    </row>
    <row r="449" spans="1:3" x14ac:dyDescent="0.25">
      <c r="A449" s="3">
        <v>5.2430555555557801E-3</v>
      </c>
    </row>
    <row r="450" spans="1:3" x14ac:dyDescent="0.25">
      <c r="A450" s="3">
        <v>5.23148148148171E-3</v>
      </c>
      <c r="C450" s="2">
        <v>1</v>
      </c>
    </row>
    <row r="451" spans="1:3" x14ac:dyDescent="0.25">
      <c r="A451" s="3">
        <v>5.2199074074076399E-3</v>
      </c>
    </row>
    <row r="452" spans="1:3" x14ac:dyDescent="0.25">
      <c r="A452" s="3">
        <v>5.2083333333335603E-3</v>
      </c>
    </row>
    <row r="453" spans="1:3" x14ac:dyDescent="0.25">
      <c r="A453" s="3">
        <v>5.1967592592594902E-3</v>
      </c>
    </row>
    <row r="454" spans="1:3" x14ac:dyDescent="0.25">
      <c r="A454" s="3">
        <v>5.1851851851854201E-3</v>
      </c>
      <c r="C454" s="2">
        <v>1</v>
      </c>
    </row>
    <row r="455" spans="1:3" x14ac:dyDescent="0.25">
      <c r="A455" s="3">
        <v>5.1736111111113396E-3</v>
      </c>
    </row>
    <row r="456" spans="1:3" x14ac:dyDescent="0.25">
      <c r="A456" s="3">
        <v>5.1620370370372703E-3</v>
      </c>
    </row>
    <row r="457" spans="1:3" x14ac:dyDescent="0.25">
      <c r="A457" s="3">
        <v>5.1504629629632002E-3</v>
      </c>
    </row>
    <row r="458" spans="1:3" x14ac:dyDescent="0.25">
      <c r="A458" s="3">
        <v>5.1388888888891197E-3</v>
      </c>
    </row>
    <row r="459" spans="1:3" x14ac:dyDescent="0.25">
      <c r="A459" s="3">
        <v>5.1273148148150496E-3</v>
      </c>
    </row>
    <row r="460" spans="1:3" x14ac:dyDescent="0.25">
      <c r="A460" s="3">
        <v>5.11574074074097E-3</v>
      </c>
    </row>
    <row r="461" spans="1:3" x14ac:dyDescent="0.25">
      <c r="A461" s="3">
        <v>5.1041666666668999E-3</v>
      </c>
    </row>
    <row r="462" spans="1:3" x14ac:dyDescent="0.25">
      <c r="A462" s="3">
        <v>5.0925925925928298E-3</v>
      </c>
    </row>
    <row r="463" spans="1:3" x14ac:dyDescent="0.25">
      <c r="A463" s="3">
        <v>5.0810185185187502E-3</v>
      </c>
    </row>
    <row r="464" spans="1:3" x14ac:dyDescent="0.25">
      <c r="A464" s="3">
        <v>5.0694444444446801E-3</v>
      </c>
      <c r="C464" s="2" t="s">
        <v>49</v>
      </c>
    </row>
    <row r="465" spans="1:3" x14ac:dyDescent="0.25">
      <c r="A465" s="3">
        <v>5.0578703703706099E-3</v>
      </c>
    </row>
    <row r="466" spans="1:3" x14ac:dyDescent="0.25">
      <c r="A466" s="3">
        <v>5.0462962962965303E-3</v>
      </c>
    </row>
    <row r="467" spans="1:3" x14ac:dyDescent="0.25">
      <c r="A467" s="3">
        <v>5.0347222222224602E-3</v>
      </c>
    </row>
    <row r="468" spans="1:3" x14ac:dyDescent="0.25">
      <c r="A468" s="3">
        <v>5.0231481481483901E-3</v>
      </c>
    </row>
    <row r="469" spans="1:3" x14ac:dyDescent="0.25">
      <c r="A469" s="3">
        <v>5.0115740740743096E-3</v>
      </c>
    </row>
    <row r="470" spans="1:3" x14ac:dyDescent="0.25">
      <c r="A470" s="3">
        <v>5.0000000000002404E-3</v>
      </c>
    </row>
    <row r="471" spans="1:3" x14ac:dyDescent="0.25">
      <c r="A471" s="3">
        <v>4.9884259259261703E-3</v>
      </c>
    </row>
    <row r="472" spans="1:3" x14ac:dyDescent="0.25">
      <c r="A472" s="3">
        <v>4.9768518518520898E-3</v>
      </c>
    </row>
    <row r="473" spans="1:3" x14ac:dyDescent="0.25">
      <c r="A473" s="3">
        <v>4.9652777777780197E-3</v>
      </c>
    </row>
    <row r="474" spans="1:3" x14ac:dyDescent="0.25">
      <c r="A474" s="3">
        <v>4.95370370370394E-3</v>
      </c>
    </row>
    <row r="475" spans="1:3" x14ac:dyDescent="0.25">
      <c r="A475" s="3">
        <v>4.9421296296298699E-3</v>
      </c>
      <c r="C475" s="2">
        <v>1</v>
      </c>
    </row>
    <row r="476" spans="1:3" x14ac:dyDescent="0.25">
      <c r="A476" s="3">
        <v>4.9305555555557998E-3</v>
      </c>
    </row>
    <row r="477" spans="1:3" x14ac:dyDescent="0.25">
      <c r="A477" s="3">
        <v>4.9189814814817202E-3</v>
      </c>
    </row>
    <row r="478" spans="1:3" x14ac:dyDescent="0.25">
      <c r="A478" s="3">
        <v>4.9074074074076501E-3</v>
      </c>
    </row>
    <row r="479" spans="1:3" x14ac:dyDescent="0.25">
      <c r="A479" s="3">
        <v>4.89583333333358E-3</v>
      </c>
    </row>
    <row r="480" spans="1:3" x14ac:dyDescent="0.25">
      <c r="A480" s="3">
        <v>4.8842592592595003E-3</v>
      </c>
      <c r="C480" s="2">
        <v>1</v>
      </c>
    </row>
    <row r="481" spans="1:3" x14ac:dyDescent="0.25">
      <c r="A481" s="3">
        <v>4.8726851851854302E-3</v>
      </c>
    </row>
    <row r="482" spans="1:3" x14ac:dyDescent="0.25">
      <c r="A482" s="3">
        <v>4.8611111111113601E-3</v>
      </c>
    </row>
    <row r="483" spans="1:3" x14ac:dyDescent="0.25">
      <c r="A483" s="3">
        <v>4.8495370370372796E-3</v>
      </c>
    </row>
    <row r="484" spans="1:3" x14ac:dyDescent="0.25">
      <c r="A484" s="3">
        <v>4.8379629629632104E-3</v>
      </c>
    </row>
    <row r="485" spans="1:3" x14ac:dyDescent="0.25">
      <c r="A485" s="3">
        <v>4.8263888888891403E-3</v>
      </c>
      <c r="C485" s="2">
        <v>1</v>
      </c>
    </row>
    <row r="486" spans="1:3" x14ac:dyDescent="0.25">
      <c r="A486" s="3">
        <v>4.8148148148150598E-3</v>
      </c>
    </row>
    <row r="487" spans="1:3" x14ac:dyDescent="0.25">
      <c r="A487" s="3">
        <v>4.8032407407409897E-3</v>
      </c>
    </row>
    <row r="488" spans="1:3" x14ac:dyDescent="0.25">
      <c r="A488" s="3">
        <v>4.79166666666691E-3</v>
      </c>
    </row>
    <row r="489" spans="1:3" x14ac:dyDescent="0.25">
      <c r="A489" s="3">
        <v>4.7800925925928399E-3</v>
      </c>
    </row>
    <row r="490" spans="1:3" x14ac:dyDescent="0.25">
      <c r="A490" s="3">
        <v>4.7685185185187698E-3</v>
      </c>
    </row>
    <row r="491" spans="1:3" x14ac:dyDescent="0.25">
      <c r="A491" s="3">
        <v>4.7569444444446902E-3</v>
      </c>
    </row>
    <row r="492" spans="1:3" x14ac:dyDescent="0.25">
      <c r="A492" s="3">
        <v>4.7453703703706201E-3</v>
      </c>
    </row>
    <row r="493" spans="1:3" x14ac:dyDescent="0.25">
      <c r="A493" s="3">
        <v>4.73379629629655E-3</v>
      </c>
    </row>
    <row r="494" spans="1:3" x14ac:dyDescent="0.25">
      <c r="A494" s="3">
        <v>4.7222222222224703E-3</v>
      </c>
      <c r="C494" s="2">
        <v>1</v>
      </c>
    </row>
    <row r="495" spans="1:3" x14ac:dyDescent="0.25">
      <c r="A495" s="3">
        <v>4.7106481481484002E-3</v>
      </c>
      <c r="C495" s="2">
        <v>1</v>
      </c>
    </row>
    <row r="496" spans="1:3" x14ac:dyDescent="0.25">
      <c r="A496" s="3">
        <v>4.6990740740743301E-3</v>
      </c>
    </row>
    <row r="497" spans="1:25" x14ac:dyDescent="0.25">
      <c r="A497" s="3">
        <v>4.6875000000002496E-3</v>
      </c>
      <c r="C497" s="2">
        <v>1</v>
      </c>
    </row>
    <row r="498" spans="1:25" x14ac:dyDescent="0.25">
      <c r="A498" s="3">
        <v>4.6759259259261804E-3</v>
      </c>
    </row>
    <row r="499" spans="1:25" x14ac:dyDescent="0.25">
      <c r="A499" s="3">
        <v>4.6643518518521103E-3</v>
      </c>
    </row>
    <row r="500" spans="1:25" x14ac:dyDescent="0.25">
      <c r="A500" s="3">
        <v>4.6527777777780298E-3</v>
      </c>
    </row>
    <row r="501" spans="1:25" x14ac:dyDescent="0.25">
      <c r="A501" s="3">
        <v>4.6412037037039597E-3</v>
      </c>
    </row>
    <row r="502" spans="1:25" x14ac:dyDescent="0.25">
      <c r="A502" s="3">
        <v>4.62962962962988E-3</v>
      </c>
    </row>
    <row r="503" spans="1:25" x14ac:dyDescent="0.25">
      <c r="A503" s="3">
        <v>4.6180555555558099E-3</v>
      </c>
    </row>
    <row r="504" spans="1:25" x14ac:dyDescent="0.25">
      <c r="A504" s="3">
        <v>4.6064814814817398E-3</v>
      </c>
      <c r="C504" s="2">
        <v>1</v>
      </c>
    </row>
    <row r="505" spans="1:25" x14ac:dyDescent="0.25">
      <c r="A505" s="3">
        <v>4.5949074074076602E-3</v>
      </c>
    </row>
    <row r="506" spans="1:25" x14ac:dyDescent="0.25">
      <c r="A506" s="3">
        <v>4.5833333333335901E-3</v>
      </c>
    </row>
    <row r="507" spans="1:25" x14ac:dyDescent="0.25">
      <c r="A507" s="3">
        <v>4.57175925925952E-3</v>
      </c>
    </row>
    <row r="508" spans="1:25" x14ac:dyDescent="0.25">
      <c r="A508" s="3">
        <v>4.5601851851854404E-3</v>
      </c>
      <c r="C508" s="2">
        <v>1</v>
      </c>
      <c r="X508" s="2">
        <v>1</v>
      </c>
      <c r="Y508" s="2">
        <v>12</v>
      </c>
    </row>
    <row r="509" spans="1:25" x14ac:dyDescent="0.25">
      <c r="A509" s="3">
        <v>4.5486111111113703E-3</v>
      </c>
    </row>
    <row r="510" spans="1:25" x14ac:dyDescent="0.25">
      <c r="A510" s="3">
        <v>4.5370370370373002E-3</v>
      </c>
    </row>
    <row r="511" spans="1:25" x14ac:dyDescent="0.25">
      <c r="A511" s="3">
        <v>4.5254629629632196E-3</v>
      </c>
      <c r="B511" s="2">
        <v>2</v>
      </c>
    </row>
    <row r="512" spans="1:25" x14ac:dyDescent="0.25">
      <c r="A512" s="3">
        <v>4.5138888888891504E-3</v>
      </c>
      <c r="C512" s="2">
        <v>2</v>
      </c>
    </row>
    <row r="513" spans="1:21" x14ac:dyDescent="0.25">
      <c r="A513" s="3">
        <v>4.5023148148150803E-3</v>
      </c>
    </row>
    <row r="514" spans="1:21" x14ac:dyDescent="0.25">
      <c r="A514" s="3">
        <v>4.4907407407409998E-3</v>
      </c>
    </row>
    <row r="515" spans="1:21" x14ac:dyDescent="0.25">
      <c r="A515" s="3">
        <v>4.4791666666669297E-3</v>
      </c>
      <c r="C515" s="2">
        <v>2</v>
      </c>
    </row>
    <row r="516" spans="1:21" x14ac:dyDescent="0.25">
      <c r="A516" s="3">
        <v>4.4675925925928501E-3</v>
      </c>
    </row>
    <row r="517" spans="1:21" x14ac:dyDescent="0.25">
      <c r="A517" s="3">
        <v>4.45601851851878E-3</v>
      </c>
    </row>
    <row r="518" spans="1:21" x14ac:dyDescent="0.25">
      <c r="A518" s="3">
        <v>4.4444444444447099E-3</v>
      </c>
    </row>
    <row r="519" spans="1:21" x14ac:dyDescent="0.25">
      <c r="A519" s="3">
        <v>4.4328703703706302E-3</v>
      </c>
      <c r="C519" s="2">
        <v>2</v>
      </c>
    </row>
    <row r="520" spans="1:21" x14ac:dyDescent="0.25">
      <c r="A520" s="3">
        <v>4.4212962962965601E-3</v>
      </c>
    </row>
    <row r="521" spans="1:21" x14ac:dyDescent="0.25">
      <c r="A521" s="3">
        <v>4.40972222222249E-3</v>
      </c>
      <c r="S521" s="2">
        <v>2</v>
      </c>
      <c r="T521" s="2">
        <v>2</v>
      </c>
      <c r="U521" s="2">
        <v>11</v>
      </c>
    </row>
    <row r="522" spans="1:21" x14ac:dyDescent="0.25">
      <c r="A522" s="3">
        <v>4.3981481481484104E-3</v>
      </c>
    </row>
    <row r="523" spans="1:21" x14ac:dyDescent="0.25">
      <c r="A523" s="3">
        <v>4.3865740740743403E-3</v>
      </c>
    </row>
    <row r="524" spans="1:21" x14ac:dyDescent="0.25">
      <c r="A524" s="3">
        <v>4.3750000000002702E-3</v>
      </c>
    </row>
    <row r="525" spans="1:21" x14ac:dyDescent="0.25">
      <c r="A525" s="3">
        <v>4.3634259259261897E-3</v>
      </c>
      <c r="C525" s="2">
        <v>2</v>
      </c>
    </row>
    <row r="526" spans="1:21" x14ac:dyDescent="0.25">
      <c r="A526" s="3">
        <v>4.3518518518521204E-3</v>
      </c>
    </row>
    <row r="527" spans="1:21" x14ac:dyDescent="0.25">
      <c r="A527" s="3">
        <v>4.3402777777780503E-3</v>
      </c>
    </row>
    <row r="528" spans="1:21" x14ac:dyDescent="0.25">
      <c r="A528" s="3">
        <v>4.3287037037039698E-3</v>
      </c>
    </row>
    <row r="529" spans="1:3" x14ac:dyDescent="0.25">
      <c r="A529" s="3">
        <v>4.3171296296298997E-3</v>
      </c>
    </row>
    <row r="530" spans="1:3" x14ac:dyDescent="0.25">
      <c r="A530" s="3">
        <v>4.3055555555558201E-3</v>
      </c>
    </row>
    <row r="531" spans="1:3" x14ac:dyDescent="0.25">
      <c r="A531" s="3">
        <v>4.29398148148175E-3</v>
      </c>
    </row>
    <row r="532" spans="1:3" x14ac:dyDescent="0.25">
      <c r="A532" s="3">
        <v>4.2824074074076799E-3</v>
      </c>
    </row>
    <row r="533" spans="1:3" x14ac:dyDescent="0.25">
      <c r="A533" s="3">
        <v>4.2708333333336002E-3</v>
      </c>
    </row>
    <row r="534" spans="1:3" x14ac:dyDescent="0.25">
      <c r="A534" s="3">
        <v>4.2592592592595301E-3</v>
      </c>
    </row>
    <row r="535" spans="1:3" x14ac:dyDescent="0.25">
      <c r="A535" s="3">
        <v>4.24768518518546E-3</v>
      </c>
    </row>
    <row r="536" spans="1:3" x14ac:dyDescent="0.25">
      <c r="A536" s="3">
        <v>4.2361111111113804E-3</v>
      </c>
    </row>
    <row r="537" spans="1:3" x14ac:dyDescent="0.25">
      <c r="A537" s="3">
        <v>4.2245370370373103E-3</v>
      </c>
    </row>
    <row r="538" spans="1:3" x14ac:dyDescent="0.25">
      <c r="A538" s="3">
        <v>4.2129629629632402E-3</v>
      </c>
    </row>
    <row r="539" spans="1:3" x14ac:dyDescent="0.25">
      <c r="A539" s="3">
        <v>4.2013888888891597E-3</v>
      </c>
    </row>
    <row r="540" spans="1:3" x14ac:dyDescent="0.25">
      <c r="A540" s="3">
        <v>4.1898148148150896E-3</v>
      </c>
    </row>
    <row r="541" spans="1:3" x14ac:dyDescent="0.25">
      <c r="A541" s="3">
        <v>4.1782407407410203E-3</v>
      </c>
    </row>
    <row r="542" spans="1:3" x14ac:dyDescent="0.25">
      <c r="A542" s="3">
        <v>4.1666666666669398E-3</v>
      </c>
    </row>
    <row r="543" spans="1:3" x14ac:dyDescent="0.25">
      <c r="A543" s="3">
        <v>4.1550925925928697E-3</v>
      </c>
      <c r="C543" s="2">
        <v>2</v>
      </c>
    </row>
    <row r="544" spans="1:3" x14ac:dyDescent="0.25">
      <c r="A544" s="3">
        <v>4.1435185185187901E-3</v>
      </c>
    </row>
    <row r="545" spans="1:16" x14ac:dyDescent="0.25">
      <c r="A545" s="3">
        <v>4.13194444444472E-3</v>
      </c>
    </row>
    <row r="546" spans="1:16" x14ac:dyDescent="0.25">
      <c r="A546" s="3">
        <v>4.1203703703706499E-3</v>
      </c>
    </row>
    <row r="547" spans="1:16" x14ac:dyDescent="0.25">
      <c r="A547" s="3">
        <v>4.1087962962965702E-3</v>
      </c>
      <c r="F547" s="2">
        <v>2</v>
      </c>
      <c r="G547" s="2">
        <v>4</v>
      </c>
      <c r="I547" s="2">
        <v>6</v>
      </c>
      <c r="J547" s="2">
        <v>44</v>
      </c>
    </row>
    <row r="548" spans="1:16" x14ac:dyDescent="0.25">
      <c r="A548" s="3">
        <v>4.0972222222225001E-3</v>
      </c>
    </row>
    <row r="549" spans="1:16" x14ac:dyDescent="0.25">
      <c r="A549" s="3">
        <v>4.08564814814843E-3</v>
      </c>
      <c r="P549" s="2">
        <v>2</v>
      </c>
    </row>
    <row r="550" spans="1:16" x14ac:dyDescent="0.25">
      <c r="A550" s="3">
        <v>4.0740740740743504E-3</v>
      </c>
      <c r="C550" s="2" t="s">
        <v>49</v>
      </c>
    </row>
    <row r="551" spans="1:16" x14ac:dyDescent="0.25">
      <c r="A551" s="3">
        <v>4.0625000000002803E-3</v>
      </c>
    </row>
    <row r="552" spans="1:16" x14ac:dyDescent="0.25">
      <c r="A552" s="3">
        <v>4.0509259259262102E-3</v>
      </c>
    </row>
    <row r="553" spans="1:16" x14ac:dyDescent="0.25">
      <c r="A553" s="3">
        <v>4.0393518518521297E-3</v>
      </c>
    </row>
    <row r="554" spans="1:16" x14ac:dyDescent="0.25">
      <c r="A554" s="3">
        <v>4.0277777777780596E-3</v>
      </c>
    </row>
    <row r="555" spans="1:16" x14ac:dyDescent="0.25">
      <c r="A555" s="3">
        <v>4.0162037037039904E-3</v>
      </c>
    </row>
    <row r="556" spans="1:16" x14ac:dyDescent="0.25">
      <c r="A556" s="3">
        <v>4.0046296296299098E-3</v>
      </c>
    </row>
    <row r="557" spans="1:16" x14ac:dyDescent="0.25">
      <c r="A557" s="3">
        <v>3.9930555555558397E-3</v>
      </c>
    </row>
    <row r="558" spans="1:16" x14ac:dyDescent="0.25">
      <c r="A558" s="3">
        <v>3.9814814814817601E-3</v>
      </c>
    </row>
    <row r="559" spans="1:16" x14ac:dyDescent="0.25">
      <c r="A559" s="3">
        <v>3.96990740740769E-3</v>
      </c>
    </row>
    <row r="560" spans="1:16" x14ac:dyDescent="0.25">
      <c r="A560" s="3">
        <v>3.9583333333336199E-3</v>
      </c>
    </row>
    <row r="561" spans="1:16" x14ac:dyDescent="0.25">
      <c r="A561" s="3">
        <v>3.9467592592595403E-3</v>
      </c>
      <c r="F561" s="2">
        <v>2</v>
      </c>
      <c r="G561" s="2">
        <v>4</v>
      </c>
      <c r="I561" s="2">
        <v>6</v>
      </c>
      <c r="J561" s="2">
        <v>31</v>
      </c>
    </row>
    <row r="562" spans="1:16" x14ac:dyDescent="0.25">
      <c r="A562" s="3">
        <v>3.9351851851854702E-3</v>
      </c>
    </row>
    <row r="563" spans="1:16" x14ac:dyDescent="0.25">
      <c r="A563" s="3">
        <v>3.9236111111114001E-3</v>
      </c>
    </row>
    <row r="564" spans="1:16" x14ac:dyDescent="0.25">
      <c r="A564" s="3">
        <v>3.9120370370373204E-3</v>
      </c>
      <c r="P564" s="2">
        <v>2</v>
      </c>
    </row>
    <row r="565" spans="1:16" x14ac:dyDescent="0.25">
      <c r="A565" s="3">
        <v>3.9004629629632499E-3</v>
      </c>
    </row>
    <row r="566" spans="1:16" x14ac:dyDescent="0.25">
      <c r="A566" s="3">
        <v>3.8888888888891802E-3</v>
      </c>
    </row>
    <row r="567" spans="1:16" x14ac:dyDescent="0.25">
      <c r="A567" s="3">
        <v>3.8773148148151001E-3</v>
      </c>
    </row>
    <row r="568" spans="1:16" x14ac:dyDescent="0.25">
      <c r="A568" s="3">
        <v>3.86574074074103E-3</v>
      </c>
    </row>
    <row r="569" spans="1:16" x14ac:dyDescent="0.25">
      <c r="A569" s="3">
        <v>3.8541666666669599E-3</v>
      </c>
    </row>
    <row r="570" spans="1:16" x14ac:dyDescent="0.25">
      <c r="A570" s="3">
        <v>3.8425925925928799E-3</v>
      </c>
    </row>
    <row r="571" spans="1:16" x14ac:dyDescent="0.25">
      <c r="A571" s="3">
        <v>3.8310185185188102E-3</v>
      </c>
    </row>
    <row r="572" spans="1:16" x14ac:dyDescent="0.25">
      <c r="A572" s="3">
        <v>3.8194444444447301E-3</v>
      </c>
    </row>
    <row r="573" spans="1:16" x14ac:dyDescent="0.25">
      <c r="A573" s="3">
        <v>3.80787037037066E-3</v>
      </c>
    </row>
    <row r="574" spans="1:16" x14ac:dyDescent="0.25">
      <c r="A574" s="3">
        <v>3.7962962962965899E-3</v>
      </c>
    </row>
    <row r="575" spans="1:16" x14ac:dyDescent="0.25">
      <c r="A575" s="3">
        <v>3.7847222222225098E-3</v>
      </c>
    </row>
    <row r="576" spans="1:16" x14ac:dyDescent="0.25">
      <c r="A576" s="3">
        <v>3.7731481481484402E-3</v>
      </c>
    </row>
    <row r="577" spans="1:18" x14ac:dyDescent="0.25">
      <c r="A577" s="3">
        <v>3.7615740740743701E-3</v>
      </c>
    </row>
    <row r="578" spans="1:18" x14ac:dyDescent="0.25">
      <c r="A578" s="3">
        <v>3.75000000000029E-3</v>
      </c>
    </row>
    <row r="579" spans="1:18" x14ac:dyDescent="0.25">
      <c r="A579" s="3">
        <v>3.7384259259262199E-3</v>
      </c>
    </row>
    <row r="580" spans="1:18" x14ac:dyDescent="0.25">
      <c r="A580" s="3">
        <v>3.7268518518521498E-3</v>
      </c>
    </row>
    <row r="581" spans="1:18" x14ac:dyDescent="0.25">
      <c r="A581" s="3">
        <v>3.7152777777780701E-3</v>
      </c>
    </row>
    <row r="582" spans="1:18" x14ac:dyDescent="0.25">
      <c r="A582" s="3">
        <v>3.703703703704E-3</v>
      </c>
      <c r="C582" s="2">
        <v>2</v>
      </c>
    </row>
    <row r="583" spans="1:18" x14ac:dyDescent="0.25">
      <c r="A583" s="3">
        <v>3.6921296296299299E-3</v>
      </c>
    </row>
    <row r="584" spans="1:18" x14ac:dyDescent="0.25">
      <c r="A584" s="3">
        <v>3.6805555555558499E-3</v>
      </c>
    </row>
    <row r="585" spans="1:18" x14ac:dyDescent="0.25">
      <c r="A585" s="3">
        <v>3.6689814814817802E-3</v>
      </c>
      <c r="C585" s="2">
        <v>2</v>
      </c>
    </row>
    <row r="586" spans="1:18" x14ac:dyDescent="0.25">
      <c r="A586" s="3">
        <v>3.6574074074077001E-3</v>
      </c>
      <c r="F586" s="2">
        <v>2</v>
      </c>
      <c r="G586" s="2">
        <v>3</v>
      </c>
      <c r="I586" s="2">
        <v>6</v>
      </c>
      <c r="J586" s="2">
        <v>57</v>
      </c>
      <c r="Q586" s="2">
        <v>1</v>
      </c>
    </row>
    <row r="587" spans="1:18" x14ac:dyDescent="0.25">
      <c r="A587" s="3">
        <v>3.64583333333363E-3</v>
      </c>
    </row>
    <row r="588" spans="1:18" x14ac:dyDescent="0.25">
      <c r="A588" s="3">
        <v>3.6342592592595599E-3</v>
      </c>
    </row>
    <row r="589" spans="1:18" x14ac:dyDescent="0.25">
      <c r="A589" s="3">
        <v>3.6226851851854799E-3</v>
      </c>
      <c r="B589" s="2">
        <v>1</v>
      </c>
      <c r="R589" s="2">
        <v>1</v>
      </c>
    </row>
    <row r="590" spans="1:18" x14ac:dyDescent="0.25">
      <c r="A590" s="3">
        <v>3.6111111111114102E-3</v>
      </c>
    </row>
    <row r="591" spans="1:18" x14ac:dyDescent="0.25">
      <c r="A591" s="3">
        <v>3.5995370370373401E-3</v>
      </c>
    </row>
    <row r="592" spans="1:18" x14ac:dyDescent="0.25">
      <c r="A592" s="3">
        <v>3.58796296296326E-3</v>
      </c>
    </row>
    <row r="593" spans="1:25" x14ac:dyDescent="0.25">
      <c r="A593" s="3">
        <v>3.5763888888891899E-3</v>
      </c>
    </row>
    <row r="594" spans="1:25" x14ac:dyDescent="0.25">
      <c r="A594" s="3">
        <v>3.5648148148151198E-3</v>
      </c>
    </row>
    <row r="595" spans="1:25" x14ac:dyDescent="0.25">
      <c r="A595" s="3">
        <v>3.5532407407410402E-3</v>
      </c>
    </row>
    <row r="596" spans="1:25" x14ac:dyDescent="0.25">
      <c r="A596" s="3">
        <v>3.5416666666669701E-3</v>
      </c>
    </row>
    <row r="597" spans="1:25" x14ac:dyDescent="0.25">
      <c r="A597" s="3">
        <v>3.5300925925929E-3</v>
      </c>
      <c r="C597" s="2">
        <v>1</v>
      </c>
    </row>
    <row r="598" spans="1:25" x14ac:dyDescent="0.25">
      <c r="A598" s="3">
        <v>3.5185185185188199E-3</v>
      </c>
    </row>
    <row r="599" spans="1:25" x14ac:dyDescent="0.25">
      <c r="A599" s="3">
        <v>3.5069444444447498E-3</v>
      </c>
    </row>
    <row r="600" spans="1:25" x14ac:dyDescent="0.25">
      <c r="A600" s="3">
        <v>3.4953703703706701E-3</v>
      </c>
      <c r="C600" s="2">
        <v>1</v>
      </c>
    </row>
    <row r="601" spans="1:25" x14ac:dyDescent="0.25">
      <c r="A601" s="3">
        <v>3.4837962962966E-3</v>
      </c>
    </row>
    <row r="602" spans="1:25" x14ac:dyDescent="0.25">
      <c r="A602" s="3">
        <v>3.4722222222225299E-3</v>
      </c>
    </row>
    <row r="603" spans="1:25" x14ac:dyDescent="0.25">
      <c r="A603" s="3">
        <v>3.4606481481484499E-3</v>
      </c>
    </row>
    <row r="604" spans="1:25" x14ac:dyDescent="0.25">
      <c r="A604" s="3">
        <v>3.4490740740743802E-3</v>
      </c>
    </row>
    <row r="605" spans="1:25" x14ac:dyDescent="0.25">
      <c r="A605" s="3">
        <v>3.4375000000003101E-3</v>
      </c>
    </row>
    <row r="606" spans="1:25" x14ac:dyDescent="0.25">
      <c r="A606" s="3">
        <v>3.42592592592623E-3</v>
      </c>
      <c r="W606" s="2">
        <v>1</v>
      </c>
      <c r="Y606" s="2">
        <v>14</v>
      </c>
    </row>
    <row r="607" spans="1:25" x14ac:dyDescent="0.25">
      <c r="A607" s="3">
        <v>3.4143518518521599E-3</v>
      </c>
      <c r="B607" s="2">
        <v>2</v>
      </c>
    </row>
    <row r="608" spans="1:25" x14ac:dyDescent="0.25">
      <c r="A608" s="3">
        <v>3.4027777777780898E-3</v>
      </c>
    </row>
    <row r="609" spans="1:3" x14ac:dyDescent="0.25">
      <c r="A609" s="3">
        <v>3.3912037037040102E-3</v>
      </c>
    </row>
    <row r="610" spans="1:3" x14ac:dyDescent="0.25">
      <c r="A610" s="3">
        <v>3.3796296296299401E-3</v>
      </c>
    </row>
    <row r="611" spans="1:3" x14ac:dyDescent="0.25">
      <c r="A611" s="3">
        <v>3.36805555555587E-3</v>
      </c>
    </row>
    <row r="612" spans="1:3" x14ac:dyDescent="0.25">
      <c r="A612" s="3">
        <v>3.3564814814817899E-3</v>
      </c>
    </row>
    <row r="613" spans="1:3" x14ac:dyDescent="0.25">
      <c r="A613" s="3">
        <v>3.3449074074077198E-3</v>
      </c>
    </row>
    <row r="614" spans="1:3" x14ac:dyDescent="0.25">
      <c r="A614" s="3">
        <v>3.3333333333336402E-3</v>
      </c>
    </row>
    <row r="615" spans="1:3" x14ac:dyDescent="0.25">
      <c r="A615" s="3">
        <v>3.3217592592595701E-3</v>
      </c>
      <c r="C615" s="2">
        <v>2</v>
      </c>
    </row>
    <row r="616" spans="1:3" x14ac:dyDescent="0.25">
      <c r="A616" s="3">
        <v>3.3101851851855E-3</v>
      </c>
    </row>
    <row r="617" spans="1:3" x14ac:dyDescent="0.25">
      <c r="A617" s="3">
        <v>3.2986111111114199E-3</v>
      </c>
    </row>
    <row r="618" spans="1:3" x14ac:dyDescent="0.25">
      <c r="A618" s="3">
        <v>3.2870370370373502E-3</v>
      </c>
    </row>
    <row r="619" spans="1:3" x14ac:dyDescent="0.25">
      <c r="A619" s="3">
        <v>3.2754629629632801E-3</v>
      </c>
    </row>
    <row r="620" spans="1:3" x14ac:dyDescent="0.25">
      <c r="A620" s="3">
        <v>3.2638888888892E-3</v>
      </c>
    </row>
    <row r="621" spans="1:3" x14ac:dyDescent="0.25">
      <c r="A621" s="3">
        <v>3.2523148148151299E-3</v>
      </c>
    </row>
    <row r="622" spans="1:3" x14ac:dyDescent="0.25">
      <c r="A622" s="3">
        <v>3.2407407407410598E-3</v>
      </c>
    </row>
    <row r="623" spans="1:3" x14ac:dyDescent="0.25">
      <c r="A623" s="3">
        <v>3.2291666666669802E-3</v>
      </c>
    </row>
    <row r="624" spans="1:3" x14ac:dyDescent="0.25">
      <c r="A624" s="3">
        <v>3.2175925925929101E-3</v>
      </c>
    </row>
    <row r="625" spans="1:3" x14ac:dyDescent="0.25">
      <c r="A625" s="3">
        <v>3.20601851851884E-3</v>
      </c>
    </row>
    <row r="626" spans="1:3" x14ac:dyDescent="0.25">
      <c r="A626" s="3">
        <v>3.1944444444447599E-3</v>
      </c>
    </row>
    <row r="627" spans="1:3" x14ac:dyDescent="0.25">
      <c r="A627" s="3">
        <v>3.1828703703706898E-3</v>
      </c>
      <c r="C627" s="2">
        <v>2</v>
      </c>
    </row>
    <row r="628" spans="1:3" x14ac:dyDescent="0.25">
      <c r="A628" s="3">
        <v>3.1712962962966102E-3</v>
      </c>
    </row>
    <row r="629" spans="1:3" x14ac:dyDescent="0.25">
      <c r="A629" s="3">
        <v>3.1597222222225401E-3</v>
      </c>
    </row>
    <row r="630" spans="1:3" x14ac:dyDescent="0.25">
      <c r="A630" s="3">
        <v>3.14814814814847E-3</v>
      </c>
    </row>
    <row r="631" spans="1:3" x14ac:dyDescent="0.25">
      <c r="A631" s="3">
        <v>3.1365740740743899E-3</v>
      </c>
    </row>
    <row r="632" spans="1:3" x14ac:dyDescent="0.25">
      <c r="A632" s="3">
        <v>3.1250000000003198E-3</v>
      </c>
    </row>
    <row r="633" spans="1:3" x14ac:dyDescent="0.25">
      <c r="A633" s="3">
        <v>3.1134259259262501E-3</v>
      </c>
    </row>
    <row r="634" spans="1:3" x14ac:dyDescent="0.25">
      <c r="A634" s="3">
        <v>3.1018518518521701E-3</v>
      </c>
    </row>
    <row r="635" spans="1:3" x14ac:dyDescent="0.25">
      <c r="A635" s="3">
        <v>3.0902777777781E-3</v>
      </c>
    </row>
    <row r="636" spans="1:3" x14ac:dyDescent="0.25">
      <c r="A636" s="3">
        <v>3.0787037037040299E-3</v>
      </c>
    </row>
    <row r="637" spans="1:3" x14ac:dyDescent="0.25">
      <c r="A637" s="3">
        <v>3.0671296296299502E-3</v>
      </c>
    </row>
    <row r="638" spans="1:3" x14ac:dyDescent="0.25">
      <c r="A638" s="3">
        <v>3.0555555555558801E-3</v>
      </c>
    </row>
    <row r="639" spans="1:3" x14ac:dyDescent="0.25">
      <c r="A639" s="3">
        <v>3.04398148148181E-3</v>
      </c>
    </row>
    <row r="640" spans="1:3" x14ac:dyDescent="0.25">
      <c r="A640" s="3">
        <v>3.0324074074077299E-3</v>
      </c>
    </row>
    <row r="641" spans="1:13" x14ac:dyDescent="0.25">
      <c r="A641" s="3">
        <v>3.0208333333336598E-3</v>
      </c>
    </row>
    <row r="642" spans="1:13" x14ac:dyDescent="0.25">
      <c r="A642" s="3">
        <v>3.0092592592595802E-3</v>
      </c>
    </row>
    <row r="643" spans="1:13" x14ac:dyDescent="0.25">
      <c r="A643" s="3">
        <v>2.9976851851855101E-3</v>
      </c>
      <c r="F643" s="2">
        <v>2</v>
      </c>
      <c r="G643" s="2">
        <v>3</v>
      </c>
      <c r="I643" s="2">
        <v>5</v>
      </c>
      <c r="J643" s="2">
        <v>44</v>
      </c>
      <c r="K643" s="2">
        <v>2</v>
      </c>
      <c r="L643" s="2">
        <v>2</v>
      </c>
      <c r="M643" s="2">
        <v>9</v>
      </c>
    </row>
    <row r="644" spans="1:13" x14ac:dyDescent="0.25">
      <c r="A644" s="3">
        <v>2.98611111111144E-3</v>
      </c>
    </row>
    <row r="645" spans="1:13" x14ac:dyDescent="0.25">
      <c r="A645" s="3">
        <v>2.9745370370373599E-3</v>
      </c>
      <c r="D645" s="2">
        <v>2</v>
      </c>
    </row>
    <row r="646" spans="1:13" x14ac:dyDescent="0.25">
      <c r="A646" s="3">
        <v>2.9629629629632898E-3</v>
      </c>
      <c r="B646" s="2">
        <v>2</v>
      </c>
      <c r="E646" s="2">
        <v>2</v>
      </c>
    </row>
    <row r="647" spans="1:13" x14ac:dyDescent="0.25">
      <c r="A647" s="3">
        <v>2.9513888888892201E-3</v>
      </c>
    </row>
    <row r="648" spans="1:13" x14ac:dyDescent="0.25">
      <c r="A648" s="3">
        <v>2.9398148148151401E-3</v>
      </c>
    </row>
    <row r="649" spans="1:13" x14ac:dyDescent="0.25">
      <c r="A649" s="3">
        <v>2.92824074074107E-3</v>
      </c>
    </row>
    <row r="650" spans="1:13" x14ac:dyDescent="0.25">
      <c r="A650" s="3">
        <v>2.9166666666669999E-3</v>
      </c>
      <c r="C650" s="2">
        <v>2</v>
      </c>
    </row>
    <row r="651" spans="1:13" x14ac:dyDescent="0.25">
      <c r="A651" s="3">
        <v>2.9050925925929198E-3</v>
      </c>
    </row>
    <row r="652" spans="1:13" x14ac:dyDescent="0.25">
      <c r="A652" s="3">
        <v>2.8935185185188501E-3</v>
      </c>
    </row>
    <row r="653" spans="1:13" x14ac:dyDescent="0.25">
      <c r="A653" s="3">
        <v>2.88194444444478E-3</v>
      </c>
    </row>
    <row r="654" spans="1:13" x14ac:dyDescent="0.25">
      <c r="A654" s="3">
        <v>2.8703703703706999E-3</v>
      </c>
    </row>
    <row r="655" spans="1:13" x14ac:dyDescent="0.25">
      <c r="A655" s="3">
        <v>2.8587962962966298E-3</v>
      </c>
    </row>
    <row r="656" spans="1:13" x14ac:dyDescent="0.25">
      <c r="A656" s="3">
        <v>2.8472222222225502E-3</v>
      </c>
    </row>
    <row r="657" spans="1:3" x14ac:dyDescent="0.25">
      <c r="A657" s="3">
        <v>2.8356481481484801E-3</v>
      </c>
    </row>
    <row r="658" spans="1:3" x14ac:dyDescent="0.25">
      <c r="A658" s="3">
        <v>2.82407407407441E-3</v>
      </c>
    </row>
    <row r="659" spans="1:3" x14ac:dyDescent="0.25">
      <c r="A659" s="3">
        <v>2.8125000000003299E-3</v>
      </c>
    </row>
    <row r="660" spans="1:3" x14ac:dyDescent="0.25">
      <c r="A660" s="3">
        <v>2.8009259259262598E-3</v>
      </c>
      <c r="C660" s="2">
        <v>2</v>
      </c>
    </row>
    <row r="661" spans="1:3" x14ac:dyDescent="0.25">
      <c r="A661" s="3">
        <v>2.7893518518521902E-3</v>
      </c>
    </row>
    <row r="662" spans="1:3" x14ac:dyDescent="0.25">
      <c r="A662" s="3">
        <v>2.7777777777781101E-3</v>
      </c>
    </row>
    <row r="663" spans="1:3" x14ac:dyDescent="0.25">
      <c r="A663" s="3">
        <v>2.76620370370404E-3</v>
      </c>
    </row>
    <row r="664" spans="1:3" x14ac:dyDescent="0.25">
      <c r="A664" s="3">
        <v>2.7546296296299699E-3</v>
      </c>
    </row>
    <row r="665" spans="1:3" x14ac:dyDescent="0.25">
      <c r="A665" s="3">
        <v>2.7430555555558898E-3</v>
      </c>
    </row>
    <row r="666" spans="1:3" x14ac:dyDescent="0.25">
      <c r="A666" s="3">
        <v>2.7314814814818201E-3</v>
      </c>
    </row>
    <row r="667" spans="1:3" x14ac:dyDescent="0.25">
      <c r="A667" s="3">
        <v>2.71990740740775E-3</v>
      </c>
    </row>
    <row r="668" spans="1:3" x14ac:dyDescent="0.25">
      <c r="A668" s="3">
        <v>2.70833333333367E-3</v>
      </c>
      <c r="C668" s="2">
        <v>2</v>
      </c>
    </row>
    <row r="669" spans="1:3" x14ac:dyDescent="0.25">
      <c r="A669" s="3">
        <v>2.6967592592595999E-3</v>
      </c>
    </row>
    <row r="670" spans="1:3" x14ac:dyDescent="0.25">
      <c r="A670" s="3">
        <v>2.6851851851855198E-3</v>
      </c>
    </row>
    <row r="671" spans="1:3" x14ac:dyDescent="0.25">
      <c r="A671" s="3">
        <v>2.6736111111114501E-3</v>
      </c>
    </row>
    <row r="672" spans="1:3" x14ac:dyDescent="0.25">
      <c r="A672" s="3">
        <v>2.66203703703738E-3</v>
      </c>
    </row>
    <row r="673" spans="1:3" x14ac:dyDescent="0.25">
      <c r="A673" s="3">
        <v>2.6504629629632999E-3</v>
      </c>
    </row>
    <row r="674" spans="1:3" x14ac:dyDescent="0.25">
      <c r="A674" s="3">
        <v>2.6388888888892298E-3</v>
      </c>
    </row>
    <row r="675" spans="1:3" x14ac:dyDescent="0.25">
      <c r="A675" s="3">
        <v>2.6273148148151602E-3</v>
      </c>
    </row>
    <row r="676" spans="1:3" x14ac:dyDescent="0.25">
      <c r="A676" s="3">
        <v>2.6157407407410801E-3</v>
      </c>
    </row>
    <row r="677" spans="1:3" x14ac:dyDescent="0.25">
      <c r="A677" s="3">
        <v>2.60416666666701E-3</v>
      </c>
    </row>
    <row r="678" spans="1:3" x14ac:dyDescent="0.25">
      <c r="A678" s="3">
        <v>2.5925925925929399E-3</v>
      </c>
    </row>
    <row r="679" spans="1:3" x14ac:dyDescent="0.25">
      <c r="A679" s="3">
        <v>2.5810185185188598E-3</v>
      </c>
    </row>
    <row r="680" spans="1:3" x14ac:dyDescent="0.25">
      <c r="A680" s="3">
        <v>2.5694444444447902E-3</v>
      </c>
    </row>
    <row r="681" spans="1:3" x14ac:dyDescent="0.25">
      <c r="A681" s="3">
        <v>2.5578703703707201E-3</v>
      </c>
    </row>
    <row r="682" spans="1:3" x14ac:dyDescent="0.25">
      <c r="A682" s="3">
        <v>2.54629629629664E-3</v>
      </c>
    </row>
    <row r="683" spans="1:3" x14ac:dyDescent="0.25">
      <c r="A683" s="3">
        <v>2.5347222222225699E-3</v>
      </c>
    </row>
    <row r="684" spans="1:3" x14ac:dyDescent="0.25">
      <c r="A684" s="3">
        <v>2.5231481481485002E-3</v>
      </c>
    </row>
    <row r="685" spans="1:3" x14ac:dyDescent="0.25">
      <c r="A685" s="3">
        <v>2.5115740740744201E-3</v>
      </c>
      <c r="C685" s="2">
        <v>2</v>
      </c>
    </row>
    <row r="686" spans="1:3" x14ac:dyDescent="0.25">
      <c r="A686" s="3">
        <v>2.50000000000035E-3</v>
      </c>
    </row>
    <row r="687" spans="1:3" x14ac:dyDescent="0.25">
      <c r="A687" s="3">
        <v>2.48842592592627E-3</v>
      </c>
    </row>
    <row r="688" spans="1:3" x14ac:dyDescent="0.25">
      <c r="A688" s="3">
        <v>2.4768518518521999E-3</v>
      </c>
    </row>
    <row r="689" spans="1:3" x14ac:dyDescent="0.25">
      <c r="A689" s="3">
        <v>2.4652777777781302E-3</v>
      </c>
      <c r="C689" s="2">
        <v>2</v>
      </c>
    </row>
    <row r="690" spans="1:3" x14ac:dyDescent="0.25">
      <c r="A690" s="3">
        <v>2.4537037037040501E-3</v>
      </c>
    </row>
    <row r="691" spans="1:3" x14ac:dyDescent="0.25">
      <c r="A691" s="3">
        <v>2.44212962962998E-3</v>
      </c>
    </row>
    <row r="692" spans="1:3" x14ac:dyDescent="0.25">
      <c r="A692" s="3">
        <v>2.4305555555559099E-3</v>
      </c>
    </row>
    <row r="693" spans="1:3" x14ac:dyDescent="0.25">
      <c r="A693" s="3">
        <v>2.4189814814818298E-3</v>
      </c>
    </row>
    <row r="694" spans="1:3" x14ac:dyDescent="0.25">
      <c r="A694" s="3">
        <v>2.4074074074077602E-3</v>
      </c>
    </row>
    <row r="695" spans="1:3" x14ac:dyDescent="0.25">
      <c r="A695" s="3">
        <v>2.3958333333336901E-3</v>
      </c>
    </row>
    <row r="696" spans="1:3" x14ac:dyDescent="0.25">
      <c r="A696" s="3">
        <v>2.38425925925961E-3</v>
      </c>
    </row>
    <row r="697" spans="1:3" x14ac:dyDescent="0.25">
      <c r="A697" s="3">
        <v>2.3726851851855399E-3</v>
      </c>
    </row>
    <row r="698" spans="1:3" x14ac:dyDescent="0.25">
      <c r="A698" s="3">
        <v>2.3611111111114698E-3</v>
      </c>
    </row>
    <row r="699" spans="1:3" x14ac:dyDescent="0.25">
      <c r="A699" s="3">
        <v>2.3495370370373901E-3</v>
      </c>
    </row>
    <row r="700" spans="1:3" x14ac:dyDescent="0.25">
      <c r="A700" s="3">
        <v>2.33796296296332E-3</v>
      </c>
    </row>
    <row r="701" spans="1:3" x14ac:dyDescent="0.25">
      <c r="A701" s="3">
        <v>2.32638888888924E-3</v>
      </c>
      <c r="C701" s="2">
        <v>2</v>
      </c>
    </row>
    <row r="702" spans="1:3" x14ac:dyDescent="0.25">
      <c r="A702" s="3">
        <v>2.3148148148151699E-3</v>
      </c>
    </row>
    <row r="703" spans="1:3" x14ac:dyDescent="0.25">
      <c r="A703" s="3">
        <v>2.3032407407411002E-3</v>
      </c>
    </row>
    <row r="704" spans="1:3" x14ac:dyDescent="0.25">
      <c r="A704" s="3">
        <v>2.2916666666670201E-3</v>
      </c>
    </row>
    <row r="705" spans="1:21" x14ac:dyDescent="0.25">
      <c r="A705" s="3">
        <v>2.28009259259295E-3</v>
      </c>
    </row>
    <row r="706" spans="1:21" x14ac:dyDescent="0.25">
      <c r="A706" s="3">
        <v>2.2685185185188799E-3</v>
      </c>
    </row>
    <row r="707" spans="1:21" x14ac:dyDescent="0.25">
      <c r="A707" s="3">
        <v>2.2569444444447999E-3</v>
      </c>
    </row>
    <row r="708" spans="1:21" x14ac:dyDescent="0.25">
      <c r="A708" s="3">
        <v>2.2453703703707302E-3</v>
      </c>
      <c r="F708" s="2">
        <v>2</v>
      </c>
      <c r="G708" s="2">
        <v>3</v>
      </c>
      <c r="I708" s="2">
        <v>7</v>
      </c>
      <c r="J708" s="2">
        <v>19</v>
      </c>
    </row>
    <row r="709" spans="1:21" x14ac:dyDescent="0.25">
      <c r="A709" s="3">
        <v>2.2337962962966601E-3</v>
      </c>
    </row>
    <row r="710" spans="1:21" x14ac:dyDescent="0.25">
      <c r="A710" s="3">
        <v>2.22222222222258E-3</v>
      </c>
      <c r="B710" s="2">
        <v>1</v>
      </c>
      <c r="P710" s="2">
        <v>1</v>
      </c>
    </row>
    <row r="711" spans="1:21" x14ac:dyDescent="0.25">
      <c r="A711" s="3">
        <v>2.2106481481485099E-3</v>
      </c>
      <c r="C711" s="2">
        <v>1</v>
      </c>
    </row>
    <row r="712" spans="1:21" x14ac:dyDescent="0.25">
      <c r="A712" s="3">
        <v>2.1990740740744398E-3</v>
      </c>
    </row>
    <row r="713" spans="1:21" x14ac:dyDescent="0.25">
      <c r="A713" s="3">
        <v>2.1875000000003602E-3</v>
      </c>
    </row>
    <row r="714" spans="1:21" x14ac:dyDescent="0.25">
      <c r="A714" s="3">
        <v>2.1759259259262901E-3</v>
      </c>
    </row>
    <row r="715" spans="1:21" x14ac:dyDescent="0.25">
      <c r="A715" s="3">
        <v>2.16435185185221E-3</v>
      </c>
    </row>
    <row r="716" spans="1:21" x14ac:dyDescent="0.25">
      <c r="A716" s="3">
        <v>2.1527777777781399E-3</v>
      </c>
      <c r="C716" s="2">
        <v>1</v>
      </c>
    </row>
    <row r="717" spans="1:21" x14ac:dyDescent="0.25">
      <c r="A717" s="3">
        <v>2.1412037037040698E-3</v>
      </c>
    </row>
    <row r="718" spans="1:21" x14ac:dyDescent="0.25">
      <c r="A718" s="3">
        <v>2.1296296296299901E-3</v>
      </c>
    </row>
    <row r="719" spans="1:21" x14ac:dyDescent="0.25">
      <c r="A719" s="3">
        <v>2.11805555555592E-3</v>
      </c>
    </row>
    <row r="720" spans="1:21" x14ac:dyDescent="0.25">
      <c r="A720" s="3">
        <v>2.1064814814818499E-3</v>
      </c>
      <c r="S720" s="2">
        <v>1</v>
      </c>
      <c r="T720" s="2">
        <v>1</v>
      </c>
      <c r="U720" s="2">
        <v>11</v>
      </c>
    </row>
    <row r="721" spans="1:3" x14ac:dyDescent="0.25">
      <c r="A721" s="3">
        <v>2.0949074074077699E-3</v>
      </c>
    </row>
    <row r="722" spans="1:3" x14ac:dyDescent="0.25">
      <c r="A722" s="3">
        <v>2.0833333333337002E-3</v>
      </c>
      <c r="C722" s="2">
        <v>1</v>
      </c>
    </row>
    <row r="723" spans="1:3" x14ac:dyDescent="0.25">
      <c r="A723" s="3">
        <v>2.0717592592596301E-3</v>
      </c>
    </row>
    <row r="724" spans="1:3" x14ac:dyDescent="0.25">
      <c r="A724" s="3">
        <v>2.06018518518555E-3</v>
      </c>
    </row>
    <row r="725" spans="1:3" x14ac:dyDescent="0.25">
      <c r="A725" s="3">
        <v>2.0486111111114799E-3</v>
      </c>
      <c r="C725" s="2">
        <v>1</v>
      </c>
    </row>
    <row r="726" spans="1:3" x14ac:dyDescent="0.25">
      <c r="A726" s="3">
        <v>2.0370370370374098E-3</v>
      </c>
    </row>
    <row r="727" spans="1:3" x14ac:dyDescent="0.25">
      <c r="A727" s="3">
        <v>2.0254629629633302E-3</v>
      </c>
    </row>
    <row r="728" spans="1:3" x14ac:dyDescent="0.25">
      <c r="A728" s="3">
        <v>2.0138888888892601E-3</v>
      </c>
    </row>
    <row r="729" spans="1:3" x14ac:dyDescent="0.25">
      <c r="A729" s="3">
        <v>2.00231481481518E-3</v>
      </c>
      <c r="C729" s="2">
        <v>1</v>
      </c>
    </row>
    <row r="730" spans="1:3" x14ac:dyDescent="0.25">
      <c r="A730" s="3">
        <v>1.9907407407411099E-3</v>
      </c>
    </row>
    <row r="731" spans="1:3" x14ac:dyDescent="0.25">
      <c r="A731" s="3">
        <v>1.9791666666670398E-3</v>
      </c>
    </row>
    <row r="732" spans="1:3" x14ac:dyDescent="0.25">
      <c r="A732" s="3">
        <v>1.9675925925929602E-3</v>
      </c>
    </row>
    <row r="733" spans="1:3" x14ac:dyDescent="0.25">
      <c r="A733" s="3">
        <v>1.9560185185188901E-3</v>
      </c>
    </row>
    <row r="734" spans="1:3" x14ac:dyDescent="0.25">
      <c r="A734" s="3">
        <v>1.94444444444482E-3</v>
      </c>
    </row>
    <row r="735" spans="1:3" x14ac:dyDescent="0.25">
      <c r="A735" s="3">
        <v>1.9328703703707401E-3</v>
      </c>
      <c r="C735" s="2">
        <v>1</v>
      </c>
    </row>
    <row r="736" spans="1:3" x14ac:dyDescent="0.25">
      <c r="A736" s="3">
        <v>1.92129629629667E-3</v>
      </c>
    </row>
    <row r="737" spans="1:3" x14ac:dyDescent="0.25">
      <c r="A737" s="3">
        <v>1.9097222222225999E-3</v>
      </c>
    </row>
    <row r="738" spans="1:3" x14ac:dyDescent="0.25">
      <c r="A738" s="3">
        <v>1.89814814814852E-3</v>
      </c>
    </row>
    <row r="739" spans="1:3" x14ac:dyDescent="0.25">
      <c r="A739" s="3">
        <v>1.8865740740744499E-3</v>
      </c>
    </row>
    <row r="740" spans="1:3" x14ac:dyDescent="0.25">
      <c r="A740" s="3">
        <v>1.8750000000003801E-3</v>
      </c>
    </row>
    <row r="741" spans="1:3" x14ac:dyDescent="0.25">
      <c r="A741" s="3">
        <v>1.8634259259263E-3</v>
      </c>
    </row>
    <row r="742" spans="1:3" x14ac:dyDescent="0.25">
      <c r="A742" s="3">
        <v>1.8518518518522301E-3</v>
      </c>
    </row>
    <row r="743" spans="1:3" x14ac:dyDescent="0.25">
      <c r="A743" s="3">
        <v>1.84027777777815E-3</v>
      </c>
    </row>
    <row r="744" spans="1:3" x14ac:dyDescent="0.25">
      <c r="A744" s="3">
        <v>1.8287037037040799E-3</v>
      </c>
    </row>
    <row r="745" spans="1:3" x14ac:dyDescent="0.25">
      <c r="A745" s="3">
        <v>1.81712962963001E-3</v>
      </c>
    </row>
    <row r="746" spans="1:3" x14ac:dyDescent="0.25">
      <c r="A746" s="3">
        <v>1.80555555555593E-3</v>
      </c>
      <c r="C746" s="2">
        <v>1</v>
      </c>
    </row>
    <row r="747" spans="1:3" x14ac:dyDescent="0.25">
      <c r="A747" s="3">
        <v>1.7939814814818601E-3</v>
      </c>
    </row>
    <row r="748" spans="1:3" x14ac:dyDescent="0.25">
      <c r="A748" s="3">
        <v>1.78240740740779E-3</v>
      </c>
    </row>
    <row r="749" spans="1:3" x14ac:dyDescent="0.25">
      <c r="A749" s="3">
        <v>1.7708333333337099E-3</v>
      </c>
    </row>
    <row r="750" spans="1:3" x14ac:dyDescent="0.25">
      <c r="A750" s="3">
        <v>1.75925925925964E-3</v>
      </c>
    </row>
    <row r="751" spans="1:3" x14ac:dyDescent="0.25">
      <c r="A751" s="3">
        <v>1.7476851851855699E-3</v>
      </c>
      <c r="C751" s="2">
        <v>1</v>
      </c>
    </row>
    <row r="752" spans="1:3" x14ac:dyDescent="0.25">
      <c r="A752" s="3">
        <v>1.7361111111114901E-3</v>
      </c>
      <c r="C752" s="2">
        <v>1</v>
      </c>
    </row>
    <row r="753" spans="1:3" x14ac:dyDescent="0.25">
      <c r="A753" s="3">
        <v>1.72453703703742E-3</v>
      </c>
    </row>
    <row r="754" spans="1:3" x14ac:dyDescent="0.25">
      <c r="A754" s="3">
        <v>1.7129629629633501E-3</v>
      </c>
    </row>
    <row r="755" spans="1:3" x14ac:dyDescent="0.25">
      <c r="A755" s="3">
        <v>1.70138888888927E-3</v>
      </c>
    </row>
    <row r="756" spans="1:3" x14ac:dyDescent="0.25">
      <c r="A756" s="3">
        <v>1.6898148148152001E-3</v>
      </c>
    </row>
    <row r="757" spans="1:3" x14ac:dyDescent="0.25">
      <c r="A757" s="3">
        <v>1.67824074074112E-3</v>
      </c>
    </row>
    <row r="758" spans="1:3" x14ac:dyDescent="0.25">
      <c r="A758" s="3">
        <v>1.6666666666670499E-3</v>
      </c>
      <c r="C758" s="2">
        <v>1</v>
      </c>
    </row>
    <row r="759" spans="1:3" x14ac:dyDescent="0.25">
      <c r="A759" s="3">
        <v>1.65509259259298E-3</v>
      </c>
      <c r="C759" s="2">
        <v>1</v>
      </c>
    </row>
    <row r="760" spans="1:3" x14ac:dyDescent="0.25">
      <c r="A760" s="3">
        <v>1.6435185185189E-3</v>
      </c>
    </row>
    <row r="761" spans="1:3" x14ac:dyDescent="0.25">
      <c r="A761" s="3">
        <v>1.6319444444448301E-3</v>
      </c>
    </row>
    <row r="762" spans="1:3" x14ac:dyDescent="0.25">
      <c r="A762" s="3">
        <v>1.62037037037076E-3</v>
      </c>
    </row>
    <row r="763" spans="1:3" x14ac:dyDescent="0.25">
      <c r="A763" s="3">
        <v>1.6087962962966799E-3</v>
      </c>
    </row>
    <row r="764" spans="1:3" x14ac:dyDescent="0.25">
      <c r="A764" s="3">
        <v>1.59722222222261E-3</v>
      </c>
    </row>
    <row r="765" spans="1:3" x14ac:dyDescent="0.25">
      <c r="A765" s="3">
        <v>1.5856481481485399E-3</v>
      </c>
      <c r="C765" s="2">
        <v>1</v>
      </c>
    </row>
    <row r="766" spans="1:3" x14ac:dyDescent="0.25">
      <c r="A766" s="3">
        <v>1.5740740740744601E-3</v>
      </c>
    </row>
    <row r="767" spans="1:3" x14ac:dyDescent="0.25">
      <c r="A767" s="3">
        <v>1.56250000000039E-3</v>
      </c>
      <c r="C767" s="2">
        <v>1</v>
      </c>
    </row>
    <row r="768" spans="1:3" x14ac:dyDescent="0.25">
      <c r="A768" s="3">
        <v>1.5509259259263201E-3</v>
      </c>
      <c r="C768" s="2">
        <v>1</v>
      </c>
    </row>
    <row r="769" spans="1:29" x14ac:dyDescent="0.25">
      <c r="A769" s="3">
        <v>1.53935185185224E-3</v>
      </c>
    </row>
    <row r="770" spans="1:29" x14ac:dyDescent="0.25">
      <c r="A770" s="3">
        <v>1.5277777777781699E-3</v>
      </c>
    </row>
    <row r="771" spans="1:29" x14ac:dyDescent="0.25">
      <c r="A771" s="3">
        <v>1.51620370370409E-3</v>
      </c>
    </row>
    <row r="772" spans="1:29" x14ac:dyDescent="0.25">
      <c r="A772" s="3">
        <v>1.5046296296300199E-3</v>
      </c>
      <c r="F772" s="2">
        <v>1</v>
      </c>
      <c r="G772" s="2">
        <v>4</v>
      </c>
      <c r="I772" s="2">
        <v>5</v>
      </c>
      <c r="J772" s="2">
        <v>18</v>
      </c>
    </row>
    <row r="773" spans="1:29" x14ac:dyDescent="0.25">
      <c r="A773" s="3">
        <v>1.4930555555559501E-3</v>
      </c>
    </row>
    <row r="774" spans="1:29" x14ac:dyDescent="0.25">
      <c r="A774" s="3">
        <v>1.48148148148187E-3</v>
      </c>
      <c r="B774" s="2">
        <v>2</v>
      </c>
      <c r="P774" s="2">
        <v>2</v>
      </c>
    </row>
    <row r="775" spans="1:29" x14ac:dyDescent="0.25">
      <c r="A775" s="3">
        <v>1.4699074074078001E-3</v>
      </c>
      <c r="C775" s="2">
        <v>2</v>
      </c>
    </row>
    <row r="776" spans="1:29" x14ac:dyDescent="0.25">
      <c r="A776" s="3">
        <v>1.45833333333373E-3</v>
      </c>
      <c r="C776" s="2" t="s">
        <v>49</v>
      </c>
    </row>
    <row r="777" spans="1:29" x14ac:dyDescent="0.25">
      <c r="A777" s="3">
        <v>1.4467592592596499E-3</v>
      </c>
      <c r="X777" s="2">
        <v>2</v>
      </c>
      <c r="Y777" s="2">
        <v>14</v>
      </c>
    </row>
    <row r="778" spans="1:29" x14ac:dyDescent="0.25">
      <c r="A778" s="3">
        <v>1.43518518518558E-3</v>
      </c>
    </row>
    <row r="779" spans="1:29" x14ac:dyDescent="0.25">
      <c r="A779" s="3">
        <v>1.4236111111115099E-3</v>
      </c>
      <c r="B779" s="2">
        <v>1</v>
      </c>
      <c r="AC779" s="2">
        <v>1</v>
      </c>
    </row>
    <row r="780" spans="1:29" x14ac:dyDescent="0.25">
      <c r="A780" s="3">
        <v>1.4120370370374301E-3</v>
      </c>
    </row>
    <row r="781" spans="1:29" x14ac:dyDescent="0.25">
      <c r="A781" s="3">
        <v>1.40046296296336E-3</v>
      </c>
      <c r="C781" s="2">
        <v>1</v>
      </c>
    </row>
    <row r="782" spans="1:29" x14ac:dyDescent="0.25">
      <c r="A782" s="3">
        <v>1.3888888888892901E-3</v>
      </c>
    </row>
    <row r="783" spans="1:29" x14ac:dyDescent="0.25">
      <c r="A783" s="3">
        <v>1.37731481481521E-3</v>
      </c>
    </row>
    <row r="784" spans="1:29" x14ac:dyDescent="0.25">
      <c r="A784" s="3">
        <v>1.3657407407411399E-3</v>
      </c>
    </row>
    <row r="785" spans="1:3" x14ac:dyDescent="0.25">
      <c r="A785" s="3">
        <v>1.3541666666670601E-3</v>
      </c>
    </row>
    <row r="786" spans="1:3" x14ac:dyDescent="0.25">
      <c r="A786" s="3">
        <v>1.34259259259299E-3</v>
      </c>
    </row>
    <row r="787" spans="1:3" x14ac:dyDescent="0.25">
      <c r="A787" s="3">
        <v>1.3310185185189201E-3</v>
      </c>
    </row>
    <row r="788" spans="1:3" x14ac:dyDescent="0.25">
      <c r="A788" s="3">
        <v>1.31944444444484E-3</v>
      </c>
    </row>
    <row r="789" spans="1:3" x14ac:dyDescent="0.25">
      <c r="A789" s="3">
        <v>1.3078703703707699E-3</v>
      </c>
    </row>
    <row r="790" spans="1:3" x14ac:dyDescent="0.25">
      <c r="A790" s="3">
        <v>1.2962962962967E-3</v>
      </c>
    </row>
    <row r="791" spans="1:3" x14ac:dyDescent="0.25">
      <c r="A791" s="3">
        <v>1.2847222222226199E-3</v>
      </c>
    </row>
    <row r="792" spans="1:3" x14ac:dyDescent="0.25">
      <c r="A792" s="3">
        <v>1.2731481481485501E-3</v>
      </c>
    </row>
    <row r="793" spans="1:3" x14ac:dyDescent="0.25">
      <c r="A793" s="3">
        <v>1.26157407407448E-3</v>
      </c>
    </row>
    <row r="794" spans="1:3" x14ac:dyDescent="0.25">
      <c r="A794" s="3">
        <v>1.2500000000004001E-3</v>
      </c>
    </row>
    <row r="795" spans="1:3" x14ac:dyDescent="0.25">
      <c r="A795" s="3">
        <v>1.23842592592633E-3</v>
      </c>
    </row>
    <row r="796" spans="1:3" x14ac:dyDescent="0.25">
      <c r="A796" s="3">
        <v>1.2268518518522599E-3</v>
      </c>
      <c r="C796" s="2">
        <v>1</v>
      </c>
    </row>
    <row r="797" spans="1:3" x14ac:dyDescent="0.25">
      <c r="A797" s="3">
        <v>1.21527777777818E-3</v>
      </c>
    </row>
    <row r="798" spans="1:3" x14ac:dyDescent="0.25">
      <c r="A798" s="3">
        <v>1.2037037037041099E-3</v>
      </c>
    </row>
    <row r="799" spans="1:3" x14ac:dyDescent="0.25">
      <c r="A799" s="3">
        <v>1.1921296296300301E-3</v>
      </c>
    </row>
    <row r="800" spans="1:3" x14ac:dyDescent="0.25">
      <c r="A800" s="3">
        <v>1.18055555555596E-3</v>
      </c>
    </row>
    <row r="801" spans="1:1" x14ac:dyDescent="0.25">
      <c r="A801" s="3">
        <v>1.1689814814818901E-3</v>
      </c>
    </row>
    <row r="802" spans="1:1" x14ac:dyDescent="0.25">
      <c r="A802" s="3">
        <v>1.15740740740781E-3</v>
      </c>
    </row>
    <row r="803" spans="1:1" x14ac:dyDescent="0.25">
      <c r="A803" s="3">
        <v>1.1458333333337399E-3</v>
      </c>
    </row>
    <row r="804" spans="1:1" x14ac:dyDescent="0.25">
      <c r="A804" s="3">
        <v>1.13425925925967E-3</v>
      </c>
    </row>
    <row r="805" spans="1:1" x14ac:dyDescent="0.25">
      <c r="A805" s="3">
        <v>1.12268518518559E-3</v>
      </c>
    </row>
    <row r="806" spans="1:1" x14ac:dyDescent="0.25">
      <c r="A806" s="3">
        <v>1.1111111111115201E-3</v>
      </c>
    </row>
    <row r="807" spans="1:1" x14ac:dyDescent="0.25">
      <c r="A807" s="3">
        <v>1.09953703703745E-3</v>
      </c>
    </row>
    <row r="808" spans="1:1" x14ac:dyDescent="0.25">
      <c r="A808" s="3">
        <v>1.0879629629633699E-3</v>
      </c>
    </row>
    <row r="809" spans="1:1" x14ac:dyDescent="0.25">
      <c r="A809" s="3">
        <v>1.0763888888893E-3</v>
      </c>
    </row>
    <row r="810" spans="1:1" x14ac:dyDescent="0.25">
      <c r="A810" s="3">
        <v>1.0648148148152299E-3</v>
      </c>
    </row>
    <row r="811" spans="1:1" x14ac:dyDescent="0.25">
      <c r="A811" s="3">
        <v>1.0532407407411501E-3</v>
      </c>
    </row>
    <row r="812" spans="1:1" x14ac:dyDescent="0.25">
      <c r="A812" s="3">
        <v>1.04166666666708E-3</v>
      </c>
    </row>
    <row r="813" spans="1:1" x14ac:dyDescent="0.25">
      <c r="A813" s="3">
        <v>1.0300925925930001E-3</v>
      </c>
    </row>
    <row r="814" spans="1:1" x14ac:dyDescent="0.25">
      <c r="A814" s="3">
        <v>1.01851851851893E-3</v>
      </c>
    </row>
    <row r="815" spans="1:1" x14ac:dyDescent="0.25">
      <c r="A815" s="3">
        <v>1.0069444444448601E-3</v>
      </c>
    </row>
    <row r="816" spans="1:1" x14ac:dyDescent="0.25">
      <c r="A816" s="3">
        <v>9.9537037037077591E-4</v>
      </c>
    </row>
    <row r="817" spans="1:16" x14ac:dyDescent="0.25">
      <c r="A817" s="3">
        <v>9.8379629629670603E-4</v>
      </c>
    </row>
    <row r="818" spans="1:16" x14ac:dyDescent="0.25">
      <c r="A818" s="3">
        <v>9.7222222222263603E-4</v>
      </c>
    </row>
    <row r="819" spans="1:16" x14ac:dyDescent="0.25">
      <c r="A819" s="3">
        <v>9.6064814814855596E-4</v>
      </c>
    </row>
    <row r="820" spans="1:16" x14ac:dyDescent="0.25">
      <c r="A820" s="3">
        <v>9.4907407407448597E-4</v>
      </c>
      <c r="F820" s="2">
        <v>1</v>
      </c>
      <c r="G820" s="2">
        <v>4</v>
      </c>
      <c r="I820" s="2">
        <v>5</v>
      </c>
      <c r="J820" s="2">
        <v>42</v>
      </c>
    </row>
    <row r="821" spans="1:16" x14ac:dyDescent="0.25">
      <c r="A821" s="3">
        <v>9.37500000000415E-4</v>
      </c>
    </row>
    <row r="822" spans="1:16" x14ac:dyDescent="0.25">
      <c r="A822" s="3">
        <v>9.2592592592633698E-4</v>
      </c>
      <c r="P822" s="2">
        <v>1</v>
      </c>
    </row>
    <row r="823" spans="1:16" x14ac:dyDescent="0.25">
      <c r="A823" s="3">
        <v>9.1435185185226699E-4</v>
      </c>
    </row>
    <row r="824" spans="1:16" x14ac:dyDescent="0.25">
      <c r="A824" s="3">
        <v>9.0277777777819602E-4</v>
      </c>
    </row>
    <row r="825" spans="1:16" x14ac:dyDescent="0.25">
      <c r="A825" s="3">
        <v>8.9120370370411595E-4</v>
      </c>
      <c r="C825" s="2">
        <v>1</v>
      </c>
    </row>
    <row r="826" spans="1:16" x14ac:dyDescent="0.25">
      <c r="A826" s="3">
        <v>8.7962962963004595E-4</v>
      </c>
    </row>
    <row r="827" spans="1:16" x14ac:dyDescent="0.25">
      <c r="A827" s="3">
        <v>8.6805555555596501E-4</v>
      </c>
    </row>
    <row r="828" spans="1:16" x14ac:dyDescent="0.25">
      <c r="A828" s="3">
        <v>8.5648148148189502E-4</v>
      </c>
    </row>
    <row r="829" spans="1:16" x14ac:dyDescent="0.25">
      <c r="A829" s="3">
        <v>8.4490740740782698E-4</v>
      </c>
      <c r="C829" s="2">
        <v>1</v>
      </c>
    </row>
    <row r="830" spans="1:16" x14ac:dyDescent="0.25">
      <c r="A830" s="3">
        <v>8.3333333333374603E-4</v>
      </c>
    </row>
    <row r="831" spans="1:16" x14ac:dyDescent="0.25">
      <c r="A831" s="3">
        <v>8.2175925925967604E-4</v>
      </c>
    </row>
    <row r="832" spans="1:16" x14ac:dyDescent="0.25">
      <c r="A832" s="3">
        <v>8.1018518518560605E-4</v>
      </c>
    </row>
    <row r="833" spans="1:3" x14ac:dyDescent="0.25">
      <c r="A833" s="3">
        <v>7.9861111111152597E-4</v>
      </c>
    </row>
    <row r="834" spans="1:3" x14ac:dyDescent="0.25">
      <c r="A834" s="3">
        <v>7.8703703703745598E-4</v>
      </c>
      <c r="C834" s="2">
        <v>1</v>
      </c>
    </row>
    <row r="835" spans="1:3" x14ac:dyDescent="0.25">
      <c r="A835" s="3">
        <v>7.7546296296338501E-4</v>
      </c>
    </row>
    <row r="836" spans="1:3" x14ac:dyDescent="0.25">
      <c r="A836" s="3">
        <v>7.63888888889307E-4</v>
      </c>
    </row>
    <row r="837" spans="1:3" x14ac:dyDescent="0.25">
      <c r="A837" s="3">
        <v>7.52314814815237E-4</v>
      </c>
    </row>
    <row r="838" spans="1:3" x14ac:dyDescent="0.25">
      <c r="A838" s="3">
        <v>7.4074074074116604E-4</v>
      </c>
    </row>
    <row r="839" spans="1:3" x14ac:dyDescent="0.25">
      <c r="A839" s="3">
        <v>7.2916666666708596E-4</v>
      </c>
    </row>
    <row r="840" spans="1:3" x14ac:dyDescent="0.25">
      <c r="A840" s="3">
        <v>7.1759259259301597E-4</v>
      </c>
    </row>
    <row r="841" spans="1:3" x14ac:dyDescent="0.25">
      <c r="A841" s="3">
        <v>7.0601851851893503E-4</v>
      </c>
      <c r="C841" s="2">
        <v>1</v>
      </c>
    </row>
    <row r="842" spans="1:3" x14ac:dyDescent="0.25">
      <c r="A842" s="3">
        <v>6.9444444444486503E-4</v>
      </c>
    </row>
    <row r="843" spans="1:3" x14ac:dyDescent="0.25">
      <c r="A843" s="3">
        <v>6.8287037037079699E-4</v>
      </c>
    </row>
    <row r="844" spans="1:3" x14ac:dyDescent="0.25">
      <c r="A844" s="3">
        <v>6.7129629629671605E-4</v>
      </c>
    </row>
    <row r="845" spans="1:3" x14ac:dyDescent="0.25">
      <c r="A845" s="3">
        <v>6.5972222222264595E-4</v>
      </c>
    </row>
    <row r="846" spans="1:3" x14ac:dyDescent="0.25">
      <c r="A846" s="3">
        <v>6.4814814814857596E-4</v>
      </c>
    </row>
    <row r="847" spans="1:3" x14ac:dyDescent="0.25">
      <c r="A847" s="3">
        <v>6.3657407407449599E-4</v>
      </c>
    </row>
    <row r="848" spans="1:3" x14ac:dyDescent="0.25">
      <c r="A848" s="3">
        <v>6.25000000000426E-4</v>
      </c>
    </row>
    <row r="849" spans="1:17" x14ac:dyDescent="0.25">
      <c r="A849" s="3">
        <v>6.1342592592635503E-4</v>
      </c>
    </row>
    <row r="850" spans="1:17" x14ac:dyDescent="0.25">
      <c r="A850" s="3">
        <v>6.0185185185227701E-4</v>
      </c>
    </row>
    <row r="851" spans="1:17" x14ac:dyDescent="0.25">
      <c r="A851" s="3">
        <v>5.9027777777820702E-4</v>
      </c>
    </row>
    <row r="852" spans="1:17" x14ac:dyDescent="0.25">
      <c r="A852" s="3">
        <v>5.7870370370413605E-4</v>
      </c>
    </row>
    <row r="853" spans="1:17" x14ac:dyDescent="0.25">
      <c r="A853" s="3">
        <v>5.6712962963005598E-4</v>
      </c>
    </row>
    <row r="854" spans="1:17" x14ac:dyDescent="0.25">
      <c r="A854" s="3">
        <v>5.5555555555598598E-4</v>
      </c>
      <c r="F854" s="2">
        <v>1</v>
      </c>
      <c r="G854" s="2">
        <v>3</v>
      </c>
      <c r="I854" s="2">
        <v>6</v>
      </c>
      <c r="J854" s="2">
        <v>7</v>
      </c>
      <c r="Q854" s="2">
        <v>2</v>
      </c>
    </row>
    <row r="855" spans="1:17" x14ac:dyDescent="0.25">
      <c r="A855" s="3">
        <v>5.4398148148190504E-4</v>
      </c>
    </row>
    <row r="856" spans="1:17" x14ac:dyDescent="0.25">
      <c r="A856" s="3">
        <v>5.3240740740783505E-4</v>
      </c>
    </row>
    <row r="857" spans="1:17" x14ac:dyDescent="0.25">
      <c r="A857" s="3">
        <v>5.2083333333376701E-4</v>
      </c>
    </row>
    <row r="858" spans="1:17" x14ac:dyDescent="0.25">
      <c r="A858" s="3">
        <v>5.0925925925968596E-4</v>
      </c>
    </row>
    <row r="859" spans="1:17" x14ac:dyDescent="0.25">
      <c r="A859" s="3">
        <v>4.9768518518561596E-4</v>
      </c>
    </row>
    <row r="860" spans="1:17" x14ac:dyDescent="0.25">
      <c r="A860" s="3">
        <v>4.8611111111154602E-4</v>
      </c>
    </row>
    <row r="861" spans="1:17" x14ac:dyDescent="0.25">
      <c r="A861" s="3">
        <v>4.74537037037466E-4</v>
      </c>
      <c r="B861" s="2">
        <v>2</v>
      </c>
    </row>
    <row r="862" spans="1:17" x14ac:dyDescent="0.25">
      <c r="A862" s="3">
        <v>4.6296296296339601E-4</v>
      </c>
    </row>
    <row r="863" spans="1:17" x14ac:dyDescent="0.25">
      <c r="A863" s="3">
        <v>4.5138888888932499E-4</v>
      </c>
    </row>
    <row r="864" spans="1:17" x14ac:dyDescent="0.25">
      <c r="A864" s="3">
        <v>4.3981481481524697E-4</v>
      </c>
      <c r="C864" s="2">
        <v>2</v>
      </c>
    </row>
    <row r="865" spans="1:21" x14ac:dyDescent="0.25">
      <c r="A865" s="3">
        <v>4.2824074074117698E-4</v>
      </c>
    </row>
    <row r="866" spans="1:21" x14ac:dyDescent="0.25">
      <c r="A866" s="3">
        <v>4.1666666666710699E-4</v>
      </c>
    </row>
    <row r="867" spans="1:21" x14ac:dyDescent="0.25">
      <c r="A867" s="3">
        <v>4.05092592593066E-4</v>
      </c>
      <c r="C867" s="2">
        <v>2</v>
      </c>
    </row>
    <row r="868" spans="1:21" x14ac:dyDescent="0.25">
      <c r="A868" s="3">
        <v>3.9351851851896597E-4</v>
      </c>
    </row>
    <row r="869" spans="1:21" x14ac:dyDescent="0.25">
      <c r="A869" s="3">
        <v>3.8194444444486698E-4</v>
      </c>
    </row>
    <row r="870" spans="1:21" x14ac:dyDescent="0.25">
      <c r="A870" s="3">
        <v>3.70370370370765E-4</v>
      </c>
    </row>
    <row r="871" spans="1:21" x14ac:dyDescent="0.25">
      <c r="A871" s="3">
        <v>3.5879629629676602E-4</v>
      </c>
      <c r="C871" s="2">
        <v>2</v>
      </c>
    </row>
    <row r="872" spans="1:21" x14ac:dyDescent="0.25">
      <c r="A872" s="3">
        <v>3.4722222222266698E-4</v>
      </c>
    </row>
    <row r="873" spans="1:21" x14ac:dyDescent="0.25">
      <c r="A873" s="3">
        <v>3.35648148148565E-4</v>
      </c>
    </row>
    <row r="874" spans="1:21" x14ac:dyDescent="0.25">
      <c r="A874" s="3">
        <v>3.24074074074466E-4</v>
      </c>
      <c r="S874" s="2">
        <v>2</v>
      </c>
      <c r="T874" s="2">
        <v>2</v>
      </c>
      <c r="U874" s="2">
        <v>11</v>
      </c>
    </row>
    <row r="875" spans="1:21" x14ac:dyDescent="0.25">
      <c r="A875" s="3">
        <v>3.1250000000046703E-4</v>
      </c>
    </row>
    <row r="876" spans="1:21" x14ac:dyDescent="0.25">
      <c r="A876" s="3">
        <v>3.0092592592636603E-4</v>
      </c>
    </row>
    <row r="877" spans="1:21" x14ac:dyDescent="0.25">
      <c r="A877" s="3">
        <v>2.89351851852266E-4</v>
      </c>
    </row>
    <row r="878" spans="1:21" x14ac:dyDescent="0.25">
      <c r="A878" s="3">
        <v>2.7777777777826502E-4</v>
      </c>
    </row>
    <row r="879" spans="1:21" x14ac:dyDescent="0.25">
      <c r="A879" s="3">
        <v>2.6620370370416602E-4</v>
      </c>
    </row>
    <row r="880" spans="1:21" x14ac:dyDescent="0.25">
      <c r="A880" s="3">
        <v>2.54629629630066E-4</v>
      </c>
    </row>
    <row r="881" spans="1:16" x14ac:dyDescent="0.25">
      <c r="A881" s="3">
        <v>2.43055555555967E-4</v>
      </c>
    </row>
    <row r="882" spans="1:16" x14ac:dyDescent="0.25">
      <c r="A882" s="3">
        <v>2.3148148148196599E-4</v>
      </c>
    </row>
    <row r="883" spans="1:16" x14ac:dyDescent="0.25">
      <c r="A883" s="3">
        <v>2.19907407407866E-4</v>
      </c>
    </row>
    <row r="884" spans="1:16" x14ac:dyDescent="0.25">
      <c r="A884" s="3">
        <v>2.08333333333767E-4</v>
      </c>
    </row>
    <row r="885" spans="1:16" x14ac:dyDescent="0.25">
      <c r="A885" s="3">
        <v>1.96759259259665E-4</v>
      </c>
    </row>
    <row r="886" spans="1:16" x14ac:dyDescent="0.25">
      <c r="A886" s="3">
        <v>1.8518518518566599E-4</v>
      </c>
    </row>
    <row r="887" spans="1:16" x14ac:dyDescent="0.25">
      <c r="A887" s="3">
        <v>1.73611111111567E-4</v>
      </c>
    </row>
    <row r="888" spans="1:16" x14ac:dyDescent="0.25">
      <c r="A888" s="3">
        <v>1.6203703703746499E-4</v>
      </c>
    </row>
    <row r="889" spans="1:16" x14ac:dyDescent="0.25">
      <c r="A889" s="3">
        <v>1.50462962963366E-4</v>
      </c>
    </row>
    <row r="890" spans="1:16" x14ac:dyDescent="0.25">
      <c r="A890" s="3">
        <v>1.3888888888936699E-4</v>
      </c>
    </row>
    <row r="891" spans="1:16" x14ac:dyDescent="0.25">
      <c r="A891" s="3">
        <v>1.2731481481526599E-4</v>
      </c>
    </row>
    <row r="892" spans="1:16" x14ac:dyDescent="0.25">
      <c r="A892" s="3">
        <v>1.15740740741166E-4</v>
      </c>
    </row>
    <row r="893" spans="1:16" x14ac:dyDescent="0.25">
      <c r="A893" s="3">
        <v>1.04166666667066E-4</v>
      </c>
    </row>
    <row r="894" spans="1:16" x14ac:dyDescent="0.25">
      <c r="A894" s="3">
        <v>9.2592592593065598E-5</v>
      </c>
    </row>
    <row r="895" spans="1:16" x14ac:dyDescent="0.25">
      <c r="A895" s="3">
        <v>8.1018518518965994E-5</v>
      </c>
      <c r="F895" s="2">
        <v>2</v>
      </c>
      <c r="G895" s="2">
        <v>4</v>
      </c>
      <c r="I895" s="2">
        <v>5</v>
      </c>
      <c r="J895" s="2">
        <v>47</v>
      </c>
    </row>
    <row r="896" spans="1:16" x14ac:dyDescent="0.25">
      <c r="A896" s="3">
        <v>6.9444444444866402E-5</v>
      </c>
      <c r="P896" s="2">
        <v>2</v>
      </c>
    </row>
    <row r="897" spans="1:3" x14ac:dyDescent="0.25">
      <c r="A897" s="3">
        <v>5.7870370370865697E-5</v>
      </c>
      <c r="C897" s="2">
        <v>2</v>
      </c>
    </row>
    <row r="898" spans="1:3" x14ac:dyDescent="0.25">
      <c r="A898" s="3">
        <v>4.6296296296766099E-5</v>
      </c>
    </row>
    <row r="899" spans="1:3" x14ac:dyDescent="0.25">
      <c r="A899" s="3">
        <v>3.4722222222666501E-5</v>
      </c>
    </row>
    <row r="900" spans="1:3" x14ac:dyDescent="0.25">
      <c r="A900" s="3">
        <v>2.31481481485669E-5</v>
      </c>
    </row>
    <row r="901" spans="1:3" x14ac:dyDescent="0.25">
      <c r="A901" s="3">
        <v>1.15740740745662E-5</v>
      </c>
      <c r="B901" s="2">
        <v>1</v>
      </c>
    </row>
    <row r="902" spans="1:3" x14ac:dyDescent="0.25">
      <c r="A902" s="3">
        <v>4.6664061503776101E-16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FB51FA-4852-405E-9F93-4E9F35FE2323}">
          <x14:formula1>
            <xm:f>Legend!J3:J5</xm:f>
          </x14:formula1>
          <xm:sqref>I2 Y2</xm:sqref>
        </x14:dataValidation>
        <x14:dataValidation type="list" allowBlank="1" showInputMessage="1" showErrorMessage="1" xr:uid="{BC2B8EDC-2F0A-47A4-A300-E3D993AFE223}">
          <x14:formula1>
            <xm:f>Legend!I3:I12</xm:f>
          </x14:formula1>
          <xm:sqref>H2</xm:sqref>
        </x14:dataValidation>
        <x14:dataValidation type="list" allowBlank="1" showInputMessage="1" showErrorMessage="1" xr:uid="{D3F7B936-B081-49E5-8CB9-C88FA08EF7B3}">
          <x14:formula1>
            <xm:f>Legend!D3:D4</xm:f>
          </x14:formula1>
          <xm:sqref>J2:X2 C2:G2 Z2:AC2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E6A3-CD2E-4F12-8028-BE9CA2C53A21}">
  <dimension ref="A1:AC902"/>
  <sheetViews>
    <sheetView workbookViewId="0">
      <pane xSplit="1" ySplit="1" topLeftCell="B620" activePane="bottomRight" state="frozen"/>
      <selection pane="topRight" activeCell="B1" sqref="B1"/>
      <selection pane="bottomLeft" activeCell="A2" sqref="A2"/>
      <selection pane="bottomRight" activeCell="K649" sqref="K649"/>
    </sheetView>
  </sheetViews>
  <sheetFormatPr defaultRowHeight="15" x14ac:dyDescent="0.25"/>
  <cols>
    <col min="1" max="1" width="5.85546875" style="2" customWidth="1"/>
    <col min="2" max="2" width="10.7109375" style="2" customWidth="1"/>
    <col min="3" max="3" width="5.42578125" style="2" customWidth="1"/>
    <col min="4" max="4" width="7.7109375" style="2" customWidth="1"/>
    <col min="5" max="5" width="10.85546875" style="2" customWidth="1"/>
    <col min="6" max="6" width="5.7109375" style="2" customWidth="1"/>
    <col min="7" max="9" width="9.140625" style="2"/>
    <col min="10" max="10" width="5.140625" style="2" customWidth="1"/>
    <col min="11" max="15" width="9.140625" style="2"/>
    <col min="16" max="16" width="6.7109375" style="2" customWidth="1"/>
    <col min="17" max="19" width="9.140625" style="2"/>
    <col min="20" max="20" width="6.42578125" style="2" customWidth="1"/>
    <col min="21" max="22" width="9.140625" style="2"/>
    <col min="23" max="23" width="10.42578125" style="2" customWidth="1"/>
    <col min="24" max="28" width="9.140625" style="2"/>
    <col min="29" max="29" width="13.42578125" style="2" customWidth="1"/>
    <col min="30" max="16384" width="9.140625" style="2"/>
  </cols>
  <sheetData>
    <row r="1" spans="1:29" ht="60" x14ac:dyDescent="0.25">
      <c r="A1" s="2" t="s">
        <v>36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4</v>
      </c>
      <c r="I1" s="2" t="s">
        <v>5</v>
      </c>
      <c r="J1" s="2" t="s">
        <v>12</v>
      </c>
      <c r="K1" s="2" t="s">
        <v>21</v>
      </c>
      <c r="L1" s="2" t="s">
        <v>22</v>
      </c>
      <c r="M1" s="2" t="s">
        <v>24</v>
      </c>
      <c r="N1" s="2" t="s">
        <v>16</v>
      </c>
      <c r="O1" s="2" t="s">
        <v>17</v>
      </c>
      <c r="P1" s="2" t="s">
        <v>20</v>
      </c>
      <c r="Q1" s="2" t="s">
        <v>10</v>
      </c>
      <c r="R1" s="2" t="s">
        <v>23</v>
      </c>
      <c r="S1" s="2" t="s">
        <v>11</v>
      </c>
      <c r="T1" s="2" t="s">
        <v>18</v>
      </c>
      <c r="U1" s="2" t="s">
        <v>31</v>
      </c>
      <c r="V1" s="2" t="s">
        <v>19</v>
      </c>
      <c r="W1" s="2" t="s">
        <v>48</v>
      </c>
      <c r="X1" s="2" t="s">
        <v>8</v>
      </c>
      <c r="Y1" s="2" t="s">
        <v>9</v>
      </c>
      <c r="Z1" s="2" t="s">
        <v>13</v>
      </c>
      <c r="AA1" s="2" t="s">
        <v>14</v>
      </c>
      <c r="AB1" s="2" t="s">
        <v>15</v>
      </c>
      <c r="AC1" s="2" t="s">
        <v>46</v>
      </c>
    </row>
    <row r="2" spans="1:29" x14ac:dyDescent="0.25">
      <c r="A2" s="3">
        <v>1.0416666666666666E-2</v>
      </c>
    </row>
    <row r="3" spans="1:29" x14ac:dyDescent="0.25">
      <c r="A3" s="3">
        <v>1.0405092592592593E-2</v>
      </c>
    </row>
    <row r="4" spans="1:29" x14ac:dyDescent="0.25">
      <c r="A4" s="3">
        <v>1.0393518518518519E-2</v>
      </c>
    </row>
    <row r="5" spans="1:29" x14ac:dyDescent="0.25">
      <c r="A5" s="3">
        <v>1.0381944444444444E-2</v>
      </c>
    </row>
    <row r="6" spans="1:29" x14ac:dyDescent="0.25">
      <c r="A6" s="3">
        <v>1.037037037037037E-2</v>
      </c>
      <c r="D6" s="2">
        <v>1</v>
      </c>
    </row>
    <row r="7" spans="1:29" x14ac:dyDescent="0.25">
      <c r="A7" s="3">
        <v>1.0358796296296295E-2</v>
      </c>
    </row>
    <row r="8" spans="1:29" x14ac:dyDescent="0.25">
      <c r="A8" s="3">
        <v>1.03472222222222E-2</v>
      </c>
    </row>
    <row r="9" spans="1:29" x14ac:dyDescent="0.25">
      <c r="A9" s="3">
        <v>1.03356481481482E-2</v>
      </c>
      <c r="B9" s="2">
        <v>2</v>
      </c>
      <c r="E9" s="2">
        <v>2</v>
      </c>
    </row>
    <row r="10" spans="1:29" x14ac:dyDescent="0.25">
      <c r="A10" s="3">
        <v>1.03240740740741E-2</v>
      </c>
    </row>
    <row r="11" spans="1:29" x14ac:dyDescent="0.25">
      <c r="A11" s="3">
        <v>1.03125E-2</v>
      </c>
    </row>
    <row r="12" spans="1:29" x14ac:dyDescent="0.25">
      <c r="A12" s="3">
        <v>1.0300925925925899E-2</v>
      </c>
    </row>
    <row r="13" spans="1:29" x14ac:dyDescent="0.25">
      <c r="A13" s="3">
        <v>1.02893518518519E-2</v>
      </c>
      <c r="C13" s="2">
        <v>2</v>
      </c>
    </row>
    <row r="14" spans="1:29" x14ac:dyDescent="0.25">
      <c r="A14" s="3">
        <v>1.0277777777777801E-2</v>
      </c>
    </row>
    <row r="15" spans="1:29" x14ac:dyDescent="0.25">
      <c r="A15" s="3">
        <v>1.0266203703703699E-2</v>
      </c>
    </row>
    <row r="16" spans="1:29" x14ac:dyDescent="0.25">
      <c r="A16" s="3">
        <v>1.02546296296296E-2</v>
      </c>
    </row>
    <row r="17" spans="1:3" x14ac:dyDescent="0.25">
      <c r="A17" s="3">
        <v>1.0243055555555601E-2</v>
      </c>
    </row>
    <row r="18" spans="1:3" x14ac:dyDescent="0.25">
      <c r="A18" s="3">
        <v>1.0231481481481499E-2</v>
      </c>
    </row>
    <row r="19" spans="1:3" x14ac:dyDescent="0.25">
      <c r="A19" s="3">
        <v>1.02199074074074E-2</v>
      </c>
    </row>
    <row r="20" spans="1:3" x14ac:dyDescent="0.25">
      <c r="A20" s="3">
        <v>1.02083333333333E-2</v>
      </c>
      <c r="C20" s="2">
        <v>2</v>
      </c>
    </row>
    <row r="21" spans="1:3" x14ac:dyDescent="0.25">
      <c r="A21" s="3">
        <v>1.0196759259259299E-2</v>
      </c>
    </row>
    <row r="22" spans="1:3" x14ac:dyDescent="0.25">
      <c r="A22" s="3">
        <v>1.01851851851852E-2</v>
      </c>
    </row>
    <row r="23" spans="1:3" x14ac:dyDescent="0.25">
      <c r="A23" s="3">
        <v>1.01736111111111E-2</v>
      </c>
    </row>
    <row r="24" spans="1:3" x14ac:dyDescent="0.25">
      <c r="A24" s="3">
        <v>1.0162037037037001E-2</v>
      </c>
    </row>
    <row r="25" spans="1:3" x14ac:dyDescent="0.25">
      <c r="A25" s="3">
        <v>1.0150462962963E-2</v>
      </c>
    </row>
    <row r="26" spans="1:3" x14ac:dyDescent="0.25">
      <c r="A26" s="3">
        <v>1.01388888888889E-2</v>
      </c>
      <c r="C26" s="2">
        <v>2</v>
      </c>
    </row>
    <row r="27" spans="1:3" x14ac:dyDescent="0.25">
      <c r="A27" s="3">
        <v>1.0127314814814801E-2</v>
      </c>
    </row>
    <row r="28" spans="1:3" x14ac:dyDescent="0.25">
      <c r="A28" s="3">
        <v>1.01157407407408E-2</v>
      </c>
    </row>
    <row r="29" spans="1:3" x14ac:dyDescent="0.25">
      <c r="A29" s="3">
        <v>1.0104166666666701E-2</v>
      </c>
    </row>
    <row r="30" spans="1:3" x14ac:dyDescent="0.25">
      <c r="A30" s="3">
        <v>1.0092592592592599E-2</v>
      </c>
      <c r="C30" s="2">
        <v>2</v>
      </c>
    </row>
    <row r="31" spans="1:3" x14ac:dyDescent="0.25">
      <c r="A31" s="3">
        <v>1.00810185185185E-2</v>
      </c>
    </row>
    <row r="32" spans="1:3" x14ac:dyDescent="0.25">
      <c r="A32" s="3">
        <v>1.0069444444444501E-2</v>
      </c>
    </row>
    <row r="33" spans="1:1" x14ac:dyDescent="0.25">
      <c r="A33" s="3">
        <v>1.0057870370370399E-2</v>
      </c>
    </row>
    <row r="34" spans="1:1" x14ac:dyDescent="0.25">
      <c r="A34" s="3">
        <v>1.00462962962963E-2</v>
      </c>
    </row>
    <row r="35" spans="1:1" x14ac:dyDescent="0.25">
      <c r="A35" s="3">
        <v>1.00347222222222E-2</v>
      </c>
    </row>
    <row r="36" spans="1:1" x14ac:dyDescent="0.25">
      <c r="A36" s="3">
        <v>1.0023148148148199E-2</v>
      </c>
    </row>
    <row r="37" spans="1:1" x14ac:dyDescent="0.25">
      <c r="A37" s="3">
        <v>1.00115740740741E-2</v>
      </c>
    </row>
    <row r="38" spans="1:1" x14ac:dyDescent="0.25">
      <c r="A38" s="3">
        <v>0.01</v>
      </c>
    </row>
    <row r="39" spans="1:1" x14ac:dyDescent="0.25">
      <c r="A39" s="3">
        <v>9.9884259259259405E-3</v>
      </c>
    </row>
    <row r="40" spans="1:1" x14ac:dyDescent="0.25">
      <c r="A40" s="3">
        <v>9.9768518518518704E-3</v>
      </c>
    </row>
    <row r="41" spans="1:1" x14ac:dyDescent="0.25">
      <c r="A41" s="3">
        <v>9.9652777777778003E-3</v>
      </c>
    </row>
    <row r="42" spans="1:1" x14ac:dyDescent="0.25">
      <c r="A42" s="3">
        <v>9.9537037037037198E-3</v>
      </c>
    </row>
    <row r="43" spans="1:1" x14ac:dyDescent="0.25">
      <c r="A43" s="3">
        <v>9.9421296296296497E-3</v>
      </c>
    </row>
    <row r="44" spans="1:1" x14ac:dyDescent="0.25">
      <c r="A44" s="3">
        <v>9.9305555555555796E-3</v>
      </c>
    </row>
    <row r="45" spans="1:1" x14ac:dyDescent="0.25">
      <c r="A45" s="3">
        <v>9.9189814814815008E-3</v>
      </c>
    </row>
    <row r="46" spans="1:1" x14ac:dyDescent="0.25">
      <c r="A46" s="3">
        <v>9.9074074074074307E-3</v>
      </c>
    </row>
    <row r="47" spans="1:1" x14ac:dyDescent="0.25">
      <c r="A47" s="3">
        <v>9.8958333333333606E-3</v>
      </c>
    </row>
    <row r="48" spans="1:1" x14ac:dyDescent="0.25">
      <c r="A48" s="3">
        <v>9.8842592592592801E-3</v>
      </c>
    </row>
    <row r="49" spans="1:3" x14ac:dyDescent="0.25">
      <c r="A49" s="3">
        <v>9.87268518518521E-3</v>
      </c>
    </row>
    <row r="50" spans="1:3" x14ac:dyDescent="0.25">
      <c r="A50" s="3">
        <v>9.8611111111111295E-3</v>
      </c>
    </row>
    <row r="51" spans="1:3" x14ac:dyDescent="0.25">
      <c r="A51" s="3">
        <v>9.8495370370370594E-3</v>
      </c>
    </row>
    <row r="52" spans="1:3" x14ac:dyDescent="0.25">
      <c r="A52" s="3">
        <v>9.8379629629629893E-3</v>
      </c>
      <c r="C52" s="2">
        <v>2</v>
      </c>
    </row>
    <row r="53" spans="1:3" x14ac:dyDescent="0.25">
      <c r="A53" s="3">
        <v>9.8263888888889105E-3</v>
      </c>
    </row>
    <row r="54" spans="1:3" x14ac:dyDescent="0.25">
      <c r="A54" s="3">
        <v>9.8148148148148404E-3</v>
      </c>
    </row>
    <row r="55" spans="1:3" x14ac:dyDescent="0.25">
      <c r="A55" s="3">
        <v>9.8032407407407703E-3</v>
      </c>
    </row>
    <row r="56" spans="1:3" x14ac:dyDescent="0.25">
      <c r="A56" s="3">
        <v>9.7916666666666898E-3</v>
      </c>
    </row>
    <row r="57" spans="1:3" x14ac:dyDescent="0.25">
      <c r="A57" s="3">
        <v>9.7800925925926197E-3</v>
      </c>
    </row>
    <row r="58" spans="1:3" x14ac:dyDescent="0.25">
      <c r="A58" s="3">
        <v>9.7685185185185496E-3</v>
      </c>
    </row>
    <row r="59" spans="1:3" x14ac:dyDescent="0.25">
      <c r="A59" s="3">
        <v>9.7569444444444708E-3</v>
      </c>
      <c r="C59" s="2">
        <v>2</v>
      </c>
    </row>
    <row r="60" spans="1:3" x14ac:dyDescent="0.25">
      <c r="A60" s="3">
        <v>9.7453703703704007E-3</v>
      </c>
    </row>
    <row r="61" spans="1:3" x14ac:dyDescent="0.25">
      <c r="A61" s="3">
        <v>9.7337962962963306E-3</v>
      </c>
      <c r="C61" s="2">
        <v>2</v>
      </c>
    </row>
    <row r="62" spans="1:3" x14ac:dyDescent="0.25">
      <c r="A62" s="3">
        <v>9.7222222222222501E-3</v>
      </c>
    </row>
    <row r="63" spans="1:3" x14ac:dyDescent="0.25">
      <c r="A63" s="3">
        <v>9.71064814814818E-3</v>
      </c>
    </row>
    <row r="64" spans="1:3" x14ac:dyDescent="0.25">
      <c r="A64" s="3">
        <v>9.6990740740740995E-3</v>
      </c>
    </row>
    <row r="65" spans="1:3" x14ac:dyDescent="0.25">
      <c r="A65" s="3">
        <v>9.6875000000000294E-3</v>
      </c>
      <c r="C65" s="2">
        <v>2</v>
      </c>
    </row>
    <row r="66" spans="1:3" x14ac:dyDescent="0.25">
      <c r="A66" s="3">
        <v>9.6759259259259593E-3</v>
      </c>
    </row>
    <row r="67" spans="1:3" x14ac:dyDescent="0.25">
      <c r="A67" s="3">
        <v>9.6643518518518805E-3</v>
      </c>
      <c r="C67" s="2" t="s">
        <v>49</v>
      </c>
    </row>
    <row r="68" spans="1:3" x14ac:dyDescent="0.25">
      <c r="A68" s="3">
        <v>9.6527777777778104E-3</v>
      </c>
      <c r="C68" s="2">
        <v>2</v>
      </c>
    </row>
    <row r="69" spans="1:3" x14ac:dyDescent="0.25">
      <c r="A69" s="3">
        <v>9.6412037037037403E-3</v>
      </c>
    </row>
    <row r="70" spans="1:3" x14ac:dyDescent="0.25">
      <c r="A70" s="3">
        <v>9.6296296296296598E-3</v>
      </c>
    </row>
    <row r="71" spans="1:3" x14ac:dyDescent="0.25">
      <c r="A71" s="3">
        <v>9.6180555555555897E-3</v>
      </c>
    </row>
    <row r="72" spans="1:3" x14ac:dyDescent="0.25">
      <c r="A72" s="3">
        <v>9.6064814814815196E-3</v>
      </c>
    </row>
    <row r="73" spans="1:3" x14ac:dyDescent="0.25">
      <c r="A73" s="3">
        <v>9.5949074074074409E-3</v>
      </c>
    </row>
    <row r="74" spans="1:3" x14ac:dyDescent="0.25">
      <c r="A74" s="3">
        <v>9.5833333333333708E-3</v>
      </c>
    </row>
    <row r="75" spans="1:3" x14ac:dyDescent="0.25">
      <c r="A75" s="3">
        <v>9.5717592592593007E-3</v>
      </c>
    </row>
    <row r="76" spans="1:3" x14ac:dyDescent="0.25">
      <c r="A76" s="3">
        <v>9.5601851851852201E-3</v>
      </c>
    </row>
    <row r="77" spans="1:3" x14ac:dyDescent="0.25">
      <c r="A77" s="3">
        <v>9.54861111111115E-3</v>
      </c>
    </row>
    <row r="78" spans="1:3" x14ac:dyDescent="0.25">
      <c r="A78" s="3">
        <v>9.5370370370370695E-3</v>
      </c>
    </row>
    <row r="79" spans="1:3" x14ac:dyDescent="0.25">
      <c r="A79" s="3">
        <v>9.5254629629629994E-3</v>
      </c>
    </row>
    <row r="80" spans="1:3" x14ac:dyDescent="0.25">
      <c r="A80" s="3">
        <v>9.5138888888889293E-3</v>
      </c>
      <c r="C80" s="2">
        <v>2</v>
      </c>
    </row>
    <row r="81" spans="1:25" x14ac:dyDescent="0.25">
      <c r="A81" s="3">
        <v>9.5023148148148506E-3</v>
      </c>
      <c r="C81" s="2">
        <v>2</v>
      </c>
    </row>
    <row r="82" spans="1:25" x14ac:dyDescent="0.25">
      <c r="A82" s="3">
        <v>9.4907407407407805E-3</v>
      </c>
    </row>
    <row r="83" spans="1:25" x14ac:dyDescent="0.25">
      <c r="A83" s="3">
        <v>9.4791666666667104E-3</v>
      </c>
    </row>
    <row r="84" spans="1:25" x14ac:dyDescent="0.25">
      <c r="A84" s="3">
        <v>9.4675925925926298E-3</v>
      </c>
    </row>
    <row r="85" spans="1:25" x14ac:dyDescent="0.25">
      <c r="A85" s="3">
        <v>9.4560185185185597E-3</v>
      </c>
    </row>
    <row r="86" spans="1:25" x14ac:dyDescent="0.25">
      <c r="A86" s="3">
        <v>9.4444444444444896E-3</v>
      </c>
    </row>
    <row r="87" spans="1:25" x14ac:dyDescent="0.25">
      <c r="A87" s="3">
        <v>9.4328703703704091E-3</v>
      </c>
    </row>
    <row r="88" spans="1:25" x14ac:dyDescent="0.25">
      <c r="A88" s="3">
        <v>9.4212962962963408E-3</v>
      </c>
    </row>
    <row r="89" spans="1:25" x14ac:dyDescent="0.25">
      <c r="A89" s="3">
        <v>9.4097222222222707E-3</v>
      </c>
    </row>
    <row r="90" spans="1:25" x14ac:dyDescent="0.25">
      <c r="A90" s="3">
        <v>9.3981481481482006E-3</v>
      </c>
      <c r="W90" s="2">
        <v>2</v>
      </c>
      <c r="Y90" s="2">
        <v>12</v>
      </c>
    </row>
    <row r="91" spans="1:25" x14ac:dyDescent="0.25">
      <c r="A91" s="3">
        <v>9.3865740740741201E-3</v>
      </c>
      <c r="B91" s="2">
        <v>1</v>
      </c>
    </row>
    <row r="92" spans="1:25" x14ac:dyDescent="0.25">
      <c r="A92" s="3">
        <v>9.37500000000005E-3</v>
      </c>
    </row>
    <row r="93" spans="1:25" x14ac:dyDescent="0.25">
      <c r="A93" s="3">
        <v>9.3634259259259799E-3</v>
      </c>
      <c r="C93" s="2">
        <v>1</v>
      </c>
    </row>
    <row r="94" spans="1:25" x14ac:dyDescent="0.25">
      <c r="A94" s="3">
        <v>9.3518518518518993E-3</v>
      </c>
    </row>
    <row r="95" spans="1:25" x14ac:dyDescent="0.25">
      <c r="A95" s="3">
        <v>9.3402777777778292E-3</v>
      </c>
    </row>
    <row r="96" spans="1:25" x14ac:dyDescent="0.25">
      <c r="A96" s="3">
        <v>9.3287037037037505E-3</v>
      </c>
      <c r="C96" s="2">
        <v>1</v>
      </c>
    </row>
    <row r="97" spans="1:21" x14ac:dyDescent="0.25">
      <c r="A97" s="3">
        <v>9.3171296296296804E-3</v>
      </c>
    </row>
    <row r="98" spans="1:21" x14ac:dyDescent="0.25">
      <c r="A98" s="3">
        <v>9.3055555555556103E-3</v>
      </c>
    </row>
    <row r="99" spans="1:21" x14ac:dyDescent="0.25">
      <c r="A99" s="3">
        <v>9.2939814814815298E-3</v>
      </c>
    </row>
    <row r="100" spans="1:21" x14ac:dyDescent="0.25">
      <c r="A100" s="3">
        <v>9.2824074074074597E-3</v>
      </c>
      <c r="C100" s="2">
        <v>1</v>
      </c>
    </row>
    <row r="101" spans="1:21" x14ac:dyDescent="0.25">
      <c r="A101" s="3">
        <v>9.2708333333333896E-3</v>
      </c>
    </row>
    <row r="102" spans="1:21" x14ac:dyDescent="0.25">
      <c r="A102" s="3">
        <v>9.2592592592593108E-3</v>
      </c>
    </row>
    <row r="103" spans="1:21" x14ac:dyDescent="0.25">
      <c r="A103" s="3">
        <v>9.2476851851852407E-3</v>
      </c>
    </row>
    <row r="104" spans="1:21" x14ac:dyDescent="0.25">
      <c r="A104" s="3">
        <v>9.2361111111111706E-3</v>
      </c>
    </row>
    <row r="105" spans="1:21" x14ac:dyDescent="0.25">
      <c r="A105" s="3">
        <v>9.2245370370370901E-3</v>
      </c>
      <c r="S105" s="2">
        <v>1</v>
      </c>
      <c r="T105" s="2">
        <v>1</v>
      </c>
      <c r="U105" s="2">
        <v>11</v>
      </c>
    </row>
    <row r="106" spans="1:21" x14ac:dyDescent="0.25">
      <c r="A106" s="3">
        <v>9.21296296296302E-3</v>
      </c>
    </row>
    <row r="107" spans="1:21" x14ac:dyDescent="0.25">
      <c r="A107" s="3">
        <v>9.2013888888889499E-3</v>
      </c>
    </row>
    <row r="108" spans="1:21" x14ac:dyDescent="0.25">
      <c r="A108" s="3">
        <v>9.1898148148148694E-3</v>
      </c>
    </row>
    <row r="109" spans="1:21" x14ac:dyDescent="0.25">
      <c r="A109" s="3">
        <v>9.1782407407407993E-3</v>
      </c>
    </row>
    <row r="110" spans="1:21" x14ac:dyDescent="0.25">
      <c r="A110" s="3">
        <v>9.1666666666667205E-3</v>
      </c>
      <c r="C110" s="2">
        <v>1</v>
      </c>
    </row>
    <row r="111" spans="1:21" x14ac:dyDescent="0.25">
      <c r="A111" s="3">
        <v>9.1550925925926504E-3</v>
      </c>
    </row>
    <row r="112" spans="1:21" x14ac:dyDescent="0.25">
      <c r="A112" s="3">
        <v>9.1435185185185803E-3</v>
      </c>
    </row>
    <row r="113" spans="1:3" x14ac:dyDescent="0.25">
      <c r="A113" s="3">
        <v>9.1319444444444998E-3</v>
      </c>
    </row>
    <row r="114" spans="1:3" x14ac:dyDescent="0.25">
      <c r="A114" s="3">
        <v>9.1203703703704297E-3</v>
      </c>
    </row>
    <row r="115" spans="1:3" x14ac:dyDescent="0.25">
      <c r="A115" s="3">
        <v>9.1087962962963596E-3</v>
      </c>
    </row>
    <row r="116" spans="1:3" x14ac:dyDescent="0.25">
      <c r="A116" s="3">
        <v>9.0972222222222808E-3</v>
      </c>
    </row>
    <row r="117" spans="1:3" x14ac:dyDescent="0.25">
      <c r="A117" s="3">
        <v>9.0856481481482107E-3</v>
      </c>
      <c r="C117" s="2">
        <v>1</v>
      </c>
    </row>
    <row r="118" spans="1:3" x14ac:dyDescent="0.25">
      <c r="A118" s="3">
        <v>9.0740740740741406E-3</v>
      </c>
    </row>
    <row r="119" spans="1:3" x14ac:dyDescent="0.25">
      <c r="A119" s="3">
        <v>9.0625000000000601E-3</v>
      </c>
    </row>
    <row r="120" spans="1:3" x14ac:dyDescent="0.25">
      <c r="A120" s="3">
        <v>9.05092592592599E-3</v>
      </c>
    </row>
    <row r="121" spans="1:3" x14ac:dyDescent="0.25">
      <c r="A121" s="3">
        <v>9.0393518518519199E-3</v>
      </c>
    </row>
    <row r="122" spans="1:3" x14ac:dyDescent="0.25">
      <c r="A122" s="3">
        <v>9.0277777777778394E-3</v>
      </c>
    </row>
    <row r="123" spans="1:3" x14ac:dyDescent="0.25">
      <c r="A123" s="3">
        <v>9.0162037037037693E-3</v>
      </c>
    </row>
    <row r="124" spans="1:3" x14ac:dyDescent="0.25">
      <c r="A124" s="3">
        <v>9.0046296296296905E-3</v>
      </c>
    </row>
    <row r="125" spans="1:3" x14ac:dyDescent="0.25">
      <c r="A125" s="3">
        <v>8.9930555555556204E-3</v>
      </c>
    </row>
    <row r="126" spans="1:3" x14ac:dyDescent="0.25">
      <c r="A126" s="3">
        <v>8.9814814814815503E-3</v>
      </c>
      <c r="C126" s="2">
        <v>1</v>
      </c>
    </row>
    <row r="127" spans="1:3" x14ac:dyDescent="0.25">
      <c r="A127" s="3">
        <v>8.9699074074074698E-3</v>
      </c>
    </row>
    <row r="128" spans="1:3" x14ac:dyDescent="0.25">
      <c r="A128" s="3">
        <v>8.9583333333333997E-3</v>
      </c>
      <c r="C128" s="2">
        <v>1</v>
      </c>
    </row>
    <row r="129" spans="1:3" x14ac:dyDescent="0.25">
      <c r="A129" s="3">
        <v>8.9467592592593296E-3</v>
      </c>
    </row>
    <row r="130" spans="1:3" x14ac:dyDescent="0.25">
      <c r="A130" s="3">
        <v>8.9351851851852508E-3</v>
      </c>
    </row>
    <row r="131" spans="1:3" x14ac:dyDescent="0.25">
      <c r="A131" s="3">
        <v>8.9236111111111807E-3</v>
      </c>
    </row>
    <row r="132" spans="1:3" x14ac:dyDescent="0.25">
      <c r="A132" s="3">
        <v>8.9120370370371106E-3</v>
      </c>
    </row>
    <row r="133" spans="1:3" x14ac:dyDescent="0.25">
      <c r="A133" s="3">
        <v>8.9004629629630301E-3</v>
      </c>
    </row>
    <row r="134" spans="1:3" x14ac:dyDescent="0.25">
      <c r="A134" s="3">
        <v>8.88888888888896E-3</v>
      </c>
    </row>
    <row r="135" spans="1:3" x14ac:dyDescent="0.25">
      <c r="A135" s="3">
        <v>8.8773148148148899E-3</v>
      </c>
    </row>
    <row r="136" spans="1:3" x14ac:dyDescent="0.25">
      <c r="A136" s="3">
        <v>8.8657407407408094E-3</v>
      </c>
      <c r="C136" s="2">
        <v>1</v>
      </c>
    </row>
    <row r="137" spans="1:3" x14ac:dyDescent="0.25">
      <c r="A137" s="3">
        <v>8.8541666666667393E-3</v>
      </c>
    </row>
    <row r="138" spans="1:3" x14ac:dyDescent="0.25">
      <c r="A138" s="3">
        <v>8.8425925925926605E-3</v>
      </c>
    </row>
    <row r="139" spans="1:3" x14ac:dyDescent="0.25">
      <c r="A139" s="3">
        <v>8.8310185185185904E-3</v>
      </c>
    </row>
    <row r="140" spans="1:3" x14ac:dyDescent="0.25">
      <c r="A140" s="3">
        <v>8.8194444444445203E-3</v>
      </c>
    </row>
    <row r="141" spans="1:3" x14ac:dyDescent="0.25">
      <c r="A141" s="3">
        <v>8.8078703703704398E-3</v>
      </c>
      <c r="C141" s="2">
        <v>1</v>
      </c>
    </row>
    <row r="142" spans="1:3" x14ac:dyDescent="0.25">
      <c r="A142" s="3">
        <v>8.7962962962963697E-3</v>
      </c>
    </row>
    <row r="143" spans="1:3" x14ac:dyDescent="0.25">
      <c r="A143" s="3">
        <v>8.7847222222222996E-3</v>
      </c>
    </row>
    <row r="144" spans="1:3" x14ac:dyDescent="0.25">
      <c r="A144" s="3">
        <v>8.7731481481482208E-3</v>
      </c>
    </row>
    <row r="145" spans="1:29" x14ac:dyDescent="0.25">
      <c r="A145" s="3">
        <v>8.7615740740741507E-3</v>
      </c>
    </row>
    <row r="146" spans="1:29" x14ac:dyDescent="0.25">
      <c r="A146" s="3">
        <v>8.7500000000000806E-3</v>
      </c>
      <c r="C146" s="2">
        <v>1</v>
      </c>
    </row>
    <row r="147" spans="1:29" x14ac:dyDescent="0.25">
      <c r="A147" s="3">
        <v>8.7384259259260001E-3</v>
      </c>
    </row>
    <row r="148" spans="1:29" x14ac:dyDescent="0.25">
      <c r="A148" s="3">
        <v>8.72685185185193E-3</v>
      </c>
    </row>
    <row r="149" spans="1:29" x14ac:dyDescent="0.25">
      <c r="A149" s="3">
        <v>8.7152777777778599E-3</v>
      </c>
    </row>
    <row r="150" spans="1:29" x14ac:dyDescent="0.25">
      <c r="A150" s="3">
        <v>8.7037037037037794E-3</v>
      </c>
    </row>
    <row r="151" spans="1:29" x14ac:dyDescent="0.25">
      <c r="A151" s="3">
        <v>8.6921296296297093E-3</v>
      </c>
    </row>
    <row r="152" spans="1:29" x14ac:dyDescent="0.25">
      <c r="A152" s="3">
        <v>8.6805555555556305E-3</v>
      </c>
      <c r="W152" s="2">
        <v>1</v>
      </c>
      <c r="Y152" s="2">
        <v>12</v>
      </c>
    </row>
    <row r="153" spans="1:29" x14ac:dyDescent="0.25">
      <c r="A153" s="3">
        <v>8.6689814814815604E-3</v>
      </c>
    </row>
    <row r="154" spans="1:29" x14ac:dyDescent="0.25">
      <c r="A154" s="3">
        <v>8.6574074074074903E-3</v>
      </c>
      <c r="B154" s="2">
        <v>2</v>
      </c>
      <c r="AC154" s="2">
        <v>2</v>
      </c>
    </row>
    <row r="155" spans="1:29" x14ac:dyDescent="0.25">
      <c r="A155" s="3">
        <v>8.6458333333334098E-3</v>
      </c>
    </row>
    <row r="156" spans="1:29" x14ac:dyDescent="0.25">
      <c r="A156" s="3">
        <v>8.6342592592593397E-3</v>
      </c>
      <c r="C156" s="2">
        <v>2</v>
      </c>
    </row>
    <row r="157" spans="1:29" x14ac:dyDescent="0.25">
      <c r="A157" s="3">
        <v>8.6226851851852696E-3</v>
      </c>
    </row>
    <row r="158" spans="1:29" x14ac:dyDescent="0.25">
      <c r="A158" s="3">
        <v>8.6111111111111908E-3</v>
      </c>
    </row>
    <row r="159" spans="1:29" x14ac:dyDescent="0.25">
      <c r="A159" s="3">
        <v>8.5995370370371207E-3</v>
      </c>
    </row>
    <row r="160" spans="1:29" x14ac:dyDescent="0.25">
      <c r="A160" s="3">
        <v>8.5879629629630506E-3</v>
      </c>
      <c r="C160" s="2">
        <v>2</v>
      </c>
    </row>
    <row r="161" spans="1:21" x14ac:dyDescent="0.25">
      <c r="A161" s="3">
        <v>8.5763888888889701E-3</v>
      </c>
    </row>
    <row r="162" spans="1:21" x14ac:dyDescent="0.25">
      <c r="A162" s="3">
        <v>8.5648148148149E-3</v>
      </c>
    </row>
    <row r="163" spans="1:21" x14ac:dyDescent="0.25">
      <c r="A163" s="3">
        <v>8.5532407407408299E-3</v>
      </c>
    </row>
    <row r="164" spans="1:21" x14ac:dyDescent="0.25">
      <c r="A164" s="3">
        <v>8.5416666666667494E-3</v>
      </c>
      <c r="C164" s="2">
        <v>2</v>
      </c>
    </row>
    <row r="165" spans="1:21" x14ac:dyDescent="0.25">
      <c r="A165" s="3">
        <v>8.5300925925926793E-3</v>
      </c>
    </row>
    <row r="166" spans="1:21" x14ac:dyDescent="0.25">
      <c r="A166" s="3">
        <v>8.5185185185186005E-3</v>
      </c>
    </row>
    <row r="167" spans="1:21" x14ac:dyDescent="0.25">
      <c r="A167" s="3">
        <v>8.5069444444445304E-3</v>
      </c>
      <c r="S167" s="2">
        <v>2</v>
      </c>
      <c r="T167" s="2">
        <v>2</v>
      </c>
      <c r="U167" s="2">
        <v>10</v>
      </c>
    </row>
    <row r="168" spans="1:21" x14ac:dyDescent="0.25">
      <c r="A168" s="3">
        <v>8.4953703703704603E-3</v>
      </c>
    </row>
    <row r="169" spans="1:21" x14ac:dyDescent="0.25">
      <c r="A169" s="3">
        <v>8.4837962962963798E-3</v>
      </c>
    </row>
    <row r="170" spans="1:21" x14ac:dyDescent="0.25">
      <c r="A170" s="3">
        <v>8.4722222222223097E-3</v>
      </c>
      <c r="C170" s="2">
        <v>2</v>
      </c>
    </row>
    <row r="171" spans="1:21" x14ac:dyDescent="0.25">
      <c r="A171" s="3">
        <v>8.4606481481482396E-3</v>
      </c>
      <c r="F171" s="2">
        <v>2</v>
      </c>
      <c r="G171" s="2">
        <v>3</v>
      </c>
      <c r="I171" s="2">
        <v>5</v>
      </c>
      <c r="J171" s="2">
        <v>65</v>
      </c>
      <c r="Q171" s="2">
        <v>1</v>
      </c>
    </row>
    <row r="172" spans="1:21" x14ac:dyDescent="0.25">
      <c r="A172" s="3">
        <v>8.4490740740741609E-3</v>
      </c>
    </row>
    <row r="173" spans="1:21" x14ac:dyDescent="0.25">
      <c r="A173" s="3">
        <v>8.4375000000000908E-3</v>
      </c>
    </row>
    <row r="174" spans="1:21" x14ac:dyDescent="0.25">
      <c r="A174" s="3">
        <v>8.4259259259260207E-3</v>
      </c>
      <c r="B174" s="2">
        <v>1</v>
      </c>
    </row>
    <row r="175" spans="1:21" x14ac:dyDescent="0.25">
      <c r="A175" s="3">
        <v>8.4143518518519402E-3</v>
      </c>
    </row>
    <row r="176" spans="1:21" x14ac:dyDescent="0.25">
      <c r="A176" s="3">
        <v>8.40277777777787E-3</v>
      </c>
      <c r="C176" s="2">
        <v>1</v>
      </c>
    </row>
    <row r="177" spans="1:21" x14ac:dyDescent="0.25">
      <c r="A177" s="3">
        <v>8.3912037037037999E-3</v>
      </c>
    </row>
    <row r="178" spans="1:21" x14ac:dyDescent="0.25">
      <c r="A178" s="3">
        <v>8.3796296296297194E-3</v>
      </c>
    </row>
    <row r="179" spans="1:21" x14ac:dyDescent="0.25">
      <c r="A179" s="3">
        <v>8.3680555555556493E-3</v>
      </c>
    </row>
    <row r="180" spans="1:21" x14ac:dyDescent="0.25">
      <c r="A180" s="3">
        <v>8.3564814814815706E-3</v>
      </c>
    </row>
    <row r="181" spans="1:21" x14ac:dyDescent="0.25">
      <c r="A181" s="3">
        <v>8.3449074074075005E-3</v>
      </c>
    </row>
    <row r="182" spans="1:21" x14ac:dyDescent="0.25">
      <c r="A182" s="3">
        <v>8.3333333333334304E-3</v>
      </c>
    </row>
    <row r="183" spans="1:21" x14ac:dyDescent="0.25">
      <c r="A183" s="3">
        <v>8.3217592592593499E-3</v>
      </c>
    </row>
    <row r="184" spans="1:21" x14ac:dyDescent="0.25">
      <c r="A184" s="3">
        <v>8.3101851851852798E-3</v>
      </c>
    </row>
    <row r="185" spans="1:21" x14ac:dyDescent="0.25">
      <c r="A185" s="3">
        <v>8.2986111111112097E-3</v>
      </c>
    </row>
    <row r="186" spans="1:21" x14ac:dyDescent="0.25">
      <c r="A186" s="3">
        <v>8.2870370370371291E-3</v>
      </c>
    </row>
    <row r="187" spans="1:21" x14ac:dyDescent="0.25">
      <c r="A187" s="3">
        <v>8.2754629629630608E-3</v>
      </c>
      <c r="S187" s="2">
        <v>1</v>
      </c>
      <c r="T187" s="2">
        <v>1</v>
      </c>
      <c r="U187" s="2">
        <v>11</v>
      </c>
    </row>
    <row r="188" spans="1:21" x14ac:dyDescent="0.25">
      <c r="A188" s="3">
        <v>8.2638888888889907E-3</v>
      </c>
      <c r="C188" s="2">
        <v>1</v>
      </c>
    </row>
    <row r="189" spans="1:21" x14ac:dyDescent="0.25">
      <c r="A189" s="3">
        <v>8.2523148148149102E-3</v>
      </c>
    </row>
    <row r="190" spans="1:21" x14ac:dyDescent="0.25">
      <c r="A190" s="3">
        <v>8.2407407407408401E-3</v>
      </c>
    </row>
    <row r="191" spans="1:21" x14ac:dyDescent="0.25">
      <c r="A191" s="3">
        <v>8.22916666666677E-3</v>
      </c>
    </row>
    <row r="192" spans="1:21" x14ac:dyDescent="0.25">
      <c r="A192" s="3">
        <v>8.2175925925926895E-3</v>
      </c>
    </row>
    <row r="193" spans="1:3" x14ac:dyDescent="0.25">
      <c r="A193" s="3">
        <v>8.2060185185186194E-3</v>
      </c>
    </row>
    <row r="194" spans="1:3" x14ac:dyDescent="0.25">
      <c r="A194" s="3">
        <v>8.1944444444445406E-3</v>
      </c>
    </row>
    <row r="195" spans="1:3" x14ac:dyDescent="0.25">
      <c r="A195" s="3">
        <v>8.1828703703704705E-3</v>
      </c>
    </row>
    <row r="196" spans="1:3" x14ac:dyDescent="0.25">
      <c r="A196" s="3">
        <v>8.1712962962964004E-3</v>
      </c>
    </row>
    <row r="197" spans="1:3" x14ac:dyDescent="0.25">
      <c r="A197" s="3">
        <v>8.1597222222223199E-3</v>
      </c>
    </row>
    <row r="198" spans="1:3" x14ac:dyDescent="0.25">
      <c r="A198" s="3">
        <v>8.1481481481482498E-3</v>
      </c>
    </row>
    <row r="199" spans="1:3" x14ac:dyDescent="0.25">
      <c r="A199" s="3">
        <v>8.1365740740741797E-3</v>
      </c>
    </row>
    <row r="200" spans="1:3" x14ac:dyDescent="0.25">
      <c r="A200" s="3">
        <v>8.1250000000000992E-3</v>
      </c>
      <c r="C200" s="2">
        <v>1</v>
      </c>
    </row>
    <row r="201" spans="1:3" x14ac:dyDescent="0.25">
      <c r="A201" s="3">
        <v>8.1134259259260308E-3</v>
      </c>
    </row>
    <row r="202" spans="1:3" x14ac:dyDescent="0.25">
      <c r="A202" s="3">
        <v>8.1018518518519607E-3</v>
      </c>
    </row>
    <row r="203" spans="1:3" x14ac:dyDescent="0.25">
      <c r="A203" s="3">
        <v>8.0902777777778802E-3</v>
      </c>
    </row>
    <row r="204" spans="1:3" x14ac:dyDescent="0.25">
      <c r="A204" s="3">
        <v>8.0787037037038101E-3</v>
      </c>
    </row>
    <row r="205" spans="1:3" x14ac:dyDescent="0.25">
      <c r="A205" s="3">
        <v>8.06712962962974E-3</v>
      </c>
      <c r="C205" s="2">
        <v>1</v>
      </c>
    </row>
    <row r="206" spans="1:3" x14ac:dyDescent="0.25">
      <c r="A206" s="3">
        <v>8.0555555555556595E-3</v>
      </c>
    </row>
    <row r="207" spans="1:3" x14ac:dyDescent="0.25">
      <c r="A207" s="3">
        <v>8.0439814814815894E-3</v>
      </c>
      <c r="C207" s="2">
        <v>1</v>
      </c>
    </row>
    <row r="208" spans="1:3" x14ac:dyDescent="0.25">
      <c r="A208" s="3">
        <v>8.0324074074075106E-3</v>
      </c>
    </row>
    <row r="209" spans="1:3" x14ac:dyDescent="0.25">
      <c r="A209" s="3">
        <v>8.0208333333334405E-3</v>
      </c>
    </row>
    <row r="210" spans="1:3" x14ac:dyDescent="0.25">
      <c r="A210" s="3">
        <v>8.0092592592593704E-3</v>
      </c>
    </row>
    <row r="211" spans="1:3" x14ac:dyDescent="0.25">
      <c r="A211" s="3">
        <v>7.9976851851852899E-3</v>
      </c>
    </row>
    <row r="212" spans="1:3" x14ac:dyDescent="0.25">
      <c r="A212" s="3">
        <v>7.9861111111112198E-3</v>
      </c>
    </row>
    <row r="213" spans="1:3" x14ac:dyDescent="0.25">
      <c r="A213" s="3">
        <v>7.9745370370371497E-3</v>
      </c>
    </row>
    <row r="214" spans="1:3" x14ac:dyDescent="0.25">
      <c r="A214" s="3">
        <v>7.9629629629630692E-3</v>
      </c>
    </row>
    <row r="215" spans="1:3" x14ac:dyDescent="0.25">
      <c r="A215" s="3">
        <v>7.9513888888890008E-3</v>
      </c>
    </row>
    <row r="216" spans="1:3" x14ac:dyDescent="0.25">
      <c r="A216" s="3">
        <v>7.9398148148149307E-3</v>
      </c>
      <c r="C216" s="2">
        <v>1</v>
      </c>
    </row>
    <row r="217" spans="1:3" x14ac:dyDescent="0.25">
      <c r="A217" s="3">
        <v>7.9282407407408502E-3</v>
      </c>
      <c r="C217" s="2">
        <v>1</v>
      </c>
    </row>
    <row r="218" spans="1:3" x14ac:dyDescent="0.25">
      <c r="A218" s="3">
        <v>7.9166666666667801E-3</v>
      </c>
    </row>
    <row r="219" spans="1:3" x14ac:dyDescent="0.25">
      <c r="A219" s="3">
        <v>7.90509259259271E-3</v>
      </c>
    </row>
    <row r="220" spans="1:3" x14ac:dyDescent="0.25">
      <c r="A220" s="3">
        <v>7.8935185185186295E-3</v>
      </c>
    </row>
    <row r="221" spans="1:3" x14ac:dyDescent="0.25">
      <c r="A221" s="3">
        <v>7.8819444444445594E-3</v>
      </c>
    </row>
    <row r="222" spans="1:3" x14ac:dyDescent="0.25">
      <c r="A222" s="3">
        <v>7.8703703703704806E-3</v>
      </c>
      <c r="C222" s="2">
        <v>1</v>
      </c>
    </row>
    <row r="223" spans="1:3" x14ac:dyDescent="0.25">
      <c r="A223" s="3">
        <v>7.8587962962964105E-3</v>
      </c>
    </row>
    <row r="224" spans="1:3" x14ac:dyDescent="0.25">
      <c r="A224" s="3">
        <v>7.8472222222223404E-3</v>
      </c>
    </row>
    <row r="225" spans="1:25" x14ac:dyDescent="0.25">
      <c r="A225" s="3">
        <v>7.8356481481482599E-3</v>
      </c>
      <c r="C225" s="2">
        <v>1</v>
      </c>
      <c r="X225" s="2">
        <v>1</v>
      </c>
      <c r="Y225" s="2">
        <v>12</v>
      </c>
    </row>
    <row r="226" spans="1:25" x14ac:dyDescent="0.25">
      <c r="A226" s="3">
        <v>7.8240740740741898E-3</v>
      </c>
    </row>
    <row r="227" spans="1:25" x14ac:dyDescent="0.25">
      <c r="A227" s="3">
        <v>7.8125000000001197E-3</v>
      </c>
    </row>
    <row r="228" spans="1:25" x14ac:dyDescent="0.25">
      <c r="A228" s="3">
        <v>7.8009259259260401E-3</v>
      </c>
    </row>
    <row r="229" spans="1:25" x14ac:dyDescent="0.25">
      <c r="A229" s="3">
        <v>7.78935185185197E-3</v>
      </c>
    </row>
    <row r="230" spans="1:25" x14ac:dyDescent="0.25">
      <c r="A230" s="3">
        <v>7.7777777777778999E-3</v>
      </c>
      <c r="B230" s="2">
        <v>2</v>
      </c>
      <c r="C230" s="2">
        <v>2</v>
      </c>
    </row>
    <row r="231" spans="1:25" x14ac:dyDescent="0.25">
      <c r="A231" s="3">
        <v>7.7662037037038202E-3</v>
      </c>
    </row>
    <row r="232" spans="1:25" x14ac:dyDescent="0.25">
      <c r="A232" s="3">
        <v>7.7546296296297501E-3</v>
      </c>
      <c r="S232" s="2">
        <v>2</v>
      </c>
      <c r="T232" s="2">
        <v>2</v>
      </c>
      <c r="U232" s="2">
        <v>10</v>
      </c>
    </row>
    <row r="233" spans="1:25" x14ac:dyDescent="0.25">
      <c r="A233" s="3">
        <v>7.74305555555568E-3</v>
      </c>
    </row>
    <row r="234" spans="1:25" x14ac:dyDescent="0.25">
      <c r="A234" s="3">
        <v>7.7314814814816004E-3</v>
      </c>
      <c r="C234" s="2">
        <v>2</v>
      </c>
    </row>
    <row r="235" spans="1:25" x14ac:dyDescent="0.25">
      <c r="A235" s="3">
        <v>7.7199074074075303E-3</v>
      </c>
    </row>
    <row r="236" spans="1:25" x14ac:dyDescent="0.25">
      <c r="A236" s="3">
        <v>7.7083333333334498E-3</v>
      </c>
    </row>
    <row r="237" spans="1:25" x14ac:dyDescent="0.25">
      <c r="A237" s="3">
        <v>7.6967592592593797E-3</v>
      </c>
    </row>
    <row r="238" spans="1:25" x14ac:dyDescent="0.25">
      <c r="A238" s="3">
        <v>7.6851851851853104E-3</v>
      </c>
    </row>
    <row r="239" spans="1:25" x14ac:dyDescent="0.25">
      <c r="A239" s="3">
        <v>7.6736111111112299E-3</v>
      </c>
      <c r="C239" s="2">
        <v>2</v>
      </c>
    </row>
    <row r="240" spans="1:25" x14ac:dyDescent="0.25">
      <c r="A240" s="3">
        <v>7.6620370370371598E-3</v>
      </c>
    </row>
    <row r="241" spans="1:3" x14ac:dyDescent="0.25">
      <c r="A241" s="3">
        <v>7.6504629629630897E-3</v>
      </c>
    </row>
    <row r="242" spans="1:3" x14ac:dyDescent="0.25">
      <c r="A242" s="3">
        <v>7.6388888888890101E-3</v>
      </c>
    </row>
    <row r="243" spans="1:3" x14ac:dyDescent="0.25">
      <c r="A243" s="3">
        <v>7.62731481481494E-3</v>
      </c>
    </row>
    <row r="244" spans="1:3" x14ac:dyDescent="0.25">
      <c r="A244" s="3">
        <v>7.6157407407408699E-3</v>
      </c>
    </row>
    <row r="245" spans="1:3" x14ac:dyDescent="0.25">
      <c r="A245" s="3">
        <v>7.6041666666667902E-3</v>
      </c>
      <c r="C245" s="2">
        <v>2</v>
      </c>
    </row>
    <row r="246" spans="1:3" x14ac:dyDescent="0.25">
      <c r="A246" s="3">
        <v>7.5925925925927201E-3</v>
      </c>
    </row>
    <row r="247" spans="1:3" x14ac:dyDescent="0.25">
      <c r="A247" s="3">
        <v>7.58101851851865E-3</v>
      </c>
    </row>
    <row r="248" spans="1:3" x14ac:dyDescent="0.25">
      <c r="A248" s="3">
        <v>7.5694444444445704E-3</v>
      </c>
    </row>
    <row r="249" spans="1:3" x14ac:dyDescent="0.25">
      <c r="A249" s="3">
        <v>7.5578703703705003E-3</v>
      </c>
    </row>
    <row r="250" spans="1:3" x14ac:dyDescent="0.25">
      <c r="A250" s="3">
        <v>7.5462962962964198E-3</v>
      </c>
    </row>
    <row r="251" spans="1:3" x14ac:dyDescent="0.25">
      <c r="A251" s="3">
        <v>7.5347222222223497E-3</v>
      </c>
      <c r="C251" s="2">
        <v>2</v>
      </c>
    </row>
    <row r="252" spans="1:3" x14ac:dyDescent="0.25">
      <c r="A252" s="3">
        <v>7.5231481481482796E-3</v>
      </c>
    </row>
    <row r="253" spans="1:3" x14ac:dyDescent="0.25">
      <c r="A253" s="3">
        <v>7.5115740740741999E-3</v>
      </c>
    </row>
    <row r="254" spans="1:3" x14ac:dyDescent="0.25">
      <c r="A254" s="3">
        <v>7.5000000000001298E-3</v>
      </c>
    </row>
    <row r="255" spans="1:3" x14ac:dyDescent="0.25">
      <c r="A255" s="3">
        <v>7.4884259259260597E-3</v>
      </c>
    </row>
    <row r="256" spans="1:3" x14ac:dyDescent="0.25">
      <c r="A256" s="3">
        <v>7.4768518518519801E-3</v>
      </c>
    </row>
    <row r="257" spans="1:18" x14ac:dyDescent="0.25">
      <c r="A257" s="3">
        <v>7.46527777777791E-3</v>
      </c>
    </row>
    <row r="258" spans="1:18" x14ac:dyDescent="0.25">
      <c r="A258" s="3">
        <v>7.4537037037038399E-3</v>
      </c>
    </row>
    <row r="259" spans="1:18" x14ac:dyDescent="0.25">
      <c r="A259" s="3">
        <v>7.4421296296297602E-3</v>
      </c>
    </row>
    <row r="260" spans="1:18" x14ac:dyDescent="0.25">
      <c r="A260" s="3">
        <v>7.4305555555556901E-3</v>
      </c>
    </row>
    <row r="261" spans="1:18" x14ac:dyDescent="0.25">
      <c r="A261" s="3">
        <v>7.41898148148162E-3</v>
      </c>
    </row>
    <row r="262" spans="1:18" x14ac:dyDescent="0.25">
      <c r="A262" s="3">
        <v>7.4074074074075404E-3</v>
      </c>
    </row>
    <row r="263" spans="1:18" x14ac:dyDescent="0.25">
      <c r="A263" s="3">
        <v>7.3958333333334703E-3</v>
      </c>
    </row>
    <row r="264" spans="1:18" x14ac:dyDescent="0.25">
      <c r="A264" s="3">
        <v>7.3842592592593898E-3</v>
      </c>
    </row>
    <row r="265" spans="1:18" x14ac:dyDescent="0.25">
      <c r="A265" s="3">
        <v>7.3726851851853197E-3</v>
      </c>
    </row>
    <row r="266" spans="1:18" x14ac:dyDescent="0.25">
      <c r="A266" s="3">
        <v>7.3611111111112496E-3</v>
      </c>
    </row>
    <row r="267" spans="1:18" x14ac:dyDescent="0.25">
      <c r="A267" s="3">
        <v>7.3495370370371699E-3</v>
      </c>
    </row>
    <row r="268" spans="1:18" x14ac:dyDescent="0.25">
      <c r="A268" s="3">
        <v>7.3379629629630998E-3</v>
      </c>
    </row>
    <row r="269" spans="1:18" x14ac:dyDescent="0.25">
      <c r="A269" s="3">
        <v>7.3263888888890297E-3</v>
      </c>
      <c r="F269" s="2">
        <v>2</v>
      </c>
      <c r="G269" s="2">
        <v>3</v>
      </c>
      <c r="I269" s="2">
        <v>5</v>
      </c>
      <c r="J269" s="2">
        <v>41</v>
      </c>
      <c r="Q269" s="2">
        <v>1</v>
      </c>
    </row>
    <row r="270" spans="1:18" x14ac:dyDescent="0.25">
      <c r="A270" s="3">
        <v>7.3148148148149501E-3</v>
      </c>
    </row>
    <row r="271" spans="1:18" x14ac:dyDescent="0.25">
      <c r="A271" s="3">
        <v>7.30324074074088E-3</v>
      </c>
      <c r="R271" s="2">
        <v>2</v>
      </c>
    </row>
    <row r="272" spans="1:18" x14ac:dyDescent="0.25">
      <c r="A272" s="3">
        <v>7.2916666666668099E-3</v>
      </c>
      <c r="C272" s="2">
        <v>2</v>
      </c>
    </row>
    <row r="273" spans="1:28" x14ac:dyDescent="0.25">
      <c r="A273" s="3">
        <v>7.2800925925927303E-3</v>
      </c>
      <c r="F273" s="2">
        <v>2</v>
      </c>
      <c r="G273" s="2">
        <v>3</v>
      </c>
      <c r="I273" s="2">
        <v>7</v>
      </c>
      <c r="J273" s="2">
        <v>80</v>
      </c>
      <c r="Q273" s="2">
        <v>1</v>
      </c>
    </row>
    <row r="274" spans="1:28" x14ac:dyDescent="0.25">
      <c r="A274" s="3">
        <v>7.2685185185186602E-3</v>
      </c>
    </row>
    <row r="275" spans="1:28" x14ac:dyDescent="0.25">
      <c r="A275" s="3">
        <v>7.2569444444445901E-3</v>
      </c>
      <c r="Z275" s="2">
        <v>1</v>
      </c>
      <c r="AA275" s="2">
        <v>15</v>
      </c>
    </row>
    <row r="276" spans="1:28" x14ac:dyDescent="0.25">
      <c r="A276" s="3">
        <v>7.2453703703705104E-3</v>
      </c>
    </row>
    <row r="277" spans="1:28" x14ac:dyDescent="0.25">
      <c r="A277" s="3">
        <v>7.2337962962964403E-3</v>
      </c>
    </row>
    <row r="278" spans="1:28" x14ac:dyDescent="0.25">
      <c r="A278" s="3">
        <v>7.2222222222223598E-3</v>
      </c>
    </row>
    <row r="279" spans="1:28" x14ac:dyDescent="0.25">
      <c r="A279" s="3">
        <v>7.2106481481482897E-3</v>
      </c>
    </row>
    <row r="280" spans="1:28" x14ac:dyDescent="0.25">
      <c r="A280" s="3">
        <v>7.1990740740742196E-3</v>
      </c>
      <c r="C280" s="2">
        <v>2</v>
      </c>
    </row>
    <row r="281" spans="1:28" x14ac:dyDescent="0.25">
      <c r="A281" s="3">
        <v>7.18750000000014E-3</v>
      </c>
    </row>
    <row r="282" spans="1:28" x14ac:dyDescent="0.25">
      <c r="A282" s="3">
        <v>7.1759259259260699E-3</v>
      </c>
    </row>
    <row r="283" spans="1:28" x14ac:dyDescent="0.25">
      <c r="A283" s="3">
        <v>7.1643518518519998E-3</v>
      </c>
      <c r="C283" s="2">
        <v>2</v>
      </c>
    </row>
    <row r="284" spans="1:28" x14ac:dyDescent="0.25">
      <c r="A284" s="3">
        <v>7.1527777777779201E-3</v>
      </c>
      <c r="C284" s="2">
        <v>2</v>
      </c>
    </row>
    <row r="285" spans="1:28" x14ac:dyDescent="0.25">
      <c r="A285" s="3">
        <v>7.14120370370385E-3</v>
      </c>
      <c r="F285" s="2">
        <v>2</v>
      </c>
      <c r="G285" s="2">
        <v>3</v>
      </c>
      <c r="I285" s="2">
        <v>6</v>
      </c>
      <c r="J285" s="2">
        <v>71</v>
      </c>
      <c r="K285" s="2">
        <v>2</v>
      </c>
      <c r="L285" s="2">
        <v>3</v>
      </c>
      <c r="M285" s="2">
        <v>9</v>
      </c>
      <c r="N285" s="2">
        <v>2</v>
      </c>
      <c r="O285" s="2">
        <v>9</v>
      </c>
      <c r="AB285" s="2">
        <v>2</v>
      </c>
    </row>
    <row r="286" spans="1:28" x14ac:dyDescent="0.25">
      <c r="A286" s="3">
        <v>7.1296296296297799E-3</v>
      </c>
    </row>
    <row r="287" spans="1:28" x14ac:dyDescent="0.25">
      <c r="A287" s="3">
        <v>7.1180555555557003E-3</v>
      </c>
      <c r="B287" s="2">
        <v>2</v>
      </c>
      <c r="D287" s="2">
        <v>2</v>
      </c>
    </row>
    <row r="288" spans="1:28" x14ac:dyDescent="0.25">
      <c r="A288" s="3">
        <v>7.1064814814816302E-3</v>
      </c>
    </row>
    <row r="289" spans="1:3" x14ac:dyDescent="0.25">
      <c r="A289" s="3">
        <v>7.0949074074075601E-3</v>
      </c>
    </row>
    <row r="290" spans="1:3" x14ac:dyDescent="0.25">
      <c r="A290" s="3">
        <v>7.0833333333334804E-3</v>
      </c>
    </row>
    <row r="291" spans="1:3" x14ac:dyDescent="0.25">
      <c r="A291" s="3">
        <v>7.0717592592594103E-3</v>
      </c>
    </row>
    <row r="292" spans="1:3" x14ac:dyDescent="0.25">
      <c r="A292" s="3">
        <v>7.0601851851853298E-3</v>
      </c>
    </row>
    <row r="293" spans="1:3" x14ac:dyDescent="0.25">
      <c r="A293" s="3">
        <v>7.0486111111112597E-3</v>
      </c>
    </row>
    <row r="294" spans="1:3" x14ac:dyDescent="0.25">
      <c r="A294" s="3">
        <v>7.0370370370371896E-3</v>
      </c>
    </row>
    <row r="295" spans="1:3" x14ac:dyDescent="0.25">
      <c r="A295" s="3">
        <v>7.02546296296311E-3</v>
      </c>
    </row>
    <row r="296" spans="1:3" x14ac:dyDescent="0.25">
      <c r="A296" s="3">
        <v>7.0138888888890399E-3</v>
      </c>
    </row>
    <row r="297" spans="1:3" x14ac:dyDescent="0.25">
      <c r="A297" s="3">
        <v>7.0023148148149698E-3</v>
      </c>
    </row>
    <row r="298" spans="1:3" x14ac:dyDescent="0.25">
      <c r="A298" s="3">
        <v>6.9907407407408901E-3</v>
      </c>
    </row>
    <row r="299" spans="1:3" x14ac:dyDescent="0.25">
      <c r="A299" s="3">
        <v>6.97916666666682E-3</v>
      </c>
    </row>
    <row r="300" spans="1:3" x14ac:dyDescent="0.25">
      <c r="A300" s="3">
        <v>6.9675925925927499E-3</v>
      </c>
    </row>
    <row r="301" spans="1:3" x14ac:dyDescent="0.25">
      <c r="A301" s="3">
        <v>6.9560185185186703E-3</v>
      </c>
      <c r="C301" s="2">
        <v>2</v>
      </c>
    </row>
    <row r="302" spans="1:3" x14ac:dyDescent="0.25">
      <c r="A302" s="3">
        <v>6.9444444444446002E-3</v>
      </c>
    </row>
    <row r="303" spans="1:3" x14ac:dyDescent="0.25">
      <c r="A303" s="3">
        <v>6.9328703703705301E-3</v>
      </c>
    </row>
    <row r="304" spans="1:3" x14ac:dyDescent="0.25">
      <c r="A304" s="3">
        <v>6.9212962962964496E-3</v>
      </c>
    </row>
    <row r="305" spans="1:3" x14ac:dyDescent="0.25">
      <c r="A305" s="3">
        <v>6.9097222222223803E-3</v>
      </c>
    </row>
    <row r="306" spans="1:3" x14ac:dyDescent="0.25">
      <c r="A306" s="3">
        <v>6.8981481481482998E-3</v>
      </c>
    </row>
    <row r="307" spans="1:3" x14ac:dyDescent="0.25">
      <c r="A307" s="3">
        <v>6.8865740740742297E-3</v>
      </c>
    </row>
    <row r="308" spans="1:3" x14ac:dyDescent="0.25">
      <c r="A308" s="3">
        <v>6.8750000000001596E-3</v>
      </c>
    </row>
    <row r="309" spans="1:3" x14ac:dyDescent="0.25">
      <c r="A309" s="3">
        <v>6.86342592592608E-3</v>
      </c>
    </row>
    <row r="310" spans="1:3" x14ac:dyDescent="0.25">
      <c r="A310" s="3">
        <v>6.8518518518520099E-3</v>
      </c>
    </row>
    <row r="311" spans="1:3" x14ac:dyDescent="0.25">
      <c r="A311" s="3">
        <v>6.8402777777779398E-3</v>
      </c>
      <c r="C311" s="2">
        <v>2</v>
      </c>
    </row>
    <row r="312" spans="1:3" x14ac:dyDescent="0.25">
      <c r="A312" s="3">
        <v>6.8287037037038601E-3</v>
      </c>
    </row>
    <row r="313" spans="1:3" x14ac:dyDescent="0.25">
      <c r="A313" s="3">
        <v>6.81712962962979E-3</v>
      </c>
    </row>
    <row r="314" spans="1:3" x14ac:dyDescent="0.25">
      <c r="A314" s="3">
        <v>6.8055555555557199E-3</v>
      </c>
    </row>
    <row r="315" spans="1:3" x14ac:dyDescent="0.25">
      <c r="A315" s="3">
        <v>6.7939814814816403E-3</v>
      </c>
    </row>
    <row r="316" spans="1:3" x14ac:dyDescent="0.25">
      <c r="A316" s="3">
        <v>6.7824074074075702E-3</v>
      </c>
    </row>
    <row r="317" spans="1:3" x14ac:dyDescent="0.25">
      <c r="A317" s="3">
        <v>6.7708333333335001E-3</v>
      </c>
    </row>
    <row r="318" spans="1:3" x14ac:dyDescent="0.25">
      <c r="A318" s="3">
        <v>6.7592592592594196E-3</v>
      </c>
    </row>
    <row r="319" spans="1:3" x14ac:dyDescent="0.25">
      <c r="A319" s="3">
        <v>6.7476851851853504E-3</v>
      </c>
    </row>
    <row r="320" spans="1:3" x14ac:dyDescent="0.25">
      <c r="A320" s="3">
        <v>6.7361111111112698E-3</v>
      </c>
    </row>
    <row r="321" spans="1:25" x14ac:dyDescent="0.25">
      <c r="A321" s="3">
        <v>6.7245370370371997E-3</v>
      </c>
      <c r="C321" s="2">
        <v>2</v>
      </c>
    </row>
    <row r="322" spans="1:25" x14ac:dyDescent="0.25">
      <c r="A322" s="3">
        <v>6.7129629629631296E-3</v>
      </c>
    </row>
    <row r="323" spans="1:25" x14ac:dyDescent="0.25">
      <c r="A323" s="3">
        <v>6.70138888888905E-3</v>
      </c>
    </row>
    <row r="324" spans="1:25" x14ac:dyDescent="0.25">
      <c r="A324" s="3">
        <v>6.6898148148149799E-3</v>
      </c>
      <c r="B324" s="2">
        <v>1</v>
      </c>
    </row>
    <row r="325" spans="1:25" x14ac:dyDescent="0.25">
      <c r="A325" s="3">
        <v>6.6782407407409098E-3</v>
      </c>
    </row>
    <row r="326" spans="1:25" x14ac:dyDescent="0.25">
      <c r="A326" s="3">
        <v>6.6666666666668302E-3</v>
      </c>
    </row>
    <row r="327" spans="1:25" x14ac:dyDescent="0.25">
      <c r="A327" s="3">
        <v>6.6550925925927601E-3</v>
      </c>
    </row>
    <row r="328" spans="1:25" x14ac:dyDescent="0.25">
      <c r="A328" s="3">
        <v>6.64351851851869E-3</v>
      </c>
    </row>
    <row r="329" spans="1:25" x14ac:dyDescent="0.25">
      <c r="A329" s="3">
        <v>6.6319444444446103E-3</v>
      </c>
    </row>
    <row r="330" spans="1:25" x14ac:dyDescent="0.25">
      <c r="A330" s="3">
        <v>6.6203703703705402E-3</v>
      </c>
    </row>
    <row r="331" spans="1:25" x14ac:dyDescent="0.25">
      <c r="A331" s="3">
        <v>6.6087962962964701E-3</v>
      </c>
      <c r="S331" s="2">
        <v>1</v>
      </c>
      <c r="T331" s="2">
        <v>1</v>
      </c>
      <c r="U331" s="2">
        <v>11</v>
      </c>
    </row>
    <row r="332" spans="1:25" x14ac:dyDescent="0.25">
      <c r="A332" s="3">
        <v>6.5972222222223896E-3</v>
      </c>
    </row>
    <row r="333" spans="1:25" x14ac:dyDescent="0.25">
      <c r="A333" s="3">
        <v>6.5856481481483204E-3</v>
      </c>
    </row>
    <row r="334" spans="1:25" x14ac:dyDescent="0.25">
      <c r="A334" s="3">
        <v>6.5740740740742399E-3</v>
      </c>
      <c r="C334" s="2">
        <v>1</v>
      </c>
    </row>
    <row r="335" spans="1:25" x14ac:dyDescent="0.25">
      <c r="A335" s="3">
        <v>6.5625000000001698E-3</v>
      </c>
    </row>
    <row r="336" spans="1:25" x14ac:dyDescent="0.25">
      <c r="A336" s="3">
        <v>6.5509259259260997E-3</v>
      </c>
      <c r="C336" s="2" t="s">
        <v>49</v>
      </c>
      <c r="X336" s="2">
        <v>1</v>
      </c>
      <c r="Y336" s="2">
        <v>12</v>
      </c>
    </row>
    <row r="337" spans="1:29" x14ac:dyDescent="0.25">
      <c r="A337" s="3">
        <v>6.53935185185202E-3</v>
      </c>
    </row>
    <row r="338" spans="1:29" x14ac:dyDescent="0.25">
      <c r="A338" s="3">
        <v>6.5277777777779499E-3</v>
      </c>
    </row>
    <row r="339" spans="1:29" x14ac:dyDescent="0.25">
      <c r="A339" s="3">
        <v>6.5162037037038798E-3</v>
      </c>
    </row>
    <row r="340" spans="1:29" x14ac:dyDescent="0.25">
      <c r="A340" s="3">
        <v>6.5046296296298002E-3</v>
      </c>
      <c r="B340" s="2">
        <v>2</v>
      </c>
      <c r="C340" s="2" t="s">
        <v>49</v>
      </c>
      <c r="AC340" s="2">
        <v>2</v>
      </c>
    </row>
    <row r="341" spans="1:29" x14ac:dyDescent="0.25">
      <c r="A341" s="3">
        <v>6.4930555555557301E-3</v>
      </c>
      <c r="T341" s="2">
        <v>2</v>
      </c>
      <c r="U341" s="2">
        <v>10</v>
      </c>
    </row>
    <row r="342" spans="1:29" x14ac:dyDescent="0.25">
      <c r="A342" s="3">
        <v>6.48148148148166E-3</v>
      </c>
    </row>
    <row r="343" spans="1:29" x14ac:dyDescent="0.25">
      <c r="A343" s="3">
        <v>6.4699074074075803E-3</v>
      </c>
    </row>
    <row r="344" spans="1:29" x14ac:dyDescent="0.25">
      <c r="A344" s="3">
        <v>6.4583333333335102E-3</v>
      </c>
    </row>
    <row r="345" spans="1:29" x14ac:dyDescent="0.25">
      <c r="A345" s="3">
        <v>6.4467592592594401E-3</v>
      </c>
    </row>
    <row r="346" spans="1:29" x14ac:dyDescent="0.25">
      <c r="A346" s="3">
        <v>6.4351851851853596E-3</v>
      </c>
      <c r="F346" s="2">
        <v>2</v>
      </c>
      <c r="G346" s="2">
        <v>3</v>
      </c>
      <c r="I346" s="2">
        <v>6</v>
      </c>
      <c r="J346" s="2">
        <v>76</v>
      </c>
      <c r="Q346" s="2">
        <v>1</v>
      </c>
    </row>
    <row r="347" spans="1:29" x14ac:dyDescent="0.25">
      <c r="A347" s="3">
        <v>6.4236111111112904E-3</v>
      </c>
    </row>
    <row r="348" spans="1:29" x14ac:dyDescent="0.25">
      <c r="A348" s="3">
        <v>6.4120370370372099E-3</v>
      </c>
      <c r="B348" s="2">
        <v>1</v>
      </c>
      <c r="R348" s="2">
        <v>1</v>
      </c>
    </row>
    <row r="349" spans="1:29" x14ac:dyDescent="0.25">
      <c r="A349" s="3">
        <v>6.4004629629631398E-3</v>
      </c>
      <c r="C349" s="2">
        <v>1</v>
      </c>
    </row>
    <row r="350" spans="1:29" x14ac:dyDescent="0.25">
      <c r="A350" s="3">
        <v>6.3888888888890697E-3</v>
      </c>
    </row>
    <row r="351" spans="1:29" x14ac:dyDescent="0.25">
      <c r="A351" s="3">
        <v>6.37731481481499E-3</v>
      </c>
    </row>
    <row r="352" spans="1:29" x14ac:dyDescent="0.25">
      <c r="A352" s="3">
        <v>6.3657407407409199E-3</v>
      </c>
    </row>
    <row r="353" spans="1:21" x14ac:dyDescent="0.25">
      <c r="A353" s="3">
        <v>6.3541666666668498E-3</v>
      </c>
      <c r="C353" s="2">
        <v>1</v>
      </c>
    </row>
    <row r="354" spans="1:21" x14ac:dyDescent="0.25">
      <c r="A354" s="3">
        <v>6.3425925925927702E-3</v>
      </c>
    </row>
    <row r="355" spans="1:21" x14ac:dyDescent="0.25">
      <c r="A355" s="3">
        <v>6.3310185185187001E-3</v>
      </c>
    </row>
    <row r="356" spans="1:21" x14ac:dyDescent="0.25">
      <c r="A356" s="3">
        <v>6.31944444444463E-3</v>
      </c>
    </row>
    <row r="357" spans="1:21" x14ac:dyDescent="0.25">
      <c r="A357" s="3">
        <v>6.3078703703705503E-3</v>
      </c>
    </row>
    <row r="358" spans="1:21" x14ac:dyDescent="0.25">
      <c r="A358" s="3">
        <v>6.2962962962964802E-3</v>
      </c>
    </row>
    <row r="359" spans="1:21" x14ac:dyDescent="0.25">
      <c r="A359" s="3">
        <v>6.2847222222224101E-3</v>
      </c>
    </row>
    <row r="360" spans="1:21" x14ac:dyDescent="0.25">
      <c r="A360" s="3">
        <v>6.2731481481483296E-3</v>
      </c>
      <c r="C360" s="2">
        <v>1</v>
      </c>
    </row>
    <row r="361" spans="1:21" x14ac:dyDescent="0.25">
      <c r="A361" s="3">
        <v>6.2615740740742604E-3</v>
      </c>
    </row>
    <row r="362" spans="1:21" x14ac:dyDescent="0.25">
      <c r="A362" s="3">
        <v>6.2500000000001799E-3</v>
      </c>
    </row>
    <row r="363" spans="1:21" x14ac:dyDescent="0.25">
      <c r="A363" s="3">
        <v>6.2384259259261098E-3</v>
      </c>
    </row>
    <row r="364" spans="1:21" x14ac:dyDescent="0.25">
      <c r="A364" s="3">
        <v>6.2268518518520397E-3</v>
      </c>
      <c r="S364" s="2">
        <v>1</v>
      </c>
      <c r="T364" s="2">
        <v>1</v>
      </c>
      <c r="U364" s="2">
        <v>11</v>
      </c>
    </row>
    <row r="365" spans="1:21" x14ac:dyDescent="0.25">
      <c r="A365" s="3">
        <v>6.21527777777796E-3</v>
      </c>
    </row>
    <row r="366" spans="1:21" x14ac:dyDescent="0.25">
      <c r="A366" s="3">
        <v>6.2037037037038899E-3</v>
      </c>
    </row>
    <row r="367" spans="1:21" x14ac:dyDescent="0.25">
      <c r="A367" s="3">
        <v>6.1921296296298198E-3</v>
      </c>
      <c r="C367" s="2">
        <v>1</v>
      </c>
    </row>
    <row r="368" spans="1:21" x14ac:dyDescent="0.25">
      <c r="A368" s="3">
        <v>6.1805555555557402E-3</v>
      </c>
    </row>
    <row r="369" spans="1:10" x14ac:dyDescent="0.25">
      <c r="A369" s="3">
        <v>6.1689814814816701E-3</v>
      </c>
    </row>
    <row r="370" spans="1:10" x14ac:dyDescent="0.25">
      <c r="A370" s="3">
        <v>6.1574074074076E-3</v>
      </c>
    </row>
    <row r="371" spans="1:10" x14ac:dyDescent="0.25">
      <c r="A371" s="3">
        <v>6.1458333333335204E-3</v>
      </c>
    </row>
    <row r="372" spans="1:10" x14ac:dyDescent="0.25">
      <c r="A372" s="3">
        <v>6.1342592592594503E-3</v>
      </c>
    </row>
    <row r="373" spans="1:10" x14ac:dyDescent="0.25">
      <c r="A373" s="3">
        <v>6.1226851851853802E-3</v>
      </c>
    </row>
    <row r="374" spans="1:10" x14ac:dyDescent="0.25">
      <c r="A374" s="3">
        <v>6.1111111111112996E-3</v>
      </c>
    </row>
    <row r="375" spans="1:10" x14ac:dyDescent="0.25">
      <c r="A375" s="3">
        <v>6.0995370370372304E-3</v>
      </c>
    </row>
    <row r="376" spans="1:10" x14ac:dyDescent="0.25">
      <c r="A376" s="3">
        <v>6.0879629629631499E-3</v>
      </c>
      <c r="C376" s="2">
        <v>1</v>
      </c>
    </row>
    <row r="377" spans="1:10" x14ac:dyDescent="0.25">
      <c r="A377" s="3">
        <v>6.0763888888890798E-3</v>
      </c>
    </row>
    <row r="378" spans="1:10" x14ac:dyDescent="0.25">
      <c r="A378" s="3">
        <v>6.0648148148150097E-3</v>
      </c>
    </row>
    <row r="379" spans="1:10" x14ac:dyDescent="0.25">
      <c r="A379" s="3">
        <v>6.0532407407409301E-3</v>
      </c>
    </row>
    <row r="380" spans="1:10" x14ac:dyDescent="0.25">
      <c r="A380" s="3">
        <v>6.04166666666686E-3</v>
      </c>
    </row>
    <row r="381" spans="1:10" x14ac:dyDescent="0.25">
      <c r="A381" s="3">
        <v>6.0300925925927899E-3</v>
      </c>
    </row>
    <row r="382" spans="1:10" x14ac:dyDescent="0.25">
      <c r="A382" s="3">
        <v>6.0185185185187102E-3</v>
      </c>
      <c r="F382" s="2">
        <v>1</v>
      </c>
      <c r="G382" s="2">
        <v>4</v>
      </c>
      <c r="I382" s="2">
        <v>5</v>
      </c>
      <c r="J382" s="2">
        <v>46</v>
      </c>
    </row>
    <row r="383" spans="1:10" x14ac:dyDescent="0.25">
      <c r="A383" s="3">
        <v>6.0069444444446401E-3</v>
      </c>
    </row>
    <row r="384" spans="1:10" x14ac:dyDescent="0.25">
      <c r="A384" s="3">
        <v>5.99537037037057E-3</v>
      </c>
    </row>
    <row r="385" spans="1:16" x14ac:dyDescent="0.25">
      <c r="A385" s="3">
        <v>5.9837962962964904E-3</v>
      </c>
    </row>
    <row r="386" spans="1:16" x14ac:dyDescent="0.25">
      <c r="A386" s="3">
        <v>5.9722222222224203E-3</v>
      </c>
      <c r="P386" s="2">
        <v>1</v>
      </c>
    </row>
    <row r="387" spans="1:16" x14ac:dyDescent="0.25">
      <c r="A387" s="3">
        <v>5.9606481481483502E-3</v>
      </c>
      <c r="C387" s="2">
        <v>1</v>
      </c>
    </row>
    <row r="388" spans="1:16" x14ac:dyDescent="0.25">
      <c r="A388" s="3">
        <v>5.9490740740742697E-3</v>
      </c>
    </row>
    <row r="389" spans="1:16" x14ac:dyDescent="0.25">
      <c r="A389" s="3">
        <v>5.9375000000002004E-3</v>
      </c>
    </row>
    <row r="390" spans="1:16" x14ac:dyDescent="0.25">
      <c r="A390" s="3">
        <v>5.9259259259261199E-3</v>
      </c>
    </row>
    <row r="391" spans="1:16" x14ac:dyDescent="0.25">
      <c r="A391" s="3">
        <v>5.9143518518520498E-3</v>
      </c>
    </row>
    <row r="392" spans="1:16" x14ac:dyDescent="0.25">
      <c r="A392" s="3">
        <v>5.9027777777779797E-3</v>
      </c>
    </row>
    <row r="393" spans="1:16" x14ac:dyDescent="0.25">
      <c r="A393" s="3">
        <v>5.8912037037039001E-3</v>
      </c>
    </row>
    <row r="394" spans="1:16" x14ac:dyDescent="0.25">
      <c r="A394" s="3">
        <v>5.87962962962983E-3</v>
      </c>
      <c r="C394" s="2">
        <v>1</v>
      </c>
    </row>
    <row r="395" spans="1:16" x14ac:dyDescent="0.25">
      <c r="A395" s="3">
        <v>5.8680555555557599E-3</v>
      </c>
      <c r="C395" s="2">
        <v>1</v>
      </c>
    </row>
    <row r="396" spans="1:16" x14ac:dyDescent="0.25">
      <c r="A396" s="3">
        <v>5.8564814814816802E-3</v>
      </c>
    </row>
    <row r="397" spans="1:16" x14ac:dyDescent="0.25">
      <c r="A397" s="3">
        <v>5.8449074074076101E-3</v>
      </c>
      <c r="C397" s="2">
        <v>1</v>
      </c>
    </row>
    <row r="398" spans="1:16" x14ac:dyDescent="0.25">
      <c r="A398" s="3">
        <v>5.83333333333354E-3</v>
      </c>
    </row>
    <row r="399" spans="1:16" x14ac:dyDescent="0.25">
      <c r="A399" s="3">
        <v>5.8217592592594604E-3</v>
      </c>
    </row>
    <row r="400" spans="1:16" x14ac:dyDescent="0.25">
      <c r="A400" s="3">
        <v>5.8101851851853903E-3</v>
      </c>
    </row>
    <row r="401" spans="1:29" x14ac:dyDescent="0.25">
      <c r="A401" s="3">
        <v>5.7986111111113202E-3</v>
      </c>
      <c r="C401" s="2">
        <v>1</v>
      </c>
    </row>
    <row r="402" spans="1:29" x14ac:dyDescent="0.25">
      <c r="A402" s="3">
        <v>5.7870370370372397E-3</v>
      </c>
      <c r="F402" s="2">
        <v>1</v>
      </c>
      <c r="G402" s="2">
        <v>3</v>
      </c>
      <c r="I402" s="2">
        <v>5</v>
      </c>
      <c r="J402" s="2">
        <v>26</v>
      </c>
      <c r="Q402" s="2">
        <v>2</v>
      </c>
    </row>
    <row r="403" spans="1:29" x14ac:dyDescent="0.25">
      <c r="A403" s="3">
        <v>5.7754629629631696E-3</v>
      </c>
    </row>
    <row r="404" spans="1:29" x14ac:dyDescent="0.25">
      <c r="A404" s="3">
        <v>5.7638888888890899E-3</v>
      </c>
    </row>
    <row r="405" spans="1:29" x14ac:dyDescent="0.25">
      <c r="A405" s="3">
        <v>5.7523148148150198E-3</v>
      </c>
    </row>
    <row r="406" spans="1:29" x14ac:dyDescent="0.25">
      <c r="A406" s="3">
        <v>5.7407407407409497E-3</v>
      </c>
    </row>
    <row r="407" spans="1:29" x14ac:dyDescent="0.25">
      <c r="A407" s="3">
        <v>5.7291666666668701E-3</v>
      </c>
    </row>
    <row r="408" spans="1:29" x14ac:dyDescent="0.25">
      <c r="A408" s="3">
        <v>5.7175925925928E-3</v>
      </c>
    </row>
    <row r="409" spans="1:29" x14ac:dyDescent="0.25">
      <c r="A409" s="3">
        <v>5.7060185185187299E-3</v>
      </c>
    </row>
    <row r="410" spans="1:29" x14ac:dyDescent="0.25">
      <c r="A410" s="3">
        <v>5.6944444444446502E-3</v>
      </c>
    </row>
    <row r="411" spans="1:29" x14ac:dyDescent="0.25">
      <c r="A411" s="3">
        <v>5.6828703703705801E-3</v>
      </c>
      <c r="R411" s="2">
        <v>1</v>
      </c>
      <c r="AC411" s="2">
        <v>1</v>
      </c>
    </row>
    <row r="412" spans="1:29" x14ac:dyDescent="0.25">
      <c r="A412" s="3">
        <v>5.67129629629651E-3</v>
      </c>
    </row>
    <row r="413" spans="1:29" x14ac:dyDescent="0.25">
      <c r="A413" s="3">
        <v>5.6597222222224304E-3</v>
      </c>
    </row>
    <row r="414" spans="1:29" x14ac:dyDescent="0.25">
      <c r="A414" s="3">
        <v>5.6481481481483603E-3</v>
      </c>
    </row>
    <row r="415" spans="1:29" x14ac:dyDescent="0.25">
      <c r="A415" s="3">
        <v>5.6365740740742902E-3</v>
      </c>
      <c r="C415" s="2">
        <v>1</v>
      </c>
    </row>
    <row r="416" spans="1:29" x14ac:dyDescent="0.25">
      <c r="A416" s="3">
        <v>5.6250000000002097E-3</v>
      </c>
    </row>
    <row r="417" spans="1:16" x14ac:dyDescent="0.25">
      <c r="A417" s="3">
        <v>5.6134259259261396E-3</v>
      </c>
      <c r="C417" s="2">
        <v>1</v>
      </c>
    </row>
    <row r="418" spans="1:16" x14ac:dyDescent="0.25">
      <c r="A418" s="3">
        <v>5.60185185185206E-3</v>
      </c>
    </row>
    <row r="419" spans="1:16" x14ac:dyDescent="0.25">
      <c r="A419" s="3">
        <v>5.5902777777779898E-3</v>
      </c>
    </row>
    <row r="420" spans="1:16" x14ac:dyDescent="0.25">
      <c r="A420" s="3">
        <v>5.5787037037039197E-3</v>
      </c>
    </row>
    <row r="421" spans="1:16" x14ac:dyDescent="0.25">
      <c r="A421" s="3">
        <v>5.5671296296298401E-3</v>
      </c>
      <c r="F421" s="2">
        <v>1</v>
      </c>
      <c r="G421" s="2">
        <v>4</v>
      </c>
      <c r="I421" s="2">
        <v>5</v>
      </c>
      <c r="J421" s="2">
        <v>71</v>
      </c>
    </row>
    <row r="422" spans="1:16" x14ac:dyDescent="0.25">
      <c r="A422" s="3">
        <v>5.55555555555577E-3</v>
      </c>
    </row>
    <row r="423" spans="1:16" x14ac:dyDescent="0.25">
      <c r="A423" s="3">
        <v>5.5439814814816999E-3</v>
      </c>
      <c r="P423" s="2">
        <v>1</v>
      </c>
    </row>
    <row r="424" spans="1:16" x14ac:dyDescent="0.25">
      <c r="A424" s="3">
        <v>5.5324074074076203E-3</v>
      </c>
      <c r="C424" s="2">
        <v>1</v>
      </c>
    </row>
    <row r="425" spans="1:16" x14ac:dyDescent="0.25">
      <c r="A425" s="3">
        <v>5.5208333333335502E-3</v>
      </c>
    </row>
    <row r="426" spans="1:16" x14ac:dyDescent="0.25">
      <c r="A426" s="3">
        <v>5.5092592592594801E-3</v>
      </c>
    </row>
    <row r="427" spans="1:16" x14ac:dyDescent="0.25">
      <c r="A427" s="3">
        <v>5.4976851851854004E-3</v>
      </c>
    </row>
    <row r="428" spans="1:16" x14ac:dyDescent="0.25">
      <c r="A428" s="3">
        <v>5.4861111111113303E-3</v>
      </c>
    </row>
    <row r="429" spans="1:16" x14ac:dyDescent="0.25">
      <c r="A429" s="3">
        <v>5.4745370370372602E-3</v>
      </c>
    </row>
    <row r="430" spans="1:16" x14ac:dyDescent="0.25">
      <c r="A430" s="3">
        <v>5.4629629629631797E-3</v>
      </c>
    </row>
    <row r="431" spans="1:16" x14ac:dyDescent="0.25">
      <c r="A431" s="3">
        <v>5.4513888888891096E-3</v>
      </c>
    </row>
    <row r="432" spans="1:16" x14ac:dyDescent="0.25">
      <c r="A432" s="3">
        <v>5.43981481481503E-3</v>
      </c>
    </row>
    <row r="433" spans="1:3" x14ac:dyDescent="0.25">
      <c r="A433" s="3">
        <v>5.4282407407409599E-3</v>
      </c>
    </row>
    <row r="434" spans="1:3" x14ac:dyDescent="0.25">
      <c r="A434" s="3">
        <v>5.4166666666668898E-3</v>
      </c>
    </row>
    <row r="435" spans="1:3" x14ac:dyDescent="0.25">
      <c r="A435" s="3">
        <v>5.4050925925928101E-3</v>
      </c>
    </row>
    <row r="436" spans="1:3" x14ac:dyDescent="0.25">
      <c r="A436" s="3">
        <v>5.39351851851874E-3</v>
      </c>
    </row>
    <row r="437" spans="1:3" x14ac:dyDescent="0.25">
      <c r="A437" s="3">
        <v>5.3819444444446699E-3</v>
      </c>
    </row>
    <row r="438" spans="1:3" x14ac:dyDescent="0.25">
      <c r="A438" s="3">
        <v>5.3703703703705903E-3</v>
      </c>
      <c r="C438" s="2">
        <v>1</v>
      </c>
    </row>
    <row r="439" spans="1:3" x14ac:dyDescent="0.25">
      <c r="A439" s="3">
        <v>5.3587962962965202E-3</v>
      </c>
    </row>
    <row r="440" spans="1:3" x14ac:dyDescent="0.25">
      <c r="A440" s="3">
        <v>5.3472222222224501E-3</v>
      </c>
    </row>
    <row r="441" spans="1:3" x14ac:dyDescent="0.25">
      <c r="A441" s="3">
        <v>5.3356481481483696E-3</v>
      </c>
    </row>
    <row r="442" spans="1:3" x14ac:dyDescent="0.25">
      <c r="A442" s="3">
        <v>5.3240740740743003E-3</v>
      </c>
    </row>
    <row r="443" spans="1:3" x14ac:dyDescent="0.25">
      <c r="A443" s="3">
        <v>5.3125000000002302E-3</v>
      </c>
      <c r="C443" s="2">
        <v>1</v>
      </c>
    </row>
    <row r="444" spans="1:3" x14ac:dyDescent="0.25">
      <c r="A444" s="3">
        <v>5.3009259259261497E-3</v>
      </c>
    </row>
    <row r="445" spans="1:3" x14ac:dyDescent="0.25">
      <c r="A445" s="3">
        <v>5.2893518518520796E-3</v>
      </c>
    </row>
    <row r="446" spans="1:3" x14ac:dyDescent="0.25">
      <c r="A446" s="3">
        <v>5.277777777778E-3</v>
      </c>
    </row>
    <row r="447" spans="1:3" x14ac:dyDescent="0.25">
      <c r="A447" s="3">
        <v>5.2662037037039299E-3</v>
      </c>
    </row>
    <row r="448" spans="1:3" x14ac:dyDescent="0.25">
      <c r="A448" s="3">
        <v>5.2546296296298598E-3</v>
      </c>
    </row>
    <row r="449" spans="1:16" x14ac:dyDescent="0.25">
      <c r="A449" s="3">
        <v>5.2430555555557801E-3</v>
      </c>
      <c r="C449" s="2">
        <v>1</v>
      </c>
    </row>
    <row r="450" spans="1:16" x14ac:dyDescent="0.25">
      <c r="A450" s="3">
        <v>5.23148148148171E-3</v>
      </c>
    </row>
    <row r="451" spans="1:16" x14ac:dyDescent="0.25">
      <c r="A451" s="3">
        <v>5.2199074074076399E-3</v>
      </c>
    </row>
    <row r="452" spans="1:16" x14ac:dyDescent="0.25">
      <c r="A452" s="3">
        <v>5.2083333333335603E-3</v>
      </c>
    </row>
    <row r="453" spans="1:16" x14ac:dyDescent="0.25">
      <c r="A453" s="3">
        <v>5.1967592592594902E-3</v>
      </c>
    </row>
    <row r="454" spans="1:16" x14ac:dyDescent="0.25">
      <c r="A454" s="3">
        <v>5.1851851851854201E-3</v>
      </c>
    </row>
    <row r="455" spans="1:16" x14ac:dyDescent="0.25">
      <c r="A455" s="3">
        <v>5.1736111111113396E-3</v>
      </c>
    </row>
    <row r="456" spans="1:16" x14ac:dyDescent="0.25">
      <c r="A456" s="3">
        <v>5.1620370370372703E-3</v>
      </c>
      <c r="C456" s="2">
        <v>1</v>
      </c>
    </row>
    <row r="457" spans="1:16" x14ac:dyDescent="0.25">
      <c r="A457" s="3">
        <v>5.1504629629632002E-3</v>
      </c>
      <c r="F457" s="2">
        <v>1</v>
      </c>
      <c r="G457" s="2">
        <v>4</v>
      </c>
      <c r="I457" s="2">
        <v>7</v>
      </c>
      <c r="J457" s="2">
        <v>36</v>
      </c>
    </row>
    <row r="458" spans="1:16" x14ac:dyDescent="0.25">
      <c r="A458" s="3">
        <v>5.1388888888891197E-3</v>
      </c>
    </row>
    <row r="459" spans="1:16" x14ac:dyDescent="0.25">
      <c r="A459" s="3">
        <v>5.1273148148150496E-3</v>
      </c>
    </row>
    <row r="460" spans="1:16" x14ac:dyDescent="0.25">
      <c r="A460" s="3">
        <v>5.11574074074097E-3</v>
      </c>
      <c r="P460" s="2">
        <v>1</v>
      </c>
    </row>
    <row r="461" spans="1:16" x14ac:dyDescent="0.25">
      <c r="A461" s="3">
        <v>5.1041666666668999E-3</v>
      </c>
    </row>
    <row r="462" spans="1:16" x14ac:dyDescent="0.25">
      <c r="A462" s="3">
        <v>5.0925925925928298E-3</v>
      </c>
      <c r="C462" s="2">
        <v>1</v>
      </c>
    </row>
    <row r="463" spans="1:16" x14ac:dyDescent="0.25">
      <c r="A463" s="3">
        <v>5.0810185185187502E-3</v>
      </c>
    </row>
    <row r="464" spans="1:16" x14ac:dyDescent="0.25">
      <c r="A464" s="3">
        <v>5.0694444444446801E-3</v>
      </c>
    </row>
    <row r="465" spans="1:25" x14ac:dyDescent="0.25">
      <c r="A465" s="3">
        <v>5.0578703703706099E-3</v>
      </c>
    </row>
    <row r="466" spans="1:25" x14ac:dyDescent="0.25">
      <c r="A466" s="3">
        <v>5.0462962962965303E-3</v>
      </c>
      <c r="F466" s="2">
        <v>1</v>
      </c>
      <c r="G466" s="2">
        <v>4</v>
      </c>
      <c r="I466" s="2">
        <v>6</v>
      </c>
      <c r="J466" s="2">
        <v>26</v>
      </c>
    </row>
    <row r="467" spans="1:25" x14ac:dyDescent="0.25">
      <c r="A467" s="3">
        <v>5.0347222222224602E-3</v>
      </c>
    </row>
    <row r="468" spans="1:25" x14ac:dyDescent="0.25">
      <c r="A468" s="3">
        <v>5.0231481481483901E-3</v>
      </c>
    </row>
    <row r="469" spans="1:25" x14ac:dyDescent="0.25">
      <c r="A469" s="3">
        <v>5.0115740740743096E-3</v>
      </c>
      <c r="P469" s="2">
        <v>1</v>
      </c>
    </row>
    <row r="470" spans="1:25" x14ac:dyDescent="0.25">
      <c r="A470" s="3">
        <v>5.0000000000002404E-3</v>
      </c>
    </row>
    <row r="471" spans="1:25" x14ac:dyDescent="0.25">
      <c r="A471" s="3">
        <v>4.9884259259261703E-3</v>
      </c>
    </row>
    <row r="472" spans="1:25" x14ac:dyDescent="0.25">
      <c r="A472" s="3">
        <v>4.9768518518520898E-3</v>
      </c>
    </row>
    <row r="473" spans="1:25" x14ac:dyDescent="0.25">
      <c r="A473" s="3">
        <v>4.9652777777780197E-3</v>
      </c>
    </row>
    <row r="474" spans="1:25" x14ac:dyDescent="0.25">
      <c r="A474" s="3">
        <v>4.95370370370394E-3</v>
      </c>
    </row>
    <row r="475" spans="1:25" x14ac:dyDescent="0.25">
      <c r="A475" s="3">
        <v>4.9421296296298699E-3</v>
      </c>
    </row>
    <row r="476" spans="1:25" x14ac:dyDescent="0.25">
      <c r="A476" s="3">
        <v>4.9305555555557998E-3</v>
      </c>
    </row>
    <row r="477" spans="1:25" x14ac:dyDescent="0.25">
      <c r="A477" s="3">
        <v>4.9189814814817202E-3</v>
      </c>
    </row>
    <row r="478" spans="1:25" x14ac:dyDescent="0.25">
      <c r="A478" s="3">
        <v>4.9074074074076501E-3</v>
      </c>
      <c r="W478" s="2">
        <v>1</v>
      </c>
      <c r="Y478" s="2">
        <v>12</v>
      </c>
    </row>
    <row r="479" spans="1:25" x14ac:dyDescent="0.25">
      <c r="A479" s="3">
        <v>4.89583333333358E-3</v>
      </c>
    </row>
    <row r="480" spans="1:25" x14ac:dyDescent="0.25">
      <c r="A480" s="3">
        <v>4.8842592592595003E-3</v>
      </c>
    </row>
    <row r="481" spans="1:29" x14ac:dyDescent="0.25">
      <c r="A481" s="3">
        <v>4.8726851851854302E-3</v>
      </c>
    </row>
    <row r="482" spans="1:29" x14ac:dyDescent="0.25">
      <c r="A482" s="3">
        <v>4.8611111111113601E-3</v>
      </c>
      <c r="B482" s="2">
        <v>2</v>
      </c>
      <c r="AC482" s="2">
        <v>2</v>
      </c>
    </row>
    <row r="483" spans="1:29" x14ac:dyDescent="0.25">
      <c r="A483" s="3">
        <v>4.8495370370372796E-3</v>
      </c>
    </row>
    <row r="484" spans="1:29" x14ac:dyDescent="0.25">
      <c r="A484" s="3">
        <v>4.8379629629632104E-3</v>
      </c>
    </row>
    <row r="485" spans="1:29" x14ac:dyDescent="0.25">
      <c r="A485" s="3">
        <v>4.8263888888891403E-3</v>
      </c>
    </row>
    <row r="486" spans="1:29" x14ac:dyDescent="0.25">
      <c r="A486" s="3">
        <v>4.8148148148150598E-3</v>
      </c>
    </row>
    <row r="487" spans="1:29" x14ac:dyDescent="0.25">
      <c r="A487" s="3">
        <v>4.8032407407409897E-3</v>
      </c>
      <c r="C487" s="2">
        <v>2</v>
      </c>
    </row>
    <row r="488" spans="1:29" x14ac:dyDescent="0.25">
      <c r="A488" s="3">
        <v>4.79166666666691E-3</v>
      </c>
    </row>
    <row r="489" spans="1:29" x14ac:dyDescent="0.25">
      <c r="A489" s="3">
        <v>4.7800925925928399E-3</v>
      </c>
    </row>
    <row r="490" spans="1:29" x14ac:dyDescent="0.25">
      <c r="A490" s="3">
        <v>4.7685185185187698E-3</v>
      </c>
      <c r="C490" s="2">
        <v>2</v>
      </c>
    </row>
    <row r="491" spans="1:29" x14ac:dyDescent="0.25">
      <c r="A491" s="3">
        <v>4.7569444444446902E-3</v>
      </c>
    </row>
    <row r="492" spans="1:29" x14ac:dyDescent="0.25">
      <c r="A492" s="3">
        <v>4.7453703703706201E-3</v>
      </c>
    </row>
    <row r="493" spans="1:29" x14ac:dyDescent="0.25">
      <c r="A493" s="3">
        <v>4.73379629629655E-3</v>
      </c>
    </row>
    <row r="494" spans="1:29" x14ac:dyDescent="0.25">
      <c r="A494" s="3">
        <v>4.7222222222224703E-3</v>
      </c>
    </row>
    <row r="495" spans="1:29" x14ac:dyDescent="0.25">
      <c r="A495" s="3">
        <v>4.7106481481484002E-3</v>
      </c>
    </row>
    <row r="496" spans="1:29" x14ac:dyDescent="0.25">
      <c r="A496" s="3">
        <v>4.6990740740743301E-3</v>
      </c>
    </row>
    <row r="497" spans="1:3" x14ac:dyDescent="0.25">
      <c r="A497" s="3">
        <v>4.6875000000002496E-3</v>
      </c>
    </row>
    <row r="498" spans="1:3" x14ac:dyDescent="0.25">
      <c r="A498" s="3">
        <v>4.6759259259261804E-3</v>
      </c>
    </row>
    <row r="499" spans="1:3" x14ac:dyDescent="0.25">
      <c r="A499" s="3">
        <v>4.6643518518521103E-3</v>
      </c>
    </row>
    <row r="500" spans="1:3" x14ac:dyDescent="0.25">
      <c r="A500" s="3">
        <v>4.6527777777780298E-3</v>
      </c>
    </row>
    <row r="501" spans="1:3" x14ac:dyDescent="0.25">
      <c r="A501" s="3">
        <v>4.6412037037039597E-3</v>
      </c>
    </row>
    <row r="502" spans="1:3" x14ac:dyDescent="0.25">
      <c r="A502" s="3">
        <v>4.62962962962988E-3</v>
      </c>
    </row>
    <row r="503" spans="1:3" x14ac:dyDescent="0.25">
      <c r="A503" s="3">
        <v>4.6180555555558099E-3</v>
      </c>
    </row>
    <row r="504" spans="1:3" x14ac:dyDescent="0.25">
      <c r="A504" s="3">
        <v>4.6064814814817398E-3</v>
      </c>
    </row>
    <row r="505" spans="1:3" x14ac:dyDescent="0.25">
      <c r="A505" s="3">
        <v>4.5949074074076602E-3</v>
      </c>
    </row>
    <row r="506" spans="1:3" x14ac:dyDescent="0.25">
      <c r="A506" s="3">
        <v>4.5833333333335901E-3</v>
      </c>
      <c r="C506" s="2">
        <v>2</v>
      </c>
    </row>
    <row r="507" spans="1:3" x14ac:dyDescent="0.25">
      <c r="A507" s="3">
        <v>4.57175925925952E-3</v>
      </c>
      <c r="C507" s="2">
        <v>2</v>
      </c>
    </row>
    <row r="508" spans="1:3" x14ac:dyDescent="0.25">
      <c r="A508" s="3">
        <v>4.5601851851854404E-3</v>
      </c>
    </row>
    <row r="509" spans="1:3" x14ac:dyDescent="0.25">
      <c r="A509" s="3">
        <v>4.5486111111113703E-3</v>
      </c>
      <c r="C509" s="2">
        <v>2</v>
      </c>
    </row>
    <row r="510" spans="1:3" x14ac:dyDescent="0.25">
      <c r="A510" s="3">
        <v>4.5370370370373002E-3</v>
      </c>
    </row>
    <row r="511" spans="1:3" x14ac:dyDescent="0.25">
      <c r="A511" s="3">
        <v>4.5254629629632196E-3</v>
      </c>
    </row>
    <row r="512" spans="1:3" x14ac:dyDescent="0.25">
      <c r="A512" s="3">
        <v>4.5138888888891504E-3</v>
      </c>
    </row>
    <row r="513" spans="1:1" x14ac:dyDescent="0.25">
      <c r="A513" s="3">
        <v>4.5023148148150803E-3</v>
      </c>
    </row>
    <row r="514" spans="1:1" x14ac:dyDescent="0.25">
      <c r="A514" s="3">
        <v>4.4907407407409998E-3</v>
      </c>
    </row>
    <row r="515" spans="1:1" x14ac:dyDescent="0.25">
      <c r="A515" s="3">
        <v>4.4791666666669297E-3</v>
      </c>
    </row>
    <row r="516" spans="1:1" x14ac:dyDescent="0.25">
      <c r="A516" s="3">
        <v>4.4675925925928501E-3</v>
      </c>
    </row>
    <row r="517" spans="1:1" x14ac:dyDescent="0.25">
      <c r="A517" s="3">
        <v>4.45601851851878E-3</v>
      </c>
    </row>
    <row r="518" spans="1:1" x14ac:dyDescent="0.25">
      <c r="A518" s="3">
        <v>4.4444444444447099E-3</v>
      </c>
    </row>
    <row r="519" spans="1:1" x14ac:dyDescent="0.25">
      <c r="A519" s="3">
        <v>4.4328703703706302E-3</v>
      </c>
    </row>
    <row r="520" spans="1:1" x14ac:dyDescent="0.25">
      <c r="A520" s="3">
        <v>4.4212962962965601E-3</v>
      </c>
    </row>
    <row r="521" spans="1:1" x14ac:dyDescent="0.25">
      <c r="A521" s="3">
        <v>4.40972222222249E-3</v>
      </c>
    </row>
    <row r="522" spans="1:1" x14ac:dyDescent="0.25">
      <c r="A522" s="3">
        <v>4.3981481481484104E-3</v>
      </c>
    </row>
    <row r="523" spans="1:1" x14ac:dyDescent="0.25">
      <c r="A523" s="3">
        <v>4.3865740740743403E-3</v>
      </c>
    </row>
    <row r="524" spans="1:1" x14ac:dyDescent="0.25">
      <c r="A524" s="3">
        <v>4.3750000000002702E-3</v>
      </c>
    </row>
    <row r="525" spans="1:1" x14ac:dyDescent="0.25">
      <c r="A525" s="3">
        <v>4.3634259259261897E-3</v>
      </c>
    </row>
    <row r="526" spans="1:1" x14ac:dyDescent="0.25">
      <c r="A526" s="3">
        <v>4.3518518518521204E-3</v>
      </c>
    </row>
    <row r="527" spans="1:1" x14ac:dyDescent="0.25">
      <c r="A527" s="3">
        <v>4.3402777777780503E-3</v>
      </c>
    </row>
    <row r="528" spans="1:1" x14ac:dyDescent="0.25">
      <c r="A528" s="3">
        <v>4.3287037037039698E-3</v>
      </c>
    </row>
    <row r="529" spans="1:1" x14ac:dyDescent="0.25">
      <c r="A529" s="3">
        <v>4.3171296296298997E-3</v>
      </c>
    </row>
    <row r="530" spans="1:1" x14ac:dyDescent="0.25">
      <c r="A530" s="3">
        <v>4.3055555555558201E-3</v>
      </c>
    </row>
    <row r="531" spans="1:1" x14ac:dyDescent="0.25">
      <c r="A531" s="3">
        <v>4.29398148148175E-3</v>
      </c>
    </row>
    <row r="532" spans="1:1" x14ac:dyDescent="0.25">
      <c r="A532" s="3">
        <v>4.2824074074076799E-3</v>
      </c>
    </row>
    <row r="533" spans="1:1" x14ac:dyDescent="0.25">
      <c r="A533" s="3">
        <v>4.2708333333336002E-3</v>
      </c>
    </row>
    <row r="534" spans="1:1" x14ac:dyDescent="0.25">
      <c r="A534" s="3">
        <v>4.2592592592595301E-3</v>
      </c>
    </row>
    <row r="535" spans="1:1" x14ac:dyDescent="0.25">
      <c r="A535" s="3">
        <v>4.24768518518546E-3</v>
      </c>
    </row>
    <row r="536" spans="1:1" x14ac:dyDescent="0.25">
      <c r="A536" s="3">
        <v>4.2361111111113804E-3</v>
      </c>
    </row>
    <row r="537" spans="1:1" x14ac:dyDescent="0.25">
      <c r="A537" s="3">
        <v>4.2245370370373103E-3</v>
      </c>
    </row>
    <row r="538" spans="1:1" x14ac:dyDescent="0.25">
      <c r="A538" s="3">
        <v>4.2129629629632402E-3</v>
      </c>
    </row>
    <row r="539" spans="1:1" x14ac:dyDescent="0.25">
      <c r="A539" s="3">
        <v>4.2013888888891597E-3</v>
      </c>
    </row>
    <row r="540" spans="1:1" x14ac:dyDescent="0.25">
      <c r="A540" s="3">
        <v>4.1898148148150896E-3</v>
      </c>
    </row>
    <row r="541" spans="1:1" x14ac:dyDescent="0.25">
      <c r="A541" s="3">
        <v>4.1782407407410203E-3</v>
      </c>
    </row>
    <row r="542" spans="1:1" x14ac:dyDescent="0.25">
      <c r="A542" s="3">
        <v>4.1666666666669398E-3</v>
      </c>
    </row>
    <row r="543" spans="1:1" x14ac:dyDescent="0.25">
      <c r="A543" s="3">
        <v>4.1550925925928697E-3</v>
      </c>
    </row>
    <row r="544" spans="1:1" x14ac:dyDescent="0.25">
      <c r="A544" s="3">
        <v>4.1435185185187901E-3</v>
      </c>
    </row>
    <row r="545" spans="1:15" x14ac:dyDescent="0.25">
      <c r="A545" s="3">
        <v>4.13194444444472E-3</v>
      </c>
      <c r="C545" s="2">
        <v>2</v>
      </c>
    </row>
    <row r="546" spans="1:15" x14ac:dyDescent="0.25">
      <c r="A546" s="3">
        <v>4.1203703703706499E-3</v>
      </c>
      <c r="F546" s="2">
        <v>2</v>
      </c>
      <c r="G546" s="2">
        <v>3</v>
      </c>
      <c r="I546" s="2">
        <v>6</v>
      </c>
      <c r="J546" s="2">
        <v>17</v>
      </c>
      <c r="K546" s="2">
        <v>2</v>
      </c>
      <c r="L546" s="2">
        <v>1</v>
      </c>
      <c r="M546" s="2">
        <v>9</v>
      </c>
      <c r="N546" s="2">
        <v>2</v>
      </c>
      <c r="O546" s="2">
        <v>9</v>
      </c>
    </row>
    <row r="547" spans="1:15" x14ac:dyDescent="0.25">
      <c r="A547" s="3">
        <v>4.1087962962965702E-3</v>
      </c>
    </row>
    <row r="548" spans="1:15" x14ac:dyDescent="0.25">
      <c r="A548" s="3">
        <v>4.0972222222225001E-3</v>
      </c>
    </row>
    <row r="549" spans="1:15" x14ac:dyDescent="0.25">
      <c r="A549" s="3">
        <v>4.08564814814843E-3</v>
      </c>
    </row>
    <row r="550" spans="1:15" x14ac:dyDescent="0.25">
      <c r="A550" s="3">
        <v>4.0740740740743504E-3</v>
      </c>
    </row>
    <row r="551" spans="1:15" x14ac:dyDescent="0.25">
      <c r="A551" s="3">
        <v>4.0625000000002803E-3</v>
      </c>
    </row>
    <row r="552" spans="1:15" x14ac:dyDescent="0.25">
      <c r="A552" s="3">
        <v>4.0509259259262102E-3</v>
      </c>
      <c r="D552" s="2">
        <v>2</v>
      </c>
    </row>
    <row r="553" spans="1:15" x14ac:dyDescent="0.25">
      <c r="A553" s="3">
        <v>4.0393518518521297E-3</v>
      </c>
      <c r="B553" s="2">
        <v>2</v>
      </c>
      <c r="E553" s="2">
        <v>2</v>
      </c>
    </row>
    <row r="554" spans="1:15" x14ac:dyDescent="0.25">
      <c r="A554" s="3">
        <v>4.0277777777780596E-3</v>
      </c>
      <c r="C554" s="2">
        <v>2</v>
      </c>
    </row>
    <row r="555" spans="1:15" x14ac:dyDescent="0.25">
      <c r="A555" s="3">
        <v>4.0162037037039904E-3</v>
      </c>
    </row>
    <row r="556" spans="1:15" x14ac:dyDescent="0.25">
      <c r="A556" s="3">
        <v>4.0046296296299098E-3</v>
      </c>
    </row>
    <row r="557" spans="1:15" x14ac:dyDescent="0.25">
      <c r="A557" s="3">
        <v>3.9930555555558397E-3</v>
      </c>
      <c r="C557" s="2">
        <v>2</v>
      </c>
    </row>
    <row r="558" spans="1:15" x14ac:dyDescent="0.25">
      <c r="A558" s="3">
        <v>3.9814814814817601E-3</v>
      </c>
    </row>
    <row r="559" spans="1:15" x14ac:dyDescent="0.25">
      <c r="A559" s="3">
        <v>3.96990740740769E-3</v>
      </c>
    </row>
    <row r="560" spans="1:15" x14ac:dyDescent="0.25">
      <c r="A560" s="3">
        <v>3.9583333333336199E-3</v>
      </c>
    </row>
    <row r="561" spans="1:21" x14ac:dyDescent="0.25">
      <c r="A561" s="3">
        <v>3.9467592592595403E-3</v>
      </c>
    </row>
    <row r="562" spans="1:21" x14ac:dyDescent="0.25">
      <c r="A562" s="3">
        <v>3.9351851851854702E-3</v>
      </c>
    </row>
    <row r="563" spans="1:21" x14ac:dyDescent="0.25">
      <c r="A563" s="3">
        <v>3.9236111111114001E-3</v>
      </c>
    </row>
    <row r="564" spans="1:21" x14ac:dyDescent="0.25">
      <c r="A564" s="3">
        <v>3.9120370370373204E-3</v>
      </c>
    </row>
    <row r="565" spans="1:21" x14ac:dyDescent="0.25">
      <c r="A565" s="3">
        <v>3.9004629629632499E-3</v>
      </c>
      <c r="S565" s="2">
        <v>2</v>
      </c>
      <c r="T565" s="2">
        <v>2</v>
      </c>
      <c r="U565" s="2">
        <v>11</v>
      </c>
    </row>
    <row r="566" spans="1:21" x14ac:dyDescent="0.25">
      <c r="A566" s="3">
        <v>3.8888888888891802E-3</v>
      </c>
    </row>
    <row r="567" spans="1:21" x14ac:dyDescent="0.25">
      <c r="A567" s="3">
        <v>3.8773148148151001E-3</v>
      </c>
    </row>
    <row r="568" spans="1:21" x14ac:dyDescent="0.25">
      <c r="A568" s="3">
        <v>3.86574074074103E-3</v>
      </c>
    </row>
    <row r="569" spans="1:21" x14ac:dyDescent="0.25">
      <c r="A569" s="3">
        <v>3.8541666666669599E-3</v>
      </c>
    </row>
    <row r="570" spans="1:21" x14ac:dyDescent="0.25">
      <c r="A570" s="3">
        <v>3.8425925925928799E-3</v>
      </c>
    </row>
    <row r="571" spans="1:21" x14ac:dyDescent="0.25">
      <c r="A571" s="3">
        <v>3.8310185185188102E-3</v>
      </c>
    </row>
    <row r="572" spans="1:21" x14ac:dyDescent="0.25">
      <c r="A572" s="3">
        <v>3.8194444444447301E-3</v>
      </c>
    </row>
    <row r="573" spans="1:21" x14ac:dyDescent="0.25">
      <c r="A573" s="3">
        <v>3.80787037037066E-3</v>
      </c>
    </row>
    <row r="574" spans="1:21" x14ac:dyDescent="0.25">
      <c r="A574" s="3">
        <v>3.7962962962965899E-3</v>
      </c>
      <c r="C574" s="2">
        <v>2</v>
      </c>
    </row>
    <row r="575" spans="1:21" x14ac:dyDescent="0.25">
      <c r="A575" s="3">
        <v>3.7847222222225098E-3</v>
      </c>
    </row>
    <row r="576" spans="1:21" x14ac:dyDescent="0.25">
      <c r="A576" s="3">
        <v>3.7731481481484402E-3</v>
      </c>
    </row>
    <row r="577" spans="1:3" x14ac:dyDescent="0.25">
      <c r="A577" s="3">
        <v>3.7615740740743701E-3</v>
      </c>
    </row>
    <row r="578" spans="1:3" x14ac:dyDescent="0.25">
      <c r="A578" s="3">
        <v>3.75000000000029E-3</v>
      </c>
      <c r="C578" s="2">
        <v>2</v>
      </c>
    </row>
    <row r="579" spans="1:3" x14ac:dyDescent="0.25">
      <c r="A579" s="3">
        <v>3.7384259259262199E-3</v>
      </c>
    </row>
    <row r="580" spans="1:3" x14ac:dyDescent="0.25">
      <c r="A580" s="3">
        <v>3.7268518518521498E-3</v>
      </c>
    </row>
    <row r="581" spans="1:3" x14ac:dyDescent="0.25">
      <c r="A581" s="3">
        <v>3.7152777777780701E-3</v>
      </c>
    </row>
    <row r="582" spans="1:3" x14ac:dyDescent="0.25">
      <c r="A582" s="3">
        <v>3.703703703704E-3</v>
      </c>
    </row>
    <row r="583" spans="1:3" x14ac:dyDescent="0.25">
      <c r="A583" s="3">
        <v>3.6921296296299299E-3</v>
      </c>
    </row>
    <row r="584" spans="1:3" x14ac:dyDescent="0.25">
      <c r="A584" s="3">
        <v>3.6805555555558499E-3</v>
      </c>
    </row>
    <row r="585" spans="1:3" x14ac:dyDescent="0.25">
      <c r="A585" s="3">
        <v>3.6689814814817802E-3</v>
      </c>
    </row>
    <row r="586" spans="1:3" x14ac:dyDescent="0.25">
      <c r="A586" s="3">
        <v>3.6574074074077001E-3</v>
      </c>
    </row>
    <row r="587" spans="1:3" x14ac:dyDescent="0.25">
      <c r="A587" s="3">
        <v>3.64583333333363E-3</v>
      </c>
    </row>
    <row r="588" spans="1:3" x14ac:dyDescent="0.25">
      <c r="A588" s="3">
        <v>3.6342592592595599E-3</v>
      </c>
    </row>
    <row r="589" spans="1:3" x14ac:dyDescent="0.25">
      <c r="A589" s="3">
        <v>3.6226851851854799E-3</v>
      </c>
    </row>
    <row r="590" spans="1:3" x14ac:dyDescent="0.25">
      <c r="A590" s="3">
        <v>3.6111111111114102E-3</v>
      </c>
    </row>
    <row r="591" spans="1:3" x14ac:dyDescent="0.25">
      <c r="A591" s="3">
        <v>3.5995370370373401E-3</v>
      </c>
    </row>
    <row r="592" spans="1:3" x14ac:dyDescent="0.25">
      <c r="A592" s="3">
        <v>3.58796296296326E-3</v>
      </c>
    </row>
    <row r="593" spans="1:1" x14ac:dyDescent="0.25">
      <c r="A593" s="3">
        <v>3.5763888888891899E-3</v>
      </c>
    </row>
    <row r="594" spans="1:1" x14ac:dyDescent="0.25">
      <c r="A594" s="3">
        <v>3.5648148148151198E-3</v>
      </c>
    </row>
    <row r="595" spans="1:1" x14ac:dyDescent="0.25">
      <c r="A595" s="3">
        <v>3.5532407407410402E-3</v>
      </c>
    </row>
    <row r="596" spans="1:1" x14ac:dyDescent="0.25">
      <c r="A596" s="3">
        <v>3.5416666666669701E-3</v>
      </c>
    </row>
    <row r="597" spans="1:1" x14ac:dyDescent="0.25">
      <c r="A597" s="3">
        <v>3.5300925925929E-3</v>
      </c>
    </row>
    <row r="598" spans="1:1" x14ac:dyDescent="0.25">
      <c r="A598" s="3">
        <v>3.5185185185188199E-3</v>
      </c>
    </row>
    <row r="599" spans="1:1" x14ac:dyDescent="0.25">
      <c r="A599" s="3">
        <v>3.5069444444447498E-3</v>
      </c>
    </row>
    <row r="600" spans="1:1" x14ac:dyDescent="0.25">
      <c r="A600" s="3">
        <v>3.4953703703706701E-3</v>
      </c>
    </row>
    <row r="601" spans="1:1" x14ac:dyDescent="0.25">
      <c r="A601" s="3">
        <v>3.4837962962966E-3</v>
      </c>
    </row>
    <row r="602" spans="1:1" x14ac:dyDescent="0.25">
      <c r="A602" s="3">
        <v>3.4722222222225299E-3</v>
      </c>
    </row>
    <row r="603" spans="1:1" x14ac:dyDescent="0.25">
      <c r="A603" s="3">
        <v>3.4606481481484499E-3</v>
      </c>
    </row>
    <row r="604" spans="1:1" x14ac:dyDescent="0.25">
      <c r="A604" s="3">
        <v>3.4490740740743802E-3</v>
      </c>
    </row>
    <row r="605" spans="1:1" x14ac:dyDescent="0.25">
      <c r="A605" s="3">
        <v>3.4375000000003101E-3</v>
      </c>
    </row>
    <row r="606" spans="1:1" x14ac:dyDescent="0.25">
      <c r="A606" s="3">
        <v>3.42592592592623E-3</v>
      </c>
    </row>
    <row r="607" spans="1:1" x14ac:dyDescent="0.25">
      <c r="A607" s="3">
        <v>3.4143518518521599E-3</v>
      </c>
    </row>
    <row r="608" spans="1:1" x14ac:dyDescent="0.25">
      <c r="A608" s="3">
        <v>3.4027777777780898E-3</v>
      </c>
    </row>
    <row r="609" spans="1:3" x14ac:dyDescent="0.25">
      <c r="A609" s="3">
        <v>3.3912037037040102E-3</v>
      </c>
    </row>
    <row r="610" spans="1:3" x14ac:dyDescent="0.25">
      <c r="A610" s="3">
        <v>3.3796296296299401E-3</v>
      </c>
    </row>
    <row r="611" spans="1:3" x14ac:dyDescent="0.25">
      <c r="A611" s="3">
        <v>3.36805555555587E-3</v>
      </c>
    </row>
    <row r="612" spans="1:3" x14ac:dyDescent="0.25">
      <c r="A612" s="3">
        <v>3.3564814814817899E-3</v>
      </c>
    </row>
    <row r="613" spans="1:3" x14ac:dyDescent="0.25">
      <c r="A613" s="3">
        <v>3.3449074074077198E-3</v>
      </c>
    </row>
    <row r="614" spans="1:3" x14ac:dyDescent="0.25">
      <c r="A614" s="3">
        <v>3.3333333333336402E-3</v>
      </c>
    </row>
    <row r="615" spans="1:3" x14ac:dyDescent="0.25">
      <c r="A615" s="3">
        <v>3.3217592592595701E-3</v>
      </c>
    </row>
    <row r="616" spans="1:3" x14ac:dyDescent="0.25">
      <c r="A616" s="3">
        <v>3.3101851851855E-3</v>
      </c>
    </row>
    <row r="617" spans="1:3" x14ac:dyDescent="0.25">
      <c r="A617" s="3">
        <v>3.2986111111114199E-3</v>
      </c>
    </row>
    <row r="618" spans="1:3" x14ac:dyDescent="0.25">
      <c r="A618" s="3">
        <v>3.2870370370373502E-3</v>
      </c>
      <c r="C618" s="2">
        <v>2</v>
      </c>
    </row>
    <row r="619" spans="1:3" x14ac:dyDescent="0.25">
      <c r="A619" s="3">
        <v>3.2754629629632801E-3</v>
      </c>
    </row>
    <row r="620" spans="1:3" x14ac:dyDescent="0.25">
      <c r="A620" s="3">
        <v>3.2638888888892E-3</v>
      </c>
    </row>
    <row r="621" spans="1:3" x14ac:dyDescent="0.25">
      <c r="A621" s="3">
        <v>3.2523148148151299E-3</v>
      </c>
    </row>
    <row r="622" spans="1:3" x14ac:dyDescent="0.25">
      <c r="A622" s="3">
        <v>3.2407407407410598E-3</v>
      </c>
    </row>
    <row r="623" spans="1:3" x14ac:dyDescent="0.25">
      <c r="A623" s="3">
        <v>3.2291666666669802E-3</v>
      </c>
    </row>
    <row r="624" spans="1:3" x14ac:dyDescent="0.25">
      <c r="A624" s="3">
        <v>3.2175925925929101E-3</v>
      </c>
    </row>
    <row r="625" spans="1:28" x14ac:dyDescent="0.25">
      <c r="A625" s="3">
        <v>3.20601851851884E-3</v>
      </c>
    </row>
    <row r="626" spans="1:28" x14ac:dyDescent="0.25">
      <c r="A626" s="3">
        <v>3.1944444444447599E-3</v>
      </c>
      <c r="C626" s="2">
        <v>2</v>
      </c>
    </row>
    <row r="627" spans="1:28" x14ac:dyDescent="0.25">
      <c r="A627" s="3">
        <v>3.1828703703706898E-3</v>
      </c>
      <c r="F627" s="2">
        <v>2</v>
      </c>
      <c r="G627" s="2">
        <v>4</v>
      </c>
      <c r="I627" s="2">
        <v>5</v>
      </c>
      <c r="J627" s="2">
        <v>7</v>
      </c>
    </row>
    <row r="628" spans="1:28" x14ac:dyDescent="0.25">
      <c r="A628" s="3">
        <v>3.1712962962966102E-3</v>
      </c>
    </row>
    <row r="629" spans="1:28" x14ac:dyDescent="0.25">
      <c r="A629" s="3">
        <v>3.1597222222225401E-3</v>
      </c>
    </row>
    <row r="630" spans="1:28" x14ac:dyDescent="0.25">
      <c r="A630" s="3">
        <v>3.14814814814847E-3</v>
      </c>
      <c r="Z630" s="2">
        <v>1</v>
      </c>
      <c r="AA630" s="2">
        <v>15</v>
      </c>
    </row>
    <row r="631" spans="1:28" x14ac:dyDescent="0.25">
      <c r="A631" s="3">
        <v>3.1365740740743899E-3</v>
      </c>
    </row>
    <row r="632" spans="1:28" x14ac:dyDescent="0.25">
      <c r="A632" s="3">
        <v>3.1250000000003198E-3</v>
      </c>
    </row>
    <row r="633" spans="1:28" x14ac:dyDescent="0.25">
      <c r="A633" s="3">
        <v>3.1134259259262501E-3</v>
      </c>
    </row>
    <row r="634" spans="1:28" x14ac:dyDescent="0.25">
      <c r="A634" s="3">
        <v>3.1018518518521701E-3</v>
      </c>
      <c r="C634" s="2">
        <v>2</v>
      </c>
    </row>
    <row r="635" spans="1:28" x14ac:dyDescent="0.25">
      <c r="A635" s="3">
        <v>3.0902777777781E-3</v>
      </c>
    </row>
    <row r="636" spans="1:28" x14ac:dyDescent="0.25">
      <c r="A636" s="3">
        <v>3.0787037037040299E-3</v>
      </c>
      <c r="C636" s="2">
        <v>2</v>
      </c>
    </row>
    <row r="637" spans="1:28" x14ac:dyDescent="0.25">
      <c r="A637" s="3">
        <v>3.0671296296299502E-3</v>
      </c>
      <c r="C637" s="2">
        <v>2</v>
      </c>
    </row>
    <row r="638" spans="1:28" x14ac:dyDescent="0.25">
      <c r="A638" s="3">
        <v>3.0555555555558801E-3</v>
      </c>
    </row>
    <row r="639" spans="1:28" x14ac:dyDescent="0.25">
      <c r="A639" s="3">
        <v>3.04398148148181E-3</v>
      </c>
      <c r="C639" s="2">
        <v>2</v>
      </c>
    </row>
    <row r="640" spans="1:28" x14ac:dyDescent="0.25">
      <c r="A640" s="3">
        <v>3.0324074074077299E-3</v>
      </c>
      <c r="F640" s="2">
        <v>2</v>
      </c>
      <c r="G640" s="2">
        <v>3</v>
      </c>
      <c r="I640" s="2">
        <v>5</v>
      </c>
      <c r="J640" s="2">
        <v>70</v>
      </c>
      <c r="K640" s="2">
        <v>2</v>
      </c>
      <c r="L640" s="2">
        <v>4</v>
      </c>
      <c r="M640" s="2">
        <v>8</v>
      </c>
      <c r="N640" s="2">
        <v>2</v>
      </c>
      <c r="O640" s="2">
        <v>9</v>
      </c>
      <c r="AB640" s="2">
        <v>2</v>
      </c>
    </row>
    <row r="641" spans="1:13" x14ac:dyDescent="0.25">
      <c r="A641" s="3">
        <v>3.0208333333336598E-3</v>
      </c>
    </row>
    <row r="642" spans="1:13" x14ac:dyDescent="0.25">
      <c r="A642" s="3">
        <v>3.0092592592595802E-3</v>
      </c>
    </row>
    <row r="643" spans="1:13" x14ac:dyDescent="0.25">
      <c r="A643" s="3">
        <v>2.9976851851855101E-3</v>
      </c>
    </row>
    <row r="644" spans="1:13" x14ac:dyDescent="0.25">
      <c r="A644" s="3">
        <v>2.98611111111144E-3</v>
      </c>
      <c r="D644" s="2">
        <v>2</v>
      </c>
    </row>
    <row r="645" spans="1:13" x14ac:dyDescent="0.25">
      <c r="A645" s="3">
        <v>2.9745370370373599E-3</v>
      </c>
      <c r="B645" s="2">
        <v>2</v>
      </c>
      <c r="E645" s="2">
        <v>2</v>
      </c>
    </row>
    <row r="646" spans="1:13" x14ac:dyDescent="0.25">
      <c r="A646" s="3">
        <v>2.9629629629632898E-3</v>
      </c>
    </row>
    <row r="647" spans="1:13" x14ac:dyDescent="0.25">
      <c r="A647" s="3">
        <v>2.9513888888892201E-3</v>
      </c>
    </row>
    <row r="648" spans="1:13" x14ac:dyDescent="0.25">
      <c r="A648" s="3">
        <v>2.9398148148151401E-3</v>
      </c>
    </row>
    <row r="649" spans="1:13" x14ac:dyDescent="0.25">
      <c r="A649" s="3">
        <v>2.92824074074107E-3</v>
      </c>
      <c r="F649" s="2">
        <v>2</v>
      </c>
      <c r="G649" s="2">
        <v>3</v>
      </c>
      <c r="I649" s="2">
        <v>5</v>
      </c>
      <c r="J649" s="2">
        <v>78</v>
      </c>
      <c r="K649" s="2">
        <v>2</v>
      </c>
      <c r="L649" s="2">
        <v>0</v>
      </c>
      <c r="M649" s="2">
        <v>9</v>
      </c>
    </row>
    <row r="650" spans="1:13" x14ac:dyDescent="0.25">
      <c r="A650" s="3">
        <v>2.9166666666669999E-3</v>
      </c>
    </row>
    <row r="651" spans="1:13" x14ac:dyDescent="0.25">
      <c r="A651" s="3">
        <v>2.9050925925929198E-3</v>
      </c>
    </row>
    <row r="652" spans="1:13" x14ac:dyDescent="0.25">
      <c r="A652" s="3">
        <v>2.8935185185188501E-3</v>
      </c>
      <c r="D652" s="2">
        <v>2</v>
      </c>
    </row>
    <row r="653" spans="1:13" x14ac:dyDescent="0.25">
      <c r="A653" s="3">
        <v>2.88194444444478E-3</v>
      </c>
    </row>
    <row r="654" spans="1:13" x14ac:dyDescent="0.25">
      <c r="A654" s="3">
        <v>2.8703703703706999E-3</v>
      </c>
    </row>
    <row r="655" spans="1:13" x14ac:dyDescent="0.25">
      <c r="A655" s="3">
        <v>2.8587962962966298E-3</v>
      </c>
      <c r="B655" s="2">
        <v>2</v>
      </c>
      <c r="E655" s="2">
        <v>2</v>
      </c>
    </row>
    <row r="656" spans="1:13" x14ac:dyDescent="0.25">
      <c r="A656" s="3">
        <v>2.8472222222225502E-3</v>
      </c>
      <c r="C656" s="2">
        <v>2</v>
      </c>
    </row>
    <row r="657" spans="1:3" x14ac:dyDescent="0.25">
      <c r="A657" s="3">
        <v>2.8356481481484801E-3</v>
      </c>
    </row>
    <row r="658" spans="1:3" x14ac:dyDescent="0.25">
      <c r="A658" s="3">
        <v>2.82407407407441E-3</v>
      </c>
    </row>
    <row r="659" spans="1:3" x14ac:dyDescent="0.25">
      <c r="A659" s="3">
        <v>2.8125000000003299E-3</v>
      </c>
    </row>
    <row r="660" spans="1:3" x14ac:dyDescent="0.25">
      <c r="A660" s="3">
        <v>2.8009259259262598E-3</v>
      </c>
    </row>
    <row r="661" spans="1:3" x14ac:dyDescent="0.25">
      <c r="A661" s="3">
        <v>2.7893518518521902E-3</v>
      </c>
    </row>
    <row r="662" spans="1:3" x14ac:dyDescent="0.25">
      <c r="A662" s="3">
        <v>2.7777777777781101E-3</v>
      </c>
      <c r="C662" s="2">
        <v>2</v>
      </c>
    </row>
    <row r="663" spans="1:3" x14ac:dyDescent="0.25">
      <c r="A663" s="3">
        <v>2.76620370370404E-3</v>
      </c>
    </row>
    <row r="664" spans="1:3" x14ac:dyDescent="0.25">
      <c r="A664" s="3">
        <v>2.7546296296299699E-3</v>
      </c>
      <c r="C664" s="2">
        <v>2</v>
      </c>
    </row>
    <row r="665" spans="1:3" x14ac:dyDescent="0.25">
      <c r="A665" s="3">
        <v>2.7430555555558898E-3</v>
      </c>
    </row>
    <row r="666" spans="1:3" x14ac:dyDescent="0.25">
      <c r="A666" s="3">
        <v>2.7314814814818201E-3</v>
      </c>
    </row>
    <row r="667" spans="1:3" x14ac:dyDescent="0.25">
      <c r="A667" s="3">
        <v>2.71990740740775E-3</v>
      </c>
    </row>
    <row r="668" spans="1:3" x14ac:dyDescent="0.25">
      <c r="A668" s="3">
        <v>2.70833333333367E-3</v>
      </c>
    </row>
    <row r="669" spans="1:3" x14ac:dyDescent="0.25">
      <c r="A669" s="3">
        <v>2.6967592592595999E-3</v>
      </c>
    </row>
    <row r="670" spans="1:3" x14ac:dyDescent="0.25">
      <c r="A670" s="3">
        <v>2.6851851851855198E-3</v>
      </c>
    </row>
    <row r="671" spans="1:3" x14ac:dyDescent="0.25">
      <c r="A671" s="3">
        <v>2.6736111111114501E-3</v>
      </c>
    </row>
    <row r="672" spans="1:3" x14ac:dyDescent="0.25">
      <c r="A672" s="3">
        <v>2.66203703703738E-3</v>
      </c>
    </row>
    <row r="673" spans="1:3" x14ac:dyDescent="0.25">
      <c r="A673" s="3">
        <v>2.6504629629632999E-3</v>
      </c>
    </row>
    <row r="674" spans="1:3" x14ac:dyDescent="0.25">
      <c r="A674" s="3">
        <v>2.6388888888892298E-3</v>
      </c>
    </row>
    <row r="675" spans="1:3" x14ac:dyDescent="0.25">
      <c r="A675" s="3">
        <v>2.6273148148151602E-3</v>
      </c>
    </row>
    <row r="676" spans="1:3" x14ac:dyDescent="0.25">
      <c r="A676" s="3">
        <v>2.6157407407410801E-3</v>
      </c>
    </row>
    <row r="677" spans="1:3" x14ac:dyDescent="0.25">
      <c r="A677" s="3">
        <v>2.60416666666701E-3</v>
      </c>
    </row>
    <row r="678" spans="1:3" x14ac:dyDescent="0.25">
      <c r="A678" s="3">
        <v>2.5925925925929399E-3</v>
      </c>
    </row>
    <row r="679" spans="1:3" x14ac:dyDescent="0.25">
      <c r="A679" s="3">
        <v>2.5810185185188598E-3</v>
      </c>
    </row>
    <row r="680" spans="1:3" x14ac:dyDescent="0.25">
      <c r="A680" s="3">
        <v>2.5694444444447902E-3</v>
      </c>
      <c r="C680" s="2">
        <v>2</v>
      </c>
    </row>
    <row r="681" spans="1:3" x14ac:dyDescent="0.25">
      <c r="A681" s="3">
        <v>2.5578703703707201E-3</v>
      </c>
    </row>
    <row r="682" spans="1:3" x14ac:dyDescent="0.25">
      <c r="A682" s="3">
        <v>2.54629629629664E-3</v>
      </c>
    </row>
    <row r="683" spans="1:3" x14ac:dyDescent="0.25">
      <c r="A683" s="3">
        <v>2.5347222222225699E-3</v>
      </c>
    </row>
    <row r="684" spans="1:3" x14ac:dyDescent="0.25">
      <c r="A684" s="3">
        <v>2.5231481481485002E-3</v>
      </c>
    </row>
    <row r="685" spans="1:3" x14ac:dyDescent="0.25">
      <c r="A685" s="3">
        <v>2.5115740740744201E-3</v>
      </c>
    </row>
    <row r="686" spans="1:3" x14ac:dyDescent="0.25">
      <c r="A686" s="3">
        <v>2.50000000000035E-3</v>
      </c>
    </row>
    <row r="687" spans="1:3" x14ac:dyDescent="0.25">
      <c r="A687" s="3">
        <v>2.48842592592627E-3</v>
      </c>
    </row>
    <row r="688" spans="1:3" x14ac:dyDescent="0.25">
      <c r="A688" s="3">
        <v>2.4768518518521999E-3</v>
      </c>
    </row>
    <row r="689" spans="1:3" x14ac:dyDescent="0.25">
      <c r="A689" s="3">
        <v>2.4652777777781302E-3</v>
      </c>
    </row>
    <row r="690" spans="1:3" x14ac:dyDescent="0.25">
      <c r="A690" s="3">
        <v>2.4537037037040501E-3</v>
      </c>
    </row>
    <row r="691" spans="1:3" x14ac:dyDescent="0.25">
      <c r="A691" s="3">
        <v>2.44212962962998E-3</v>
      </c>
    </row>
    <row r="692" spans="1:3" x14ac:dyDescent="0.25">
      <c r="A692" s="3">
        <v>2.4305555555559099E-3</v>
      </c>
    </row>
    <row r="693" spans="1:3" x14ac:dyDescent="0.25">
      <c r="A693" s="3">
        <v>2.4189814814818298E-3</v>
      </c>
    </row>
    <row r="694" spans="1:3" x14ac:dyDescent="0.25">
      <c r="A694" s="3">
        <v>2.4074074074077602E-3</v>
      </c>
    </row>
    <row r="695" spans="1:3" x14ac:dyDescent="0.25">
      <c r="A695" s="3">
        <v>2.3958333333336901E-3</v>
      </c>
    </row>
    <row r="696" spans="1:3" x14ac:dyDescent="0.25">
      <c r="A696" s="3">
        <v>2.38425925925961E-3</v>
      </c>
    </row>
    <row r="697" spans="1:3" x14ac:dyDescent="0.25">
      <c r="A697" s="3">
        <v>2.3726851851855399E-3</v>
      </c>
    </row>
    <row r="698" spans="1:3" x14ac:dyDescent="0.25">
      <c r="A698" s="3">
        <v>2.3611111111114698E-3</v>
      </c>
    </row>
    <row r="699" spans="1:3" x14ac:dyDescent="0.25">
      <c r="A699" s="3">
        <v>2.3495370370373901E-3</v>
      </c>
    </row>
    <row r="700" spans="1:3" x14ac:dyDescent="0.25">
      <c r="A700" s="3">
        <v>2.33796296296332E-3</v>
      </c>
      <c r="C700" s="2">
        <v>2</v>
      </c>
    </row>
    <row r="701" spans="1:3" x14ac:dyDescent="0.25">
      <c r="A701" s="3">
        <v>2.32638888888924E-3</v>
      </c>
    </row>
    <row r="702" spans="1:3" x14ac:dyDescent="0.25">
      <c r="A702" s="3">
        <v>2.3148148148151699E-3</v>
      </c>
    </row>
    <row r="703" spans="1:3" x14ac:dyDescent="0.25">
      <c r="A703" s="3">
        <v>2.3032407407411002E-3</v>
      </c>
    </row>
    <row r="704" spans="1:3" x14ac:dyDescent="0.25">
      <c r="A704" s="3">
        <v>2.2916666666670201E-3</v>
      </c>
    </row>
    <row r="705" spans="1:27" x14ac:dyDescent="0.25">
      <c r="A705" s="3">
        <v>2.28009259259295E-3</v>
      </c>
    </row>
    <row r="706" spans="1:27" x14ac:dyDescent="0.25">
      <c r="A706" s="3">
        <v>2.2685185185188799E-3</v>
      </c>
    </row>
    <row r="707" spans="1:27" x14ac:dyDescent="0.25">
      <c r="A707" s="3">
        <v>2.2569444444447999E-3</v>
      </c>
    </row>
    <row r="708" spans="1:27" x14ac:dyDescent="0.25">
      <c r="A708" s="3">
        <v>2.2453703703707302E-3</v>
      </c>
    </row>
    <row r="709" spans="1:27" x14ac:dyDescent="0.25">
      <c r="A709" s="3">
        <v>2.2337962962966601E-3</v>
      </c>
      <c r="F709" s="2">
        <v>2</v>
      </c>
      <c r="G709" s="2">
        <v>4</v>
      </c>
      <c r="I709" s="2">
        <v>6</v>
      </c>
      <c r="J709" s="2">
        <v>26</v>
      </c>
    </row>
    <row r="710" spans="1:27" x14ac:dyDescent="0.25">
      <c r="A710" s="3">
        <v>2.22222222222258E-3</v>
      </c>
    </row>
    <row r="711" spans="1:27" x14ac:dyDescent="0.25">
      <c r="A711" s="3">
        <v>2.2106481481485099E-3</v>
      </c>
      <c r="Z711" s="2">
        <v>1</v>
      </c>
      <c r="AA711" s="2">
        <v>15</v>
      </c>
    </row>
    <row r="712" spans="1:27" x14ac:dyDescent="0.25">
      <c r="A712" s="3">
        <v>2.1990740740744398E-3</v>
      </c>
      <c r="C712" s="2">
        <v>2</v>
      </c>
    </row>
    <row r="713" spans="1:27" x14ac:dyDescent="0.25">
      <c r="A713" s="3">
        <v>2.1875000000003602E-3</v>
      </c>
    </row>
    <row r="714" spans="1:27" x14ac:dyDescent="0.25">
      <c r="A714" s="3">
        <v>2.1759259259262901E-3</v>
      </c>
    </row>
    <row r="715" spans="1:27" x14ac:dyDescent="0.25">
      <c r="A715" s="3">
        <v>2.16435185185221E-3</v>
      </c>
      <c r="C715" s="2">
        <v>2</v>
      </c>
    </row>
    <row r="716" spans="1:27" x14ac:dyDescent="0.25">
      <c r="A716" s="3">
        <v>2.1527777777781399E-3</v>
      </c>
      <c r="C716" s="2">
        <v>2</v>
      </c>
    </row>
    <row r="717" spans="1:27" x14ac:dyDescent="0.25">
      <c r="A717" s="3">
        <v>2.1412037037040698E-3</v>
      </c>
    </row>
    <row r="718" spans="1:27" x14ac:dyDescent="0.25">
      <c r="A718" s="3">
        <v>2.1296296296299901E-3</v>
      </c>
      <c r="C718" s="2">
        <v>2</v>
      </c>
    </row>
    <row r="719" spans="1:27" x14ac:dyDescent="0.25">
      <c r="A719" s="3">
        <v>2.11805555555592E-3</v>
      </c>
      <c r="C719" s="2">
        <v>2</v>
      </c>
    </row>
    <row r="720" spans="1:27" x14ac:dyDescent="0.25">
      <c r="A720" s="3">
        <v>2.1064814814818499E-3</v>
      </c>
    </row>
    <row r="721" spans="1:29" x14ac:dyDescent="0.25">
      <c r="A721" s="3">
        <v>2.0949074074077699E-3</v>
      </c>
      <c r="F721" s="2">
        <v>2</v>
      </c>
      <c r="G721" s="2">
        <v>3</v>
      </c>
      <c r="I721" s="2">
        <v>5</v>
      </c>
      <c r="J721" s="2">
        <v>71</v>
      </c>
      <c r="Q721" s="2">
        <v>1</v>
      </c>
    </row>
    <row r="722" spans="1:29" x14ac:dyDescent="0.25">
      <c r="A722" s="3">
        <v>2.0833333333337002E-3</v>
      </c>
      <c r="B722" s="2">
        <v>1</v>
      </c>
      <c r="R722" s="2">
        <v>1</v>
      </c>
    </row>
    <row r="723" spans="1:29" x14ac:dyDescent="0.25">
      <c r="A723" s="3">
        <v>2.0717592592596301E-3</v>
      </c>
    </row>
    <row r="724" spans="1:29" x14ac:dyDescent="0.25">
      <c r="A724" s="3">
        <v>2.06018518518555E-3</v>
      </c>
      <c r="C724" s="2">
        <v>1</v>
      </c>
      <c r="X724" s="2">
        <v>1</v>
      </c>
      <c r="Y724" s="2">
        <v>12</v>
      </c>
    </row>
    <row r="725" spans="1:29" x14ac:dyDescent="0.25">
      <c r="A725" s="3">
        <v>2.0486111111114799E-3</v>
      </c>
    </row>
    <row r="726" spans="1:29" x14ac:dyDescent="0.25">
      <c r="A726" s="3">
        <v>2.0370370370374098E-3</v>
      </c>
    </row>
    <row r="727" spans="1:29" x14ac:dyDescent="0.25">
      <c r="A727" s="3">
        <v>2.0254629629633302E-3</v>
      </c>
    </row>
    <row r="728" spans="1:29" x14ac:dyDescent="0.25">
      <c r="A728" s="3">
        <v>2.0138888888892601E-3</v>
      </c>
    </row>
    <row r="729" spans="1:29" x14ac:dyDescent="0.25">
      <c r="A729" s="3">
        <v>2.00231481481518E-3</v>
      </c>
    </row>
    <row r="730" spans="1:29" x14ac:dyDescent="0.25">
      <c r="A730" s="3">
        <v>1.9907407407411099E-3</v>
      </c>
    </row>
    <row r="731" spans="1:29" x14ac:dyDescent="0.25">
      <c r="A731" s="3">
        <v>1.9791666666670398E-3</v>
      </c>
    </row>
    <row r="732" spans="1:29" x14ac:dyDescent="0.25">
      <c r="A732" s="3">
        <v>1.9675925925929602E-3</v>
      </c>
    </row>
    <row r="733" spans="1:29" x14ac:dyDescent="0.25">
      <c r="A733" s="3">
        <v>1.9560185185188901E-3</v>
      </c>
    </row>
    <row r="734" spans="1:29" x14ac:dyDescent="0.25">
      <c r="A734" s="3">
        <v>1.94444444444482E-3</v>
      </c>
      <c r="B734" s="2">
        <v>2</v>
      </c>
      <c r="AC734" s="2">
        <v>2</v>
      </c>
    </row>
    <row r="735" spans="1:29" x14ac:dyDescent="0.25">
      <c r="A735" s="3">
        <v>1.9328703703707401E-3</v>
      </c>
    </row>
    <row r="736" spans="1:29" x14ac:dyDescent="0.25">
      <c r="A736" s="3">
        <v>1.92129629629667E-3</v>
      </c>
      <c r="C736" s="2">
        <v>2</v>
      </c>
    </row>
    <row r="737" spans="1:25" x14ac:dyDescent="0.25">
      <c r="A737" s="3">
        <v>1.9097222222225999E-3</v>
      </c>
    </row>
    <row r="738" spans="1:25" x14ac:dyDescent="0.25">
      <c r="A738" s="3">
        <v>1.89814814814852E-3</v>
      </c>
    </row>
    <row r="739" spans="1:25" x14ac:dyDescent="0.25">
      <c r="A739" s="3">
        <v>1.8865740740744499E-3</v>
      </c>
      <c r="C739" s="2">
        <v>2</v>
      </c>
    </row>
    <row r="740" spans="1:25" x14ac:dyDescent="0.25">
      <c r="A740" s="3">
        <v>1.8750000000003801E-3</v>
      </c>
      <c r="S740" s="2">
        <v>2</v>
      </c>
      <c r="T740" s="2">
        <v>2</v>
      </c>
      <c r="U740" s="2">
        <v>11</v>
      </c>
    </row>
    <row r="741" spans="1:25" x14ac:dyDescent="0.25">
      <c r="A741" s="3">
        <v>1.8634259259263E-3</v>
      </c>
    </row>
    <row r="742" spans="1:25" x14ac:dyDescent="0.25">
      <c r="A742" s="3">
        <v>1.8518518518522301E-3</v>
      </c>
    </row>
    <row r="743" spans="1:25" x14ac:dyDescent="0.25">
      <c r="A743" s="3">
        <v>1.84027777777815E-3</v>
      </c>
      <c r="C743" s="2">
        <v>2</v>
      </c>
    </row>
    <row r="744" spans="1:25" x14ac:dyDescent="0.25">
      <c r="A744" s="3">
        <v>1.8287037037040799E-3</v>
      </c>
    </row>
    <row r="745" spans="1:25" x14ac:dyDescent="0.25">
      <c r="A745" s="3">
        <v>1.81712962963001E-3</v>
      </c>
    </row>
    <row r="746" spans="1:25" x14ac:dyDescent="0.25">
      <c r="A746" s="3">
        <v>1.80555555555593E-3</v>
      </c>
    </row>
    <row r="747" spans="1:25" x14ac:dyDescent="0.25">
      <c r="A747" s="3">
        <v>1.7939814814818601E-3</v>
      </c>
      <c r="C747" s="2">
        <v>2</v>
      </c>
    </row>
    <row r="748" spans="1:25" x14ac:dyDescent="0.25">
      <c r="A748" s="3">
        <v>1.78240740740779E-3</v>
      </c>
    </row>
    <row r="749" spans="1:25" x14ac:dyDescent="0.25">
      <c r="A749" s="3">
        <v>1.7708333333337099E-3</v>
      </c>
      <c r="C749" s="2">
        <v>2</v>
      </c>
    </row>
    <row r="750" spans="1:25" x14ac:dyDescent="0.25">
      <c r="A750" s="3">
        <v>1.75925925925964E-3</v>
      </c>
      <c r="C750" s="2">
        <v>2</v>
      </c>
    </row>
    <row r="751" spans="1:25" x14ac:dyDescent="0.25">
      <c r="A751" s="3">
        <v>1.7476851851855699E-3</v>
      </c>
      <c r="C751" s="2">
        <v>2</v>
      </c>
      <c r="X751" s="2">
        <v>2</v>
      </c>
      <c r="Y751" s="2">
        <v>12</v>
      </c>
    </row>
    <row r="752" spans="1:25" x14ac:dyDescent="0.25">
      <c r="A752" s="3">
        <v>1.7361111111114901E-3</v>
      </c>
    </row>
    <row r="753" spans="1:21" x14ac:dyDescent="0.25">
      <c r="A753" s="3">
        <v>1.72453703703742E-3</v>
      </c>
    </row>
    <row r="754" spans="1:21" x14ac:dyDescent="0.25">
      <c r="A754" s="3">
        <v>1.7129629629633501E-3</v>
      </c>
    </row>
    <row r="755" spans="1:21" x14ac:dyDescent="0.25">
      <c r="A755" s="3">
        <v>1.70138888888927E-3</v>
      </c>
      <c r="B755" s="2">
        <v>1</v>
      </c>
    </row>
    <row r="756" spans="1:21" x14ac:dyDescent="0.25">
      <c r="A756" s="3">
        <v>1.6898148148152001E-3</v>
      </c>
    </row>
    <row r="757" spans="1:21" x14ac:dyDescent="0.25">
      <c r="A757" s="3">
        <v>1.67824074074112E-3</v>
      </c>
    </row>
    <row r="758" spans="1:21" x14ac:dyDescent="0.25">
      <c r="A758" s="3">
        <v>1.6666666666670499E-3</v>
      </c>
    </row>
    <row r="759" spans="1:21" x14ac:dyDescent="0.25">
      <c r="A759" s="3">
        <v>1.65509259259298E-3</v>
      </c>
    </row>
    <row r="760" spans="1:21" x14ac:dyDescent="0.25">
      <c r="A760" s="3">
        <v>1.6435185185189E-3</v>
      </c>
      <c r="C760" s="2">
        <v>1</v>
      </c>
    </row>
    <row r="761" spans="1:21" x14ac:dyDescent="0.25">
      <c r="A761" s="3">
        <v>1.6319444444448301E-3</v>
      </c>
    </row>
    <row r="762" spans="1:21" x14ac:dyDescent="0.25">
      <c r="A762" s="3">
        <v>1.62037037037076E-3</v>
      </c>
    </row>
    <row r="763" spans="1:21" x14ac:dyDescent="0.25">
      <c r="A763" s="3">
        <v>1.6087962962966799E-3</v>
      </c>
    </row>
    <row r="764" spans="1:21" x14ac:dyDescent="0.25">
      <c r="A764" s="3">
        <v>1.59722222222261E-3</v>
      </c>
    </row>
    <row r="765" spans="1:21" x14ac:dyDescent="0.25">
      <c r="A765" s="3">
        <v>1.5856481481485399E-3</v>
      </c>
      <c r="C765" s="2">
        <v>1</v>
      </c>
    </row>
    <row r="766" spans="1:21" x14ac:dyDescent="0.25">
      <c r="A766" s="3">
        <v>1.5740740740744601E-3</v>
      </c>
    </row>
    <row r="767" spans="1:21" x14ac:dyDescent="0.25">
      <c r="A767" s="3">
        <v>1.56250000000039E-3</v>
      </c>
      <c r="S767" s="2">
        <v>1</v>
      </c>
      <c r="T767" s="2">
        <v>1</v>
      </c>
      <c r="U767" s="2">
        <v>11</v>
      </c>
    </row>
    <row r="768" spans="1:21" x14ac:dyDescent="0.25">
      <c r="A768" s="3">
        <v>1.5509259259263201E-3</v>
      </c>
    </row>
    <row r="769" spans="1:3" x14ac:dyDescent="0.25">
      <c r="A769" s="3">
        <v>1.53935185185224E-3</v>
      </c>
    </row>
    <row r="770" spans="1:3" x14ac:dyDescent="0.25">
      <c r="A770" s="3">
        <v>1.5277777777781699E-3</v>
      </c>
    </row>
    <row r="771" spans="1:3" x14ac:dyDescent="0.25">
      <c r="A771" s="3">
        <v>1.51620370370409E-3</v>
      </c>
    </row>
    <row r="772" spans="1:3" x14ac:dyDescent="0.25">
      <c r="A772" s="3">
        <v>1.5046296296300199E-3</v>
      </c>
      <c r="C772" s="2">
        <v>1</v>
      </c>
    </row>
    <row r="773" spans="1:3" x14ac:dyDescent="0.25">
      <c r="A773" s="3">
        <v>1.4930555555559501E-3</v>
      </c>
    </row>
    <row r="774" spans="1:3" x14ac:dyDescent="0.25">
      <c r="A774" s="3">
        <v>1.48148148148187E-3</v>
      </c>
    </row>
    <row r="775" spans="1:3" x14ac:dyDescent="0.25">
      <c r="A775" s="3">
        <v>1.4699074074078001E-3</v>
      </c>
    </row>
    <row r="776" spans="1:3" x14ac:dyDescent="0.25">
      <c r="A776" s="3">
        <v>1.45833333333373E-3</v>
      </c>
    </row>
    <row r="777" spans="1:3" x14ac:dyDescent="0.25">
      <c r="A777" s="3">
        <v>1.4467592592596499E-3</v>
      </c>
    </row>
    <row r="778" spans="1:3" x14ac:dyDescent="0.25">
      <c r="A778" s="3">
        <v>1.43518518518558E-3</v>
      </c>
    </row>
    <row r="779" spans="1:3" x14ac:dyDescent="0.25">
      <c r="A779" s="3">
        <v>1.4236111111115099E-3</v>
      </c>
    </row>
    <row r="780" spans="1:3" x14ac:dyDescent="0.25">
      <c r="A780" s="3">
        <v>1.4120370370374301E-3</v>
      </c>
    </row>
    <row r="781" spans="1:3" x14ac:dyDescent="0.25">
      <c r="A781" s="3">
        <v>1.40046296296336E-3</v>
      </c>
    </row>
    <row r="782" spans="1:3" x14ac:dyDescent="0.25">
      <c r="A782" s="3">
        <v>1.3888888888892901E-3</v>
      </c>
    </row>
    <row r="783" spans="1:3" x14ac:dyDescent="0.25">
      <c r="A783" s="3">
        <v>1.37731481481521E-3</v>
      </c>
    </row>
    <row r="784" spans="1:3" x14ac:dyDescent="0.25">
      <c r="A784" s="3">
        <v>1.3657407407411399E-3</v>
      </c>
    </row>
    <row r="785" spans="1:3" x14ac:dyDescent="0.25">
      <c r="A785" s="3">
        <v>1.3541666666670601E-3</v>
      </c>
    </row>
    <row r="786" spans="1:3" x14ac:dyDescent="0.25">
      <c r="A786" s="3">
        <v>1.34259259259299E-3</v>
      </c>
    </row>
    <row r="787" spans="1:3" x14ac:dyDescent="0.25">
      <c r="A787" s="3">
        <v>1.3310185185189201E-3</v>
      </c>
    </row>
    <row r="788" spans="1:3" x14ac:dyDescent="0.25">
      <c r="A788" s="3">
        <v>1.31944444444484E-3</v>
      </c>
      <c r="C788" s="2">
        <v>1</v>
      </c>
    </row>
    <row r="789" spans="1:3" x14ac:dyDescent="0.25">
      <c r="A789" s="3">
        <v>1.3078703703707699E-3</v>
      </c>
    </row>
    <row r="790" spans="1:3" x14ac:dyDescent="0.25">
      <c r="A790" s="3">
        <v>1.2962962962967E-3</v>
      </c>
    </row>
    <row r="791" spans="1:3" x14ac:dyDescent="0.25">
      <c r="A791" s="3">
        <v>1.2847222222226199E-3</v>
      </c>
    </row>
    <row r="792" spans="1:3" x14ac:dyDescent="0.25">
      <c r="A792" s="3">
        <v>1.2731481481485501E-3</v>
      </c>
    </row>
    <row r="793" spans="1:3" x14ac:dyDescent="0.25">
      <c r="A793" s="3">
        <v>1.26157407407448E-3</v>
      </c>
    </row>
    <row r="794" spans="1:3" x14ac:dyDescent="0.25">
      <c r="A794" s="3">
        <v>1.2500000000004001E-3</v>
      </c>
    </row>
    <row r="795" spans="1:3" x14ac:dyDescent="0.25">
      <c r="A795" s="3">
        <v>1.23842592592633E-3</v>
      </c>
    </row>
    <row r="796" spans="1:3" x14ac:dyDescent="0.25">
      <c r="A796" s="3">
        <v>1.2268518518522599E-3</v>
      </c>
    </row>
    <row r="797" spans="1:3" x14ac:dyDescent="0.25">
      <c r="A797" s="3">
        <v>1.21527777777818E-3</v>
      </c>
    </row>
    <row r="798" spans="1:3" x14ac:dyDescent="0.25">
      <c r="A798" s="3">
        <v>1.2037037037041099E-3</v>
      </c>
    </row>
    <row r="799" spans="1:3" x14ac:dyDescent="0.25">
      <c r="A799" s="3">
        <v>1.1921296296300301E-3</v>
      </c>
    </row>
    <row r="800" spans="1:3" x14ac:dyDescent="0.25">
      <c r="A800" s="3">
        <v>1.18055555555596E-3</v>
      </c>
      <c r="C800" s="2">
        <v>1</v>
      </c>
    </row>
    <row r="801" spans="1:27" x14ac:dyDescent="0.25">
      <c r="A801" s="3">
        <v>1.1689814814818901E-3</v>
      </c>
    </row>
    <row r="802" spans="1:27" x14ac:dyDescent="0.25">
      <c r="A802" s="3">
        <v>1.15740740740781E-3</v>
      </c>
    </row>
    <row r="803" spans="1:27" x14ac:dyDescent="0.25">
      <c r="A803" s="3">
        <v>1.1458333333337399E-3</v>
      </c>
    </row>
    <row r="804" spans="1:27" x14ac:dyDescent="0.25">
      <c r="A804" s="3">
        <v>1.13425925925967E-3</v>
      </c>
    </row>
    <row r="805" spans="1:27" x14ac:dyDescent="0.25">
      <c r="A805" s="3">
        <v>1.12268518518559E-3</v>
      </c>
      <c r="C805" s="2">
        <v>1</v>
      </c>
    </row>
    <row r="806" spans="1:27" x14ac:dyDescent="0.25">
      <c r="A806" s="3">
        <v>1.1111111111115201E-3</v>
      </c>
    </row>
    <row r="807" spans="1:27" x14ac:dyDescent="0.25">
      <c r="A807" s="3">
        <v>1.09953703703745E-3</v>
      </c>
    </row>
    <row r="808" spans="1:27" x14ac:dyDescent="0.25">
      <c r="A808" s="3">
        <v>1.0879629629633699E-3</v>
      </c>
    </row>
    <row r="809" spans="1:27" x14ac:dyDescent="0.25">
      <c r="A809" s="3">
        <v>1.0763888888893E-3</v>
      </c>
    </row>
    <row r="810" spans="1:27" x14ac:dyDescent="0.25">
      <c r="A810" s="3">
        <v>1.0648148148152299E-3</v>
      </c>
      <c r="F810" s="2">
        <v>1</v>
      </c>
      <c r="G810" s="2">
        <v>4</v>
      </c>
      <c r="I810" s="2">
        <v>6</v>
      </c>
      <c r="J810" s="2">
        <v>26</v>
      </c>
    </row>
    <row r="811" spans="1:27" x14ac:dyDescent="0.25">
      <c r="A811" s="3">
        <v>1.0532407407411501E-3</v>
      </c>
    </row>
    <row r="812" spans="1:27" x14ac:dyDescent="0.25">
      <c r="A812" s="3">
        <v>1.04166666666708E-3</v>
      </c>
      <c r="Z812" s="2">
        <v>2</v>
      </c>
      <c r="AA812" s="2">
        <v>15</v>
      </c>
    </row>
    <row r="813" spans="1:27" x14ac:dyDescent="0.25">
      <c r="A813" s="3">
        <v>1.0300925925930001E-3</v>
      </c>
    </row>
    <row r="814" spans="1:27" x14ac:dyDescent="0.25">
      <c r="A814" s="3">
        <v>1.01851851851893E-3</v>
      </c>
      <c r="C814" s="2">
        <v>1</v>
      </c>
    </row>
    <row r="815" spans="1:27" x14ac:dyDescent="0.25">
      <c r="A815" s="3">
        <v>1.0069444444448601E-3</v>
      </c>
    </row>
    <row r="816" spans="1:27" x14ac:dyDescent="0.25">
      <c r="A816" s="3">
        <v>9.9537037037077591E-4</v>
      </c>
      <c r="C816" s="2">
        <v>1</v>
      </c>
    </row>
    <row r="817" spans="1:25" x14ac:dyDescent="0.25">
      <c r="A817" s="3">
        <v>9.8379629629670603E-4</v>
      </c>
    </row>
    <row r="818" spans="1:25" x14ac:dyDescent="0.25">
      <c r="A818" s="3">
        <v>9.7222222222263603E-4</v>
      </c>
      <c r="C818" s="2">
        <v>1</v>
      </c>
    </row>
    <row r="819" spans="1:25" x14ac:dyDescent="0.25">
      <c r="A819" s="3">
        <v>9.6064814814855596E-4</v>
      </c>
    </row>
    <row r="820" spans="1:25" x14ac:dyDescent="0.25">
      <c r="A820" s="3">
        <v>9.4907407407448597E-4</v>
      </c>
    </row>
    <row r="821" spans="1:25" x14ac:dyDescent="0.25">
      <c r="A821" s="3">
        <v>9.37500000000415E-4</v>
      </c>
    </row>
    <row r="822" spans="1:25" x14ac:dyDescent="0.25">
      <c r="A822" s="3">
        <v>9.2592592592633698E-4</v>
      </c>
      <c r="C822" s="2">
        <v>1</v>
      </c>
    </row>
    <row r="823" spans="1:25" x14ac:dyDescent="0.25">
      <c r="A823" s="3">
        <v>9.1435185185226699E-4</v>
      </c>
      <c r="C823" s="2">
        <v>1</v>
      </c>
    </row>
    <row r="824" spans="1:25" x14ac:dyDescent="0.25">
      <c r="A824" s="3">
        <v>9.0277777777819602E-4</v>
      </c>
    </row>
    <row r="825" spans="1:25" x14ac:dyDescent="0.25">
      <c r="A825" s="3">
        <v>8.9120370370411595E-4</v>
      </c>
    </row>
    <row r="826" spans="1:25" x14ac:dyDescent="0.25">
      <c r="A826" s="3">
        <v>8.7962962963004595E-4</v>
      </c>
      <c r="C826" s="2">
        <v>1</v>
      </c>
    </row>
    <row r="827" spans="1:25" x14ac:dyDescent="0.25">
      <c r="A827" s="3">
        <v>8.6805555555596501E-4</v>
      </c>
      <c r="C827" s="2">
        <v>1</v>
      </c>
      <c r="X827" s="2">
        <v>1</v>
      </c>
      <c r="Y827" s="2">
        <v>12</v>
      </c>
    </row>
    <row r="828" spans="1:25" x14ac:dyDescent="0.25">
      <c r="A828" s="3">
        <v>8.5648148148189502E-4</v>
      </c>
    </row>
    <row r="829" spans="1:25" x14ac:dyDescent="0.25">
      <c r="A829" s="3">
        <v>8.4490740740782698E-4</v>
      </c>
    </row>
    <row r="830" spans="1:25" x14ac:dyDescent="0.25">
      <c r="A830" s="3">
        <v>8.3333333333374603E-4</v>
      </c>
    </row>
    <row r="831" spans="1:25" x14ac:dyDescent="0.25">
      <c r="A831" s="3">
        <v>8.2175925925967604E-4</v>
      </c>
      <c r="B831" s="2">
        <v>2</v>
      </c>
    </row>
    <row r="832" spans="1:25" x14ac:dyDescent="0.25">
      <c r="A832" s="3">
        <v>8.1018518518560605E-4</v>
      </c>
      <c r="C832" s="2">
        <v>2</v>
      </c>
    </row>
    <row r="833" spans="1:3" x14ac:dyDescent="0.25">
      <c r="A833" s="3">
        <v>7.9861111111152597E-4</v>
      </c>
    </row>
    <row r="834" spans="1:3" x14ac:dyDescent="0.25">
      <c r="A834" s="3">
        <v>7.8703703703745598E-4</v>
      </c>
    </row>
    <row r="835" spans="1:3" x14ac:dyDescent="0.25">
      <c r="A835" s="3">
        <v>7.7546296296338501E-4</v>
      </c>
    </row>
    <row r="836" spans="1:3" x14ac:dyDescent="0.25">
      <c r="A836" s="3">
        <v>7.63888888889307E-4</v>
      </c>
    </row>
    <row r="837" spans="1:3" x14ac:dyDescent="0.25">
      <c r="A837" s="3">
        <v>7.52314814815237E-4</v>
      </c>
    </row>
    <row r="838" spans="1:3" x14ac:dyDescent="0.25">
      <c r="A838" s="3">
        <v>7.4074074074116604E-4</v>
      </c>
    </row>
    <row r="839" spans="1:3" x14ac:dyDescent="0.25">
      <c r="A839" s="3">
        <v>7.2916666666708596E-4</v>
      </c>
    </row>
    <row r="840" spans="1:3" x14ac:dyDescent="0.25">
      <c r="A840" s="3">
        <v>7.1759259259301597E-4</v>
      </c>
    </row>
    <row r="841" spans="1:3" x14ac:dyDescent="0.25">
      <c r="A841" s="3">
        <v>7.0601851851893503E-4</v>
      </c>
    </row>
    <row r="842" spans="1:3" x14ac:dyDescent="0.25">
      <c r="A842" s="3">
        <v>6.9444444444486503E-4</v>
      </c>
    </row>
    <row r="843" spans="1:3" x14ac:dyDescent="0.25">
      <c r="A843" s="3">
        <v>6.8287037037079699E-4</v>
      </c>
    </row>
    <row r="844" spans="1:3" x14ac:dyDescent="0.25">
      <c r="A844" s="3">
        <v>6.7129629629671605E-4</v>
      </c>
    </row>
    <row r="845" spans="1:3" x14ac:dyDescent="0.25">
      <c r="A845" s="3">
        <v>6.5972222222264595E-4</v>
      </c>
    </row>
    <row r="846" spans="1:3" x14ac:dyDescent="0.25">
      <c r="A846" s="3">
        <v>6.4814814814857596E-4</v>
      </c>
    </row>
    <row r="847" spans="1:3" x14ac:dyDescent="0.25">
      <c r="A847" s="3">
        <v>6.3657407407449599E-4</v>
      </c>
      <c r="C847" s="2">
        <v>2</v>
      </c>
    </row>
    <row r="848" spans="1:3" x14ac:dyDescent="0.25">
      <c r="A848" s="3">
        <v>6.25000000000426E-4</v>
      </c>
    </row>
    <row r="849" spans="1:3" x14ac:dyDescent="0.25">
      <c r="A849" s="3">
        <v>6.1342592592635503E-4</v>
      </c>
    </row>
    <row r="850" spans="1:3" x14ac:dyDescent="0.25">
      <c r="A850" s="3">
        <v>6.0185185185227701E-4</v>
      </c>
    </row>
    <row r="851" spans="1:3" x14ac:dyDescent="0.25">
      <c r="A851" s="3">
        <v>5.9027777777820702E-4</v>
      </c>
    </row>
    <row r="852" spans="1:3" x14ac:dyDescent="0.25">
      <c r="A852" s="3">
        <v>5.7870370370413605E-4</v>
      </c>
      <c r="C852" s="2">
        <v>2</v>
      </c>
    </row>
    <row r="853" spans="1:3" x14ac:dyDescent="0.25">
      <c r="A853" s="3">
        <v>5.6712962963005598E-4</v>
      </c>
    </row>
    <row r="854" spans="1:3" x14ac:dyDescent="0.25">
      <c r="A854" s="3">
        <v>5.5555555555598598E-4</v>
      </c>
    </row>
    <row r="855" spans="1:3" x14ac:dyDescent="0.25">
      <c r="A855" s="3">
        <v>5.4398148148190504E-4</v>
      </c>
    </row>
    <row r="856" spans="1:3" x14ac:dyDescent="0.25">
      <c r="A856" s="3">
        <v>5.3240740740783505E-4</v>
      </c>
    </row>
    <row r="857" spans="1:3" x14ac:dyDescent="0.25">
      <c r="A857" s="3">
        <v>5.2083333333376701E-4</v>
      </c>
    </row>
    <row r="858" spans="1:3" x14ac:dyDescent="0.25">
      <c r="A858" s="3">
        <v>5.0925925925968596E-4</v>
      </c>
    </row>
    <row r="859" spans="1:3" x14ac:dyDescent="0.25">
      <c r="A859" s="3">
        <v>4.9768518518561596E-4</v>
      </c>
    </row>
    <row r="860" spans="1:3" x14ac:dyDescent="0.25">
      <c r="A860" s="3">
        <v>4.8611111111154602E-4</v>
      </c>
    </row>
    <row r="861" spans="1:3" x14ac:dyDescent="0.25">
      <c r="A861" s="3">
        <v>4.74537037037466E-4</v>
      </c>
    </row>
    <row r="862" spans="1:3" x14ac:dyDescent="0.25">
      <c r="A862" s="3">
        <v>4.6296296296339601E-4</v>
      </c>
    </row>
    <row r="863" spans="1:3" x14ac:dyDescent="0.25">
      <c r="A863" s="3">
        <v>4.5138888888932499E-4</v>
      </c>
    </row>
    <row r="864" spans="1:3" x14ac:dyDescent="0.25">
      <c r="A864" s="3">
        <v>4.3981481481524697E-4</v>
      </c>
    </row>
    <row r="865" spans="1:1" x14ac:dyDescent="0.25">
      <c r="A865" s="3">
        <v>4.2824074074117698E-4</v>
      </c>
    </row>
    <row r="866" spans="1:1" x14ac:dyDescent="0.25">
      <c r="A866" s="3">
        <v>4.1666666666710699E-4</v>
      </c>
    </row>
    <row r="867" spans="1:1" x14ac:dyDescent="0.25">
      <c r="A867" s="3">
        <v>4.05092592593066E-4</v>
      </c>
    </row>
    <row r="868" spans="1:1" x14ac:dyDescent="0.25">
      <c r="A868" s="3">
        <v>3.9351851851896597E-4</v>
      </c>
    </row>
    <row r="869" spans="1:1" x14ac:dyDescent="0.25">
      <c r="A869" s="3">
        <v>3.8194444444486698E-4</v>
      </c>
    </row>
    <row r="870" spans="1:1" x14ac:dyDescent="0.25">
      <c r="A870" s="3">
        <v>3.70370370370765E-4</v>
      </c>
    </row>
    <row r="871" spans="1:1" x14ac:dyDescent="0.25">
      <c r="A871" s="3">
        <v>3.5879629629676602E-4</v>
      </c>
    </row>
    <row r="872" spans="1:1" x14ac:dyDescent="0.25">
      <c r="A872" s="3">
        <v>3.4722222222266698E-4</v>
      </c>
    </row>
    <row r="873" spans="1:1" x14ac:dyDescent="0.25">
      <c r="A873" s="3">
        <v>3.35648148148565E-4</v>
      </c>
    </row>
    <row r="874" spans="1:1" x14ac:dyDescent="0.25">
      <c r="A874" s="3">
        <v>3.24074074074466E-4</v>
      </c>
    </row>
    <row r="875" spans="1:1" x14ac:dyDescent="0.25">
      <c r="A875" s="3">
        <v>3.1250000000046703E-4</v>
      </c>
    </row>
    <row r="876" spans="1:1" x14ac:dyDescent="0.25">
      <c r="A876" s="3">
        <v>3.0092592592636603E-4</v>
      </c>
    </row>
    <row r="877" spans="1:1" x14ac:dyDescent="0.25">
      <c r="A877" s="3">
        <v>2.89351851852266E-4</v>
      </c>
    </row>
    <row r="878" spans="1:1" x14ac:dyDescent="0.25">
      <c r="A878" s="3">
        <v>2.7777777777826502E-4</v>
      </c>
    </row>
    <row r="879" spans="1:1" x14ac:dyDescent="0.25">
      <c r="A879" s="3">
        <v>2.6620370370416602E-4</v>
      </c>
    </row>
    <row r="880" spans="1:1" x14ac:dyDescent="0.25">
      <c r="A880" s="3">
        <v>2.54629629630066E-4</v>
      </c>
    </row>
    <row r="881" spans="1:3" x14ac:dyDescent="0.25">
      <c r="A881" s="3">
        <v>2.43055555555967E-4</v>
      </c>
    </row>
    <row r="882" spans="1:3" x14ac:dyDescent="0.25">
      <c r="A882" s="3">
        <v>2.3148148148196599E-4</v>
      </c>
    </row>
    <row r="883" spans="1:3" x14ac:dyDescent="0.25">
      <c r="A883" s="3">
        <v>2.19907407407866E-4</v>
      </c>
    </row>
    <row r="884" spans="1:3" x14ac:dyDescent="0.25">
      <c r="A884" s="3">
        <v>2.08333333333767E-4</v>
      </c>
    </row>
    <row r="885" spans="1:3" x14ac:dyDescent="0.25">
      <c r="A885" s="3">
        <v>1.96759259259665E-4</v>
      </c>
    </row>
    <row r="886" spans="1:3" x14ac:dyDescent="0.25">
      <c r="A886" s="3">
        <v>1.8518518518566599E-4</v>
      </c>
    </row>
    <row r="887" spans="1:3" x14ac:dyDescent="0.25">
      <c r="A887" s="3">
        <v>1.73611111111567E-4</v>
      </c>
    </row>
    <row r="888" spans="1:3" x14ac:dyDescent="0.25">
      <c r="A888" s="3">
        <v>1.6203703703746499E-4</v>
      </c>
      <c r="C888" s="2">
        <v>2</v>
      </c>
    </row>
    <row r="889" spans="1:3" x14ac:dyDescent="0.25">
      <c r="A889" s="3">
        <v>1.50462962963366E-4</v>
      </c>
    </row>
    <row r="890" spans="1:3" x14ac:dyDescent="0.25">
      <c r="A890" s="3">
        <v>1.3888888888936699E-4</v>
      </c>
    </row>
    <row r="891" spans="1:3" x14ac:dyDescent="0.25">
      <c r="A891" s="3">
        <v>1.2731481481526599E-4</v>
      </c>
    </row>
    <row r="892" spans="1:3" x14ac:dyDescent="0.25">
      <c r="A892" s="3">
        <v>1.15740740741166E-4</v>
      </c>
    </row>
    <row r="893" spans="1:3" x14ac:dyDescent="0.25">
      <c r="A893" s="3">
        <v>1.04166666667066E-4</v>
      </c>
    </row>
    <row r="894" spans="1:3" x14ac:dyDescent="0.25">
      <c r="A894" s="3">
        <v>9.2592592593065598E-5</v>
      </c>
    </row>
    <row r="895" spans="1:3" x14ac:dyDescent="0.25">
      <c r="A895" s="3">
        <v>8.1018518518965994E-5</v>
      </c>
    </row>
    <row r="896" spans="1:3" x14ac:dyDescent="0.25">
      <c r="A896" s="3">
        <v>6.9444444444866402E-5</v>
      </c>
    </row>
    <row r="897" spans="1:1" x14ac:dyDescent="0.25">
      <c r="A897" s="3">
        <v>5.7870370370865697E-5</v>
      </c>
    </row>
    <row r="898" spans="1:1" x14ac:dyDescent="0.25">
      <c r="A898" s="3">
        <v>4.6296296296766099E-5</v>
      </c>
    </row>
    <row r="899" spans="1:1" x14ac:dyDescent="0.25">
      <c r="A899" s="3">
        <v>3.4722222222666501E-5</v>
      </c>
    </row>
    <row r="900" spans="1:1" x14ac:dyDescent="0.25">
      <c r="A900" s="3">
        <v>2.31481481485669E-5</v>
      </c>
    </row>
    <row r="901" spans="1:1" x14ac:dyDescent="0.25">
      <c r="A901" s="3">
        <v>1.15740740745662E-5</v>
      </c>
    </row>
    <row r="902" spans="1:1" x14ac:dyDescent="0.25">
      <c r="A902" s="3">
        <v>4.6664061503776101E-16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C600-84FF-47C7-899C-085DFE8A5DBA}">
  <dimension ref="A1:AC902"/>
  <sheetViews>
    <sheetView workbookViewId="0">
      <pane xSplit="1" ySplit="1" topLeftCell="B481" activePane="bottomRight" state="frozen"/>
      <selection pane="topRight" activeCell="B1" sqref="B1"/>
      <selection pane="bottomLeft" activeCell="A2" sqref="A2"/>
      <selection pane="bottomRight" activeCell="K481" sqref="K481"/>
    </sheetView>
  </sheetViews>
  <sheetFormatPr defaultRowHeight="15" x14ac:dyDescent="0.25"/>
  <cols>
    <col min="1" max="1" width="5.85546875" style="2" customWidth="1"/>
    <col min="2" max="2" width="10.7109375" style="2" customWidth="1"/>
    <col min="3" max="3" width="5.42578125" style="2" customWidth="1"/>
    <col min="4" max="4" width="7.7109375" style="2" customWidth="1"/>
    <col min="5" max="5" width="10.85546875" style="2" customWidth="1"/>
    <col min="6" max="6" width="5.7109375" style="2" customWidth="1"/>
    <col min="7" max="9" width="9.140625" style="2"/>
    <col min="10" max="10" width="5.140625" style="2" customWidth="1"/>
    <col min="11" max="15" width="9.140625" style="2"/>
    <col min="16" max="16" width="6.7109375" style="2" customWidth="1"/>
    <col min="17" max="19" width="9.140625" style="2"/>
    <col min="20" max="20" width="6.42578125" style="2" customWidth="1"/>
    <col min="21" max="22" width="9.140625" style="2"/>
    <col min="23" max="23" width="10.42578125" style="2" customWidth="1"/>
    <col min="24" max="28" width="9.140625" style="2"/>
    <col min="29" max="29" width="13.42578125" style="2" customWidth="1"/>
    <col min="30" max="16384" width="9.140625" style="2"/>
  </cols>
  <sheetData>
    <row r="1" spans="1:29" ht="60" x14ac:dyDescent="0.25">
      <c r="A1" s="2" t="s">
        <v>36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4</v>
      </c>
      <c r="I1" s="2" t="s">
        <v>5</v>
      </c>
      <c r="J1" s="2" t="s">
        <v>12</v>
      </c>
      <c r="K1" s="2" t="s">
        <v>21</v>
      </c>
      <c r="L1" s="2" t="s">
        <v>22</v>
      </c>
      <c r="M1" s="2" t="s">
        <v>24</v>
      </c>
      <c r="N1" s="2" t="s">
        <v>16</v>
      </c>
      <c r="O1" s="2" t="s">
        <v>17</v>
      </c>
      <c r="P1" s="2" t="s">
        <v>20</v>
      </c>
      <c r="Q1" s="2" t="s">
        <v>10</v>
      </c>
      <c r="R1" s="2" t="s">
        <v>23</v>
      </c>
      <c r="S1" s="2" t="s">
        <v>11</v>
      </c>
      <c r="T1" s="2" t="s">
        <v>18</v>
      </c>
      <c r="U1" s="2" t="s">
        <v>31</v>
      </c>
      <c r="V1" s="2" t="s">
        <v>19</v>
      </c>
      <c r="W1" s="2" t="s">
        <v>48</v>
      </c>
      <c r="X1" s="2" t="s">
        <v>8</v>
      </c>
      <c r="Y1" s="2" t="s">
        <v>9</v>
      </c>
      <c r="Z1" s="2" t="s">
        <v>13</v>
      </c>
      <c r="AA1" s="2" t="s">
        <v>14</v>
      </c>
      <c r="AB1" s="2" t="s">
        <v>15</v>
      </c>
      <c r="AC1" s="2" t="s">
        <v>46</v>
      </c>
    </row>
    <row r="2" spans="1:29" x14ac:dyDescent="0.25">
      <c r="A2" s="3">
        <v>1.0416666666666666E-2</v>
      </c>
    </row>
    <row r="3" spans="1:29" x14ac:dyDescent="0.25">
      <c r="A3" s="3">
        <v>1.0405092592592593E-2</v>
      </c>
    </row>
    <row r="4" spans="1:29" x14ac:dyDescent="0.25">
      <c r="A4" s="3">
        <v>1.0393518518518519E-2</v>
      </c>
    </row>
    <row r="5" spans="1:29" x14ac:dyDescent="0.25">
      <c r="A5" s="3">
        <v>1.0381944444444444E-2</v>
      </c>
    </row>
    <row r="6" spans="1:29" x14ac:dyDescent="0.25">
      <c r="A6" s="3">
        <v>1.037037037037037E-2</v>
      </c>
    </row>
    <row r="7" spans="1:29" x14ac:dyDescent="0.25">
      <c r="A7" s="3">
        <v>1.0358796296296295E-2</v>
      </c>
    </row>
    <row r="8" spans="1:29" x14ac:dyDescent="0.25">
      <c r="A8" s="3">
        <v>1.03472222222222E-2</v>
      </c>
      <c r="D8" s="2">
        <v>2</v>
      </c>
    </row>
    <row r="9" spans="1:29" x14ac:dyDescent="0.25">
      <c r="A9" s="3">
        <v>1.03356481481482E-2</v>
      </c>
      <c r="B9" s="2">
        <v>2</v>
      </c>
      <c r="E9" s="2">
        <v>2</v>
      </c>
    </row>
    <row r="10" spans="1:29" x14ac:dyDescent="0.25">
      <c r="A10" s="3">
        <v>1.03240740740741E-2</v>
      </c>
    </row>
    <row r="11" spans="1:29" x14ac:dyDescent="0.25">
      <c r="A11" s="3">
        <v>1.03125E-2</v>
      </c>
      <c r="C11" s="2">
        <v>2</v>
      </c>
    </row>
    <row r="12" spans="1:29" x14ac:dyDescent="0.25">
      <c r="A12" s="3">
        <v>1.0300925925925899E-2</v>
      </c>
    </row>
    <row r="13" spans="1:29" x14ac:dyDescent="0.25">
      <c r="A13" s="3">
        <v>1.02893518518519E-2</v>
      </c>
    </row>
    <row r="14" spans="1:29" x14ac:dyDescent="0.25">
      <c r="A14" s="3">
        <v>1.0277777777777801E-2</v>
      </c>
    </row>
    <row r="15" spans="1:29" x14ac:dyDescent="0.25">
      <c r="A15" s="3">
        <v>1.0266203703703699E-2</v>
      </c>
      <c r="C15" s="2">
        <v>2</v>
      </c>
    </row>
    <row r="16" spans="1:29" x14ac:dyDescent="0.25">
      <c r="A16" s="3">
        <v>1.02546296296296E-2</v>
      </c>
    </row>
    <row r="17" spans="1:3" x14ac:dyDescent="0.25">
      <c r="A17" s="3">
        <v>1.0243055555555601E-2</v>
      </c>
    </row>
    <row r="18" spans="1:3" x14ac:dyDescent="0.25">
      <c r="A18" s="3">
        <v>1.0231481481481499E-2</v>
      </c>
    </row>
    <row r="19" spans="1:3" x14ac:dyDescent="0.25">
      <c r="A19" s="3">
        <v>1.02199074074074E-2</v>
      </c>
    </row>
    <row r="20" spans="1:3" x14ac:dyDescent="0.25">
      <c r="A20" s="3">
        <v>1.02083333333333E-2</v>
      </c>
    </row>
    <row r="21" spans="1:3" x14ac:dyDescent="0.25">
      <c r="A21" s="3">
        <v>1.0196759259259299E-2</v>
      </c>
    </row>
    <row r="22" spans="1:3" x14ac:dyDescent="0.25">
      <c r="A22" s="3">
        <v>1.01851851851852E-2</v>
      </c>
    </row>
    <row r="23" spans="1:3" x14ac:dyDescent="0.25">
      <c r="A23" s="3">
        <v>1.01736111111111E-2</v>
      </c>
    </row>
    <row r="24" spans="1:3" x14ac:dyDescent="0.25">
      <c r="A24" s="3">
        <v>1.0162037037037001E-2</v>
      </c>
    </row>
    <row r="25" spans="1:3" x14ac:dyDescent="0.25">
      <c r="A25" s="3">
        <v>1.0150462962963E-2</v>
      </c>
      <c r="C25" s="2">
        <v>2</v>
      </c>
    </row>
    <row r="26" spans="1:3" x14ac:dyDescent="0.25">
      <c r="A26" s="3">
        <v>1.01388888888889E-2</v>
      </c>
    </row>
    <row r="27" spans="1:3" x14ac:dyDescent="0.25">
      <c r="A27" s="3">
        <v>1.0127314814814801E-2</v>
      </c>
    </row>
    <row r="28" spans="1:3" x14ac:dyDescent="0.25">
      <c r="A28" s="3">
        <v>1.01157407407408E-2</v>
      </c>
    </row>
    <row r="29" spans="1:3" x14ac:dyDescent="0.25">
      <c r="A29" s="3">
        <v>1.0104166666666701E-2</v>
      </c>
      <c r="C29" s="2">
        <v>2</v>
      </c>
    </row>
    <row r="30" spans="1:3" x14ac:dyDescent="0.25">
      <c r="A30" s="3">
        <v>1.0092592592592599E-2</v>
      </c>
    </row>
    <row r="31" spans="1:3" x14ac:dyDescent="0.25">
      <c r="A31" s="3">
        <v>1.00810185185185E-2</v>
      </c>
    </row>
    <row r="32" spans="1:3" x14ac:dyDescent="0.25">
      <c r="A32" s="3">
        <v>1.0069444444444501E-2</v>
      </c>
    </row>
    <row r="33" spans="1:3" x14ac:dyDescent="0.25">
      <c r="A33" s="3">
        <v>1.0057870370370399E-2</v>
      </c>
    </row>
    <row r="34" spans="1:3" x14ac:dyDescent="0.25">
      <c r="A34" s="3">
        <v>1.00462962962963E-2</v>
      </c>
    </row>
    <row r="35" spans="1:3" x14ac:dyDescent="0.25">
      <c r="A35" s="3">
        <v>1.00347222222222E-2</v>
      </c>
    </row>
    <row r="36" spans="1:3" x14ac:dyDescent="0.25">
      <c r="A36" s="3">
        <v>1.0023148148148199E-2</v>
      </c>
    </row>
    <row r="37" spans="1:3" x14ac:dyDescent="0.25">
      <c r="A37" s="3">
        <v>1.00115740740741E-2</v>
      </c>
    </row>
    <row r="38" spans="1:3" x14ac:dyDescent="0.25">
      <c r="A38" s="3">
        <v>0.01</v>
      </c>
    </row>
    <row r="39" spans="1:3" x14ac:dyDescent="0.25">
      <c r="A39" s="3">
        <v>9.9884259259259405E-3</v>
      </c>
      <c r="C39" s="2">
        <v>2</v>
      </c>
    </row>
    <row r="40" spans="1:3" x14ac:dyDescent="0.25">
      <c r="A40" s="3">
        <v>9.9768518518518704E-3</v>
      </c>
      <c r="C40" s="2">
        <v>2</v>
      </c>
    </row>
    <row r="41" spans="1:3" x14ac:dyDescent="0.25">
      <c r="A41" s="3">
        <v>9.9652777777778003E-3</v>
      </c>
    </row>
    <row r="42" spans="1:3" x14ac:dyDescent="0.25">
      <c r="A42" s="3">
        <v>9.9537037037037198E-3</v>
      </c>
    </row>
    <row r="43" spans="1:3" x14ac:dyDescent="0.25">
      <c r="A43" s="3">
        <v>9.9421296296296497E-3</v>
      </c>
    </row>
    <row r="44" spans="1:3" x14ac:dyDescent="0.25">
      <c r="A44" s="3">
        <v>9.9305555555555796E-3</v>
      </c>
    </row>
    <row r="45" spans="1:3" x14ac:dyDescent="0.25">
      <c r="A45" s="3">
        <v>9.9189814814815008E-3</v>
      </c>
    </row>
    <row r="46" spans="1:3" x14ac:dyDescent="0.25">
      <c r="A46" s="3">
        <v>9.9074074074074307E-3</v>
      </c>
      <c r="C46" s="2">
        <v>2</v>
      </c>
    </row>
    <row r="47" spans="1:3" x14ac:dyDescent="0.25">
      <c r="A47" s="3">
        <v>9.8958333333333606E-3</v>
      </c>
      <c r="C47" s="2">
        <v>2</v>
      </c>
    </row>
    <row r="48" spans="1:3" x14ac:dyDescent="0.25">
      <c r="A48" s="3">
        <v>9.8842592592592801E-3</v>
      </c>
    </row>
    <row r="49" spans="1:3" x14ac:dyDescent="0.25">
      <c r="A49" s="3">
        <v>9.87268518518521E-3</v>
      </c>
    </row>
    <row r="50" spans="1:3" x14ac:dyDescent="0.25">
      <c r="A50" s="3">
        <v>9.8611111111111295E-3</v>
      </c>
    </row>
    <row r="51" spans="1:3" x14ac:dyDescent="0.25">
      <c r="A51" s="3">
        <v>9.8495370370370594E-3</v>
      </c>
    </row>
    <row r="52" spans="1:3" x14ac:dyDescent="0.25">
      <c r="A52" s="3">
        <v>9.8379629629629893E-3</v>
      </c>
    </row>
    <row r="53" spans="1:3" x14ac:dyDescent="0.25">
      <c r="A53" s="3">
        <v>9.8263888888889105E-3</v>
      </c>
    </row>
    <row r="54" spans="1:3" x14ac:dyDescent="0.25">
      <c r="A54" s="3">
        <v>9.8148148148148404E-3</v>
      </c>
      <c r="C54" s="2">
        <v>2</v>
      </c>
    </row>
    <row r="55" spans="1:3" x14ac:dyDescent="0.25">
      <c r="A55" s="3">
        <v>9.8032407407407703E-3</v>
      </c>
    </row>
    <row r="56" spans="1:3" x14ac:dyDescent="0.25">
      <c r="A56" s="3">
        <v>9.7916666666666898E-3</v>
      </c>
    </row>
    <row r="57" spans="1:3" x14ac:dyDescent="0.25">
      <c r="A57" s="3">
        <v>9.7800925925926197E-3</v>
      </c>
    </row>
    <row r="58" spans="1:3" x14ac:dyDescent="0.25">
      <c r="A58" s="3">
        <v>9.7685185185185496E-3</v>
      </c>
    </row>
    <row r="59" spans="1:3" x14ac:dyDescent="0.25">
      <c r="A59" s="3">
        <v>9.7569444444444708E-3</v>
      </c>
    </row>
    <row r="60" spans="1:3" x14ac:dyDescent="0.25">
      <c r="A60" s="3">
        <v>9.7453703703704007E-3</v>
      </c>
    </row>
    <row r="61" spans="1:3" x14ac:dyDescent="0.25">
      <c r="A61" s="3">
        <v>9.7337962962963306E-3</v>
      </c>
    </row>
    <row r="62" spans="1:3" x14ac:dyDescent="0.25">
      <c r="A62" s="3">
        <v>9.7222222222222501E-3</v>
      </c>
      <c r="C62" s="2">
        <v>2</v>
      </c>
    </row>
    <row r="63" spans="1:3" x14ac:dyDescent="0.25">
      <c r="A63" s="3">
        <v>9.71064814814818E-3</v>
      </c>
    </row>
    <row r="64" spans="1:3" x14ac:dyDescent="0.25">
      <c r="A64" s="3">
        <v>9.6990740740740995E-3</v>
      </c>
    </row>
    <row r="65" spans="1:25" x14ac:dyDescent="0.25">
      <c r="A65" s="3">
        <v>9.6875000000000294E-3</v>
      </c>
    </row>
    <row r="66" spans="1:25" x14ac:dyDescent="0.25">
      <c r="A66" s="3">
        <v>9.6759259259259593E-3</v>
      </c>
    </row>
    <row r="67" spans="1:25" x14ac:dyDescent="0.25">
      <c r="A67" s="3">
        <v>9.6643518518518805E-3</v>
      </c>
    </row>
    <row r="68" spans="1:25" x14ac:dyDescent="0.25">
      <c r="A68" s="3">
        <v>9.6527777777778104E-3</v>
      </c>
    </row>
    <row r="69" spans="1:25" x14ac:dyDescent="0.25">
      <c r="A69" s="3">
        <v>9.6412037037037403E-3</v>
      </c>
    </row>
    <row r="70" spans="1:25" x14ac:dyDescent="0.25">
      <c r="A70" s="3">
        <v>9.6296296296296598E-3</v>
      </c>
    </row>
    <row r="71" spans="1:25" x14ac:dyDescent="0.25">
      <c r="A71" s="3">
        <v>9.6180555555555897E-3</v>
      </c>
    </row>
    <row r="72" spans="1:25" x14ac:dyDescent="0.25">
      <c r="A72" s="3">
        <v>9.6064814814815196E-3</v>
      </c>
      <c r="W72" s="2">
        <v>2</v>
      </c>
      <c r="Y72" s="2">
        <v>12</v>
      </c>
    </row>
    <row r="73" spans="1:25" x14ac:dyDescent="0.25">
      <c r="A73" s="3">
        <v>9.5949074074074409E-3</v>
      </c>
    </row>
    <row r="74" spans="1:25" x14ac:dyDescent="0.25">
      <c r="A74" s="3">
        <v>9.5833333333333708E-3</v>
      </c>
      <c r="B74" s="2">
        <v>1</v>
      </c>
    </row>
    <row r="75" spans="1:25" x14ac:dyDescent="0.25">
      <c r="A75" s="3">
        <v>9.5717592592593007E-3</v>
      </c>
    </row>
    <row r="76" spans="1:25" x14ac:dyDescent="0.25">
      <c r="A76" s="3">
        <v>9.5601851851852201E-3</v>
      </c>
    </row>
    <row r="77" spans="1:25" x14ac:dyDescent="0.25">
      <c r="A77" s="3">
        <v>9.54861111111115E-3</v>
      </c>
    </row>
    <row r="78" spans="1:25" x14ac:dyDescent="0.25">
      <c r="A78" s="3">
        <v>9.5370370370370695E-3</v>
      </c>
    </row>
    <row r="79" spans="1:25" x14ac:dyDescent="0.25">
      <c r="A79" s="3">
        <v>9.5254629629629994E-3</v>
      </c>
    </row>
    <row r="80" spans="1:25" x14ac:dyDescent="0.25">
      <c r="A80" s="3">
        <v>9.5138888888889293E-3</v>
      </c>
      <c r="C80" s="2">
        <v>1</v>
      </c>
    </row>
    <row r="81" spans="1:25" x14ac:dyDescent="0.25">
      <c r="A81" s="3">
        <v>9.5023148148148506E-3</v>
      </c>
    </row>
    <row r="82" spans="1:25" x14ac:dyDescent="0.25">
      <c r="A82" s="3">
        <v>9.4907407407407805E-3</v>
      </c>
    </row>
    <row r="83" spans="1:25" x14ac:dyDescent="0.25">
      <c r="A83" s="3">
        <v>9.4791666666667104E-3</v>
      </c>
    </row>
    <row r="84" spans="1:25" x14ac:dyDescent="0.25">
      <c r="A84" s="3">
        <v>9.4675925925926298E-3</v>
      </c>
    </row>
    <row r="85" spans="1:25" x14ac:dyDescent="0.25">
      <c r="A85" s="3">
        <v>9.4560185185185597E-3</v>
      </c>
    </row>
    <row r="86" spans="1:25" x14ac:dyDescent="0.25">
      <c r="A86" s="3">
        <v>9.4444444444444896E-3</v>
      </c>
    </row>
    <row r="87" spans="1:25" x14ac:dyDescent="0.25">
      <c r="A87" s="3">
        <v>9.4328703703704091E-3</v>
      </c>
      <c r="C87" s="2">
        <v>1</v>
      </c>
    </row>
    <row r="88" spans="1:25" x14ac:dyDescent="0.25">
      <c r="A88" s="3">
        <v>9.4212962962963408E-3</v>
      </c>
    </row>
    <row r="89" spans="1:25" x14ac:dyDescent="0.25">
      <c r="A89" s="3">
        <v>9.4097222222222707E-3</v>
      </c>
    </row>
    <row r="90" spans="1:25" x14ac:dyDescent="0.25">
      <c r="A90" s="3">
        <v>9.3981481481482006E-3</v>
      </c>
    </row>
    <row r="91" spans="1:25" x14ac:dyDescent="0.25">
      <c r="A91" s="3">
        <v>9.3865740740741201E-3</v>
      </c>
      <c r="C91" s="2">
        <v>1</v>
      </c>
    </row>
    <row r="92" spans="1:25" x14ac:dyDescent="0.25">
      <c r="A92" s="3">
        <v>9.37500000000005E-3</v>
      </c>
    </row>
    <row r="93" spans="1:25" x14ac:dyDescent="0.25">
      <c r="A93" s="3">
        <v>9.3634259259259799E-3</v>
      </c>
    </row>
    <row r="94" spans="1:25" x14ac:dyDescent="0.25">
      <c r="A94" s="3">
        <v>9.3518518518518993E-3</v>
      </c>
      <c r="C94" s="2">
        <v>1</v>
      </c>
      <c r="X94" s="2">
        <v>1</v>
      </c>
      <c r="Y94" s="2">
        <v>14</v>
      </c>
    </row>
    <row r="95" spans="1:25" x14ac:dyDescent="0.25">
      <c r="A95" s="3">
        <v>9.3402777777778292E-3</v>
      </c>
      <c r="B95" s="2">
        <v>2</v>
      </c>
    </row>
    <row r="96" spans="1:25" x14ac:dyDescent="0.25">
      <c r="A96" s="3">
        <v>9.3287037037037505E-3</v>
      </c>
    </row>
    <row r="97" spans="1:1" x14ac:dyDescent="0.25">
      <c r="A97" s="3">
        <v>9.3171296296296804E-3</v>
      </c>
    </row>
    <row r="98" spans="1:1" x14ac:dyDescent="0.25">
      <c r="A98" s="3">
        <v>9.3055555555556103E-3</v>
      </c>
    </row>
    <row r="99" spans="1:1" x14ac:dyDescent="0.25">
      <c r="A99" s="3">
        <v>9.2939814814815298E-3</v>
      </c>
    </row>
    <row r="100" spans="1:1" x14ac:dyDescent="0.25">
      <c r="A100" s="3">
        <v>9.2824074074074597E-3</v>
      </c>
    </row>
    <row r="101" spans="1:1" x14ac:dyDescent="0.25">
      <c r="A101" s="3">
        <v>9.2708333333333896E-3</v>
      </c>
    </row>
    <row r="102" spans="1:1" x14ac:dyDescent="0.25">
      <c r="A102" s="3">
        <v>9.2592592592593108E-3</v>
      </c>
    </row>
    <row r="103" spans="1:1" x14ac:dyDescent="0.25">
      <c r="A103" s="3">
        <v>9.2476851851852407E-3</v>
      </c>
    </row>
    <row r="104" spans="1:1" x14ac:dyDescent="0.25">
      <c r="A104" s="3">
        <v>9.2361111111111706E-3</v>
      </c>
    </row>
    <row r="105" spans="1:1" x14ac:dyDescent="0.25">
      <c r="A105" s="3">
        <v>9.2245370370370901E-3</v>
      </c>
    </row>
    <row r="106" spans="1:1" x14ac:dyDescent="0.25">
      <c r="A106" s="3">
        <v>9.21296296296302E-3</v>
      </c>
    </row>
    <row r="107" spans="1:1" x14ac:dyDescent="0.25">
      <c r="A107" s="3">
        <v>9.2013888888889499E-3</v>
      </c>
    </row>
    <row r="108" spans="1:1" x14ac:dyDescent="0.25">
      <c r="A108" s="3">
        <v>9.1898148148148694E-3</v>
      </c>
    </row>
    <row r="109" spans="1:1" x14ac:dyDescent="0.25">
      <c r="A109" s="3">
        <v>9.1782407407407993E-3</v>
      </c>
    </row>
    <row r="110" spans="1:1" x14ac:dyDescent="0.25">
      <c r="A110" s="3">
        <v>9.1666666666667205E-3</v>
      </c>
    </row>
    <row r="111" spans="1:1" x14ac:dyDescent="0.25">
      <c r="A111" s="3">
        <v>9.1550925925926504E-3</v>
      </c>
    </row>
    <row r="112" spans="1:1" x14ac:dyDescent="0.25">
      <c r="A112" s="3">
        <v>9.1435185185185803E-3</v>
      </c>
    </row>
    <row r="113" spans="1:3" x14ac:dyDescent="0.25">
      <c r="A113" s="3">
        <v>9.1319444444444998E-3</v>
      </c>
    </row>
    <row r="114" spans="1:3" x14ac:dyDescent="0.25">
      <c r="A114" s="3">
        <v>9.1203703703704297E-3</v>
      </c>
    </row>
    <row r="115" spans="1:3" x14ac:dyDescent="0.25">
      <c r="A115" s="3">
        <v>9.1087962962963596E-3</v>
      </c>
    </row>
    <row r="116" spans="1:3" x14ac:dyDescent="0.25">
      <c r="A116" s="3">
        <v>9.0972222222222808E-3</v>
      </c>
    </row>
    <row r="117" spans="1:3" x14ac:dyDescent="0.25">
      <c r="A117" s="3">
        <v>9.0856481481482107E-3</v>
      </c>
    </row>
    <row r="118" spans="1:3" x14ac:dyDescent="0.25">
      <c r="A118" s="3">
        <v>9.0740740740741406E-3</v>
      </c>
    </row>
    <row r="119" spans="1:3" x14ac:dyDescent="0.25">
      <c r="A119" s="3">
        <v>9.0625000000000601E-3</v>
      </c>
    </row>
    <row r="120" spans="1:3" x14ac:dyDescent="0.25">
      <c r="A120" s="3">
        <v>9.05092592592599E-3</v>
      </c>
    </row>
    <row r="121" spans="1:3" x14ac:dyDescent="0.25">
      <c r="A121" s="3">
        <v>9.0393518518519199E-3</v>
      </c>
    </row>
    <row r="122" spans="1:3" x14ac:dyDescent="0.25">
      <c r="A122" s="3">
        <v>9.0277777777778394E-3</v>
      </c>
    </row>
    <row r="123" spans="1:3" x14ac:dyDescent="0.25">
      <c r="A123" s="3">
        <v>9.0162037037037693E-3</v>
      </c>
    </row>
    <row r="124" spans="1:3" x14ac:dyDescent="0.25">
      <c r="A124" s="3">
        <v>9.0046296296296905E-3</v>
      </c>
      <c r="C124" s="2">
        <v>2</v>
      </c>
    </row>
    <row r="125" spans="1:3" x14ac:dyDescent="0.25">
      <c r="A125" s="3">
        <v>8.9930555555556204E-3</v>
      </c>
      <c r="C125" s="2">
        <v>2</v>
      </c>
    </row>
    <row r="126" spans="1:3" x14ac:dyDescent="0.25">
      <c r="A126" s="3">
        <v>8.9814814814815503E-3</v>
      </c>
    </row>
    <row r="127" spans="1:3" x14ac:dyDescent="0.25">
      <c r="A127" s="3">
        <v>8.9699074074074698E-3</v>
      </c>
    </row>
    <row r="128" spans="1:3" x14ac:dyDescent="0.25">
      <c r="A128" s="3">
        <v>8.9583333333333997E-3</v>
      </c>
    </row>
    <row r="129" spans="1:21" x14ac:dyDescent="0.25">
      <c r="A129" s="3">
        <v>8.9467592592593296E-3</v>
      </c>
      <c r="F129" s="2">
        <v>2</v>
      </c>
      <c r="G129" s="2">
        <v>3</v>
      </c>
      <c r="I129" s="2">
        <v>5</v>
      </c>
      <c r="J129" s="2">
        <v>47</v>
      </c>
      <c r="Q129" s="2">
        <v>1</v>
      </c>
    </row>
    <row r="130" spans="1:21" x14ac:dyDescent="0.25">
      <c r="A130" s="3">
        <v>8.9351851851852508E-3</v>
      </c>
      <c r="B130" s="2">
        <v>1</v>
      </c>
      <c r="R130" s="2">
        <v>1</v>
      </c>
    </row>
    <row r="131" spans="1:21" x14ac:dyDescent="0.25">
      <c r="A131" s="3">
        <v>8.9236111111111807E-3</v>
      </c>
    </row>
    <row r="132" spans="1:21" x14ac:dyDescent="0.25">
      <c r="A132" s="3">
        <v>8.9120370370371106E-3</v>
      </c>
      <c r="C132" s="2">
        <v>1</v>
      </c>
    </row>
    <row r="133" spans="1:21" x14ac:dyDescent="0.25">
      <c r="A133" s="3">
        <v>8.9004629629630301E-3</v>
      </c>
    </row>
    <row r="134" spans="1:21" x14ac:dyDescent="0.25">
      <c r="A134" s="3">
        <v>8.88888888888896E-3</v>
      </c>
      <c r="S134" s="2">
        <v>1</v>
      </c>
      <c r="T134" s="2">
        <v>1</v>
      </c>
      <c r="U134" s="2">
        <v>10</v>
      </c>
    </row>
    <row r="135" spans="1:21" x14ac:dyDescent="0.25">
      <c r="A135" s="3">
        <v>8.8773148148148899E-3</v>
      </c>
    </row>
    <row r="136" spans="1:21" x14ac:dyDescent="0.25">
      <c r="A136" s="3">
        <v>8.8657407407408094E-3</v>
      </c>
    </row>
    <row r="137" spans="1:21" x14ac:dyDescent="0.25">
      <c r="A137" s="3">
        <v>8.8541666666667393E-3</v>
      </c>
      <c r="C137" s="2">
        <v>1</v>
      </c>
    </row>
    <row r="138" spans="1:21" x14ac:dyDescent="0.25">
      <c r="A138" s="3">
        <v>8.8425925925926605E-3</v>
      </c>
      <c r="C138" s="2" t="s">
        <v>49</v>
      </c>
      <c r="F138" s="2">
        <v>1</v>
      </c>
      <c r="G138" s="2">
        <v>4</v>
      </c>
      <c r="I138" s="2">
        <v>5</v>
      </c>
      <c r="J138" s="2">
        <v>74</v>
      </c>
    </row>
    <row r="139" spans="1:21" x14ac:dyDescent="0.25">
      <c r="A139" s="3">
        <v>8.8310185185185904E-3</v>
      </c>
    </row>
    <row r="140" spans="1:21" x14ac:dyDescent="0.25">
      <c r="A140" s="3">
        <v>8.8194444444445203E-3</v>
      </c>
      <c r="P140" s="2">
        <v>1</v>
      </c>
    </row>
    <row r="141" spans="1:21" x14ac:dyDescent="0.25">
      <c r="A141" s="3">
        <v>8.8078703703704398E-3</v>
      </c>
      <c r="C141" s="2">
        <v>1</v>
      </c>
    </row>
    <row r="142" spans="1:21" x14ac:dyDescent="0.25">
      <c r="A142" s="3">
        <v>8.7962962962963697E-3</v>
      </c>
    </row>
    <row r="143" spans="1:21" x14ac:dyDescent="0.25">
      <c r="A143" s="3">
        <v>8.7847222222222996E-3</v>
      </c>
    </row>
    <row r="144" spans="1:21" x14ac:dyDescent="0.25">
      <c r="A144" s="3">
        <v>8.7731481481482208E-3</v>
      </c>
      <c r="C144" s="2">
        <v>1</v>
      </c>
    </row>
    <row r="145" spans="1:3" x14ac:dyDescent="0.25">
      <c r="A145" s="3">
        <v>8.7615740740741507E-3</v>
      </c>
    </row>
    <row r="146" spans="1:3" x14ac:dyDescent="0.25">
      <c r="A146" s="3">
        <v>8.7500000000000806E-3</v>
      </c>
    </row>
    <row r="147" spans="1:3" x14ac:dyDescent="0.25">
      <c r="A147" s="3">
        <v>8.7384259259260001E-3</v>
      </c>
    </row>
    <row r="148" spans="1:3" x14ac:dyDescent="0.25">
      <c r="A148" s="3">
        <v>8.72685185185193E-3</v>
      </c>
    </row>
    <row r="149" spans="1:3" x14ac:dyDescent="0.25">
      <c r="A149" s="3">
        <v>8.7152777777778599E-3</v>
      </c>
    </row>
    <row r="150" spans="1:3" x14ac:dyDescent="0.25">
      <c r="A150" s="3">
        <v>8.7037037037037794E-3</v>
      </c>
    </row>
    <row r="151" spans="1:3" x14ac:dyDescent="0.25">
      <c r="A151" s="3">
        <v>8.6921296296297093E-3</v>
      </c>
    </row>
    <row r="152" spans="1:3" x14ac:dyDescent="0.25">
      <c r="A152" s="3">
        <v>8.6805555555556305E-3</v>
      </c>
    </row>
    <row r="153" spans="1:3" x14ac:dyDescent="0.25">
      <c r="A153" s="3">
        <v>8.6689814814815604E-3</v>
      </c>
    </row>
    <row r="154" spans="1:3" x14ac:dyDescent="0.25">
      <c r="A154" s="3">
        <v>8.6574074074074903E-3</v>
      </c>
    </row>
    <row r="155" spans="1:3" x14ac:dyDescent="0.25">
      <c r="A155" s="3">
        <v>8.6458333333334098E-3</v>
      </c>
      <c r="C155" s="2">
        <v>1</v>
      </c>
    </row>
    <row r="156" spans="1:3" x14ac:dyDescent="0.25">
      <c r="A156" s="3">
        <v>8.6342592592593397E-3</v>
      </c>
    </row>
    <row r="157" spans="1:3" x14ac:dyDescent="0.25">
      <c r="A157" s="3">
        <v>8.6226851851852696E-3</v>
      </c>
    </row>
    <row r="158" spans="1:3" x14ac:dyDescent="0.25">
      <c r="A158" s="3">
        <v>8.6111111111111908E-3</v>
      </c>
    </row>
    <row r="159" spans="1:3" x14ac:dyDescent="0.25">
      <c r="A159" s="3">
        <v>8.5995370370371207E-3</v>
      </c>
    </row>
    <row r="160" spans="1:3" x14ac:dyDescent="0.25">
      <c r="A160" s="3">
        <v>8.5879629629630506E-3</v>
      </c>
    </row>
    <row r="161" spans="1:16" x14ac:dyDescent="0.25">
      <c r="A161" s="3">
        <v>8.5763888888889701E-3</v>
      </c>
    </row>
    <row r="162" spans="1:16" x14ac:dyDescent="0.25">
      <c r="A162" s="3">
        <v>8.5648148148149E-3</v>
      </c>
      <c r="C162" s="2">
        <v>1</v>
      </c>
    </row>
    <row r="163" spans="1:16" x14ac:dyDescent="0.25">
      <c r="A163" s="3">
        <v>8.5532407407408299E-3</v>
      </c>
    </row>
    <row r="164" spans="1:16" x14ac:dyDescent="0.25">
      <c r="A164" s="3">
        <v>8.5416666666667494E-3</v>
      </c>
    </row>
    <row r="165" spans="1:16" x14ac:dyDescent="0.25">
      <c r="A165" s="3">
        <v>8.5300925925926793E-3</v>
      </c>
    </row>
    <row r="166" spans="1:16" x14ac:dyDescent="0.25">
      <c r="A166" s="3">
        <v>8.5185185185186005E-3</v>
      </c>
    </row>
    <row r="167" spans="1:16" x14ac:dyDescent="0.25">
      <c r="A167" s="3">
        <v>8.5069444444445304E-3</v>
      </c>
      <c r="C167" s="2">
        <v>1</v>
      </c>
    </row>
    <row r="168" spans="1:16" x14ac:dyDescent="0.25">
      <c r="A168" s="3">
        <v>8.4953703703704603E-3</v>
      </c>
    </row>
    <row r="169" spans="1:16" x14ac:dyDescent="0.25">
      <c r="A169" s="3">
        <v>8.4837962962963798E-3</v>
      </c>
      <c r="C169" s="2">
        <v>1</v>
      </c>
    </row>
    <row r="170" spans="1:16" x14ac:dyDescent="0.25">
      <c r="A170" s="3">
        <v>8.4722222222223097E-3</v>
      </c>
    </row>
    <row r="171" spans="1:16" x14ac:dyDescent="0.25">
      <c r="A171" s="3">
        <v>8.4606481481482396E-3</v>
      </c>
    </row>
    <row r="172" spans="1:16" x14ac:dyDescent="0.25">
      <c r="A172" s="3">
        <v>8.4490740740741609E-3</v>
      </c>
    </row>
    <row r="173" spans="1:16" x14ac:dyDescent="0.25">
      <c r="A173" s="3">
        <v>8.4375000000000908E-3</v>
      </c>
      <c r="F173" s="2">
        <v>1</v>
      </c>
      <c r="G173" s="2">
        <v>4</v>
      </c>
      <c r="I173" s="2">
        <v>6</v>
      </c>
      <c r="J173" s="2">
        <v>39</v>
      </c>
    </row>
    <row r="174" spans="1:16" x14ac:dyDescent="0.25">
      <c r="A174" s="3">
        <v>8.4259259259260207E-3</v>
      </c>
    </row>
    <row r="175" spans="1:16" x14ac:dyDescent="0.25">
      <c r="A175" s="3">
        <v>8.4143518518519402E-3</v>
      </c>
    </row>
    <row r="176" spans="1:16" x14ac:dyDescent="0.25">
      <c r="A176" s="3">
        <v>8.40277777777787E-3</v>
      </c>
      <c r="P176" s="2">
        <v>1</v>
      </c>
    </row>
    <row r="177" spans="1:29" x14ac:dyDescent="0.25">
      <c r="A177" s="3">
        <v>8.3912037037037999E-3</v>
      </c>
      <c r="C177" s="2">
        <v>1</v>
      </c>
    </row>
    <row r="178" spans="1:29" x14ac:dyDescent="0.25">
      <c r="A178" s="3">
        <v>8.3796296296297194E-3</v>
      </c>
    </row>
    <row r="179" spans="1:29" x14ac:dyDescent="0.25">
      <c r="A179" s="3">
        <v>8.3680555555556493E-3</v>
      </c>
      <c r="C179" s="2">
        <v>1</v>
      </c>
    </row>
    <row r="180" spans="1:29" x14ac:dyDescent="0.25">
      <c r="A180" s="3">
        <v>8.3564814814815706E-3</v>
      </c>
    </row>
    <row r="181" spans="1:29" x14ac:dyDescent="0.25">
      <c r="A181" s="3">
        <v>8.3449074074075005E-3</v>
      </c>
    </row>
    <row r="182" spans="1:29" x14ac:dyDescent="0.25">
      <c r="A182" s="3">
        <v>8.3333333333334304E-3</v>
      </c>
    </row>
    <row r="183" spans="1:29" x14ac:dyDescent="0.25">
      <c r="A183" s="3">
        <v>8.3217592592593499E-3</v>
      </c>
    </row>
    <row r="184" spans="1:29" x14ac:dyDescent="0.25">
      <c r="A184" s="3">
        <v>8.3101851851852798E-3</v>
      </c>
    </row>
    <row r="185" spans="1:29" x14ac:dyDescent="0.25">
      <c r="A185" s="3">
        <v>8.2986111111112097E-3</v>
      </c>
      <c r="AC185" s="2">
        <v>1</v>
      </c>
    </row>
    <row r="186" spans="1:29" x14ac:dyDescent="0.25">
      <c r="A186" s="3">
        <v>8.2870370370371291E-3</v>
      </c>
    </row>
    <row r="187" spans="1:29" x14ac:dyDescent="0.25">
      <c r="A187" s="3">
        <v>8.2754629629630608E-3</v>
      </c>
      <c r="F187" s="2">
        <v>1</v>
      </c>
      <c r="G187" s="2">
        <v>3</v>
      </c>
      <c r="I187" s="2">
        <v>7</v>
      </c>
      <c r="J187" s="2">
        <v>25</v>
      </c>
      <c r="Q187" s="2">
        <v>2</v>
      </c>
    </row>
    <row r="188" spans="1:29" x14ac:dyDescent="0.25">
      <c r="A188" s="3">
        <v>8.2638888888889907E-3</v>
      </c>
    </row>
    <row r="189" spans="1:29" x14ac:dyDescent="0.25">
      <c r="A189" s="3">
        <v>8.2523148148149102E-3</v>
      </c>
      <c r="B189" s="2">
        <v>2</v>
      </c>
      <c r="R189" s="2">
        <v>2</v>
      </c>
      <c r="AC189" s="2">
        <v>2</v>
      </c>
    </row>
    <row r="190" spans="1:29" x14ac:dyDescent="0.25">
      <c r="A190" s="3">
        <v>8.2407407407408401E-3</v>
      </c>
    </row>
    <row r="191" spans="1:29" x14ac:dyDescent="0.25">
      <c r="A191" s="3">
        <v>8.22916666666677E-3</v>
      </c>
      <c r="C191" s="2">
        <v>2</v>
      </c>
    </row>
    <row r="192" spans="1:29" x14ac:dyDescent="0.25">
      <c r="A192" s="3">
        <v>8.2175925925926895E-3</v>
      </c>
    </row>
    <row r="193" spans="1:21" x14ac:dyDescent="0.25">
      <c r="A193" s="3">
        <v>8.2060185185186194E-3</v>
      </c>
      <c r="C193" s="2">
        <v>2</v>
      </c>
    </row>
    <row r="194" spans="1:21" x14ac:dyDescent="0.25">
      <c r="A194" s="3">
        <v>8.1944444444445406E-3</v>
      </c>
    </row>
    <row r="195" spans="1:21" x14ac:dyDescent="0.25">
      <c r="A195" s="3">
        <v>8.1828703703704705E-3</v>
      </c>
      <c r="C195" s="2" t="s">
        <v>49</v>
      </c>
    </row>
    <row r="196" spans="1:21" x14ac:dyDescent="0.25">
      <c r="A196" s="3">
        <v>8.1712962962964004E-3</v>
      </c>
      <c r="S196" s="2">
        <v>2</v>
      </c>
      <c r="T196" s="2">
        <v>2</v>
      </c>
      <c r="U196" s="2">
        <v>11</v>
      </c>
    </row>
    <row r="197" spans="1:21" x14ac:dyDescent="0.25">
      <c r="A197" s="3">
        <v>8.1597222222223199E-3</v>
      </c>
      <c r="C197" s="2">
        <v>2</v>
      </c>
    </row>
    <row r="198" spans="1:21" x14ac:dyDescent="0.25">
      <c r="A198" s="3">
        <v>8.1481481481482498E-3</v>
      </c>
    </row>
    <row r="199" spans="1:21" x14ac:dyDescent="0.25">
      <c r="A199" s="3">
        <v>8.1365740740741797E-3</v>
      </c>
    </row>
    <row r="200" spans="1:21" x14ac:dyDescent="0.25">
      <c r="A200" s="3">
        <v>8.1250000000000992E-3</v>
      </c>
    </row>
    <row r="201" spans="1:21" x14ac:dyDescent="0.25">
      <c r="A201" s="3">
        <v>8.1134259259260308E-3</v>
      </c>
    </row>
    <row r="202" spans="1:21" x14ac:dyDescent="0.25">
      <c r="A202" s="3">
        <v>8.1018518518519607E-3</v>
      </c>
    </row>
    <row r="203" spans="1:21" x14ac:dyDescent="0.25">
      <c r="A203" s="3">
        <v>8.0902777777778802E-3</v>
      </c>
    </row>
    <row r="204" spans="1:21" x14ac:dyDescent="0.25">
      <c r="A204" s="3">
        <v>8.0787037037038101E-3</v>
      </c>
    </row>
    <row r="205" spans="1:21" x14ac:dyDescent="0.25">
      <c r="A205" s="3">
        <v>8.06712962962974E-3</v>
      </c>
      <c r="C205" s="2">
        <v>2</v>
      </c>
    </row>
    <row r="206" spans="1:21" x14ac:dyDescent="0.25">
      <c r="A206" s="3">
        <v>8.0555555555556595E-3</v>
      </c>
    </row>
    <row r="207" spans="1:21" x14ac:dyDescent="0.25">
      <c r="A207" s="3">
        <v>8.0439814814815894E-3</v>
      </c>
    </row>
    <row r="208" spans="1:21" x14ac:dyDescent="0.25">
      <c r="A208" s="3">
        <v>8.0324074074075106E-3</v>
      </c>
    </row>
    <row r="209" spans="1:3" x14ac:dyDescent="0.25">
      <c r="A209" s="3">
        <v>8.0208333333334405E-3</v>
      </c>
    </row>
    <row r="210" spans="1:3" x14ac:dyDescent="0.25">
      <c r="A210" s="3">
        <v>8.0092592592593704E-3</v>
      </c>
      <c r="C210" s="2">
        <v>2</v>
      </c>
    </row>
    <row r="211" spans="1:3" x14ac:dyDescent="0.25">
      <c r="A211" s="3">
        <v>7.9976851851852899E-3</v>
      </c>
    </row>
    <row r="212" spans="1:3" x14ac:dyDescent="0.25">
      <c r="A212" s="3">
        <v>7.9861111111112198E-3</v>
      </c>
      <c r="C212" s="2">
        <v>2</v>
      </c>
    </row>
    <row r="213" spans="1:3" x14ac:dyDescent="0.25">
      <c r="A213" s="3">
        <v>7.9745370370371497E-3</v>
      </c>
    </row>
    <row r="214" spans="1:3" x14ac:dyDescent="0.25">
      <c r="A214" s="3">
        <v>7.9629629629630692E-3</v>
      </c>
      <c r="C214" s="2">
        <v>2</v>
      </c>
    </row>
    <row r="215" spans="1:3" x14ac:dyDescent="0.25">
      <c r="A215" s="3">
        <v>7.9513888888890008E-3</v>
      </c>
    </row>
    <row r="216" spans="1:3" x14ac:dyDescent="0.25">
      <c r="A216" s="3">
        <v>7.9398148148149307E-3</v>
      </c>
    </row>
    <row r="217" spans="1:3" x14ac:dyDescent="0.25">
      <c r="A217" s="3">
        <v>7.9282407407408502E-3</v>
      </c>
    </row>
    <row r="218" spans="1:3" x14ac:dyDescent="0.25">
      <c r="A218" s="3">
        <v>7.9166666666667801E-3</v>
      </c>
    </row>
    <row r="219" spans="1:3" x14ac:dyDescent="0.25">
      <c r="A219" s="3">
        <v>7.90509259259271E-3</v>
      </c>
    </row>
    <row r="220" spans="1:3" x14ac:dyDescent="0.25">
      <c r="A220" s="3">
        <v>7.8935185185186295E-3</v>
      </c>
    </row>
    <row r="221" spans="1:3" x14ac:dyDescent="0.25">
      <c r="A221" s="3">
        <v>7.8819444444445594E-3</v>
      </c>
    </row>
    <row r="222" spans="1:3" x14ac:dyDescent="0.25">
      <c r="A222" s="3">
        <v>7.8703703703704806E-3</v>
      </c>
    </row>
    <row r="223" spans="1:3" x14ac:dyDescent="0.25">
      <c r="A223" s="3">
        <v>7.8587962962964105E-3</v>
      </c>
    </row>
    <row r="224" spans="1:3" x14ac:dyDescent="0.25">
      <c r="A224" s="3">
        <v>7.8472222222223404E-3</v>
      </c>
    </row>
    <row r="225" spans="1:1" x14ac:dyDescent="0.25">
      <c r="A225" s="3">
        <v>7.8356481481482599E-3</v>
      </c>
    </row>
    <row r="226" spans="1:1" x14ac:dyDescent="0.25">
      <c r="A226" s="3">
        <v>7.8240740740741898E-3</v>
      </c>
    </row>
    <row r="227" spans="1:1" x14ac:dyDescent="0.25">
      <c r="A227" s="3">
        <v>7.8125000000001197E-3</v>
      </c>
    </row>
    <row r="228" spans="1:1" x14ac:dyDescent="0.25">
      <c r="A228" s="3">
        <v>7.8009259259260401E-3</v>
      </c>
    </row>
    <row r="229" spans="1:1" x14ac:dyDescent="0.25">
      <c r="A229" s="3">
        <v>7.78935185185197E-3</v>
      </c>
    </row>
    <row r="230" spans="1:1" x14ac:dyDescent="0.25">
      <c r="A230" s="3">
        <v>7.7777777777778999E-3</v>
      </c>
    </row>
    <row r="231" spans="1:1" x14ac:dyDescent="0.25">
      <c r="A231" s="3">
        <v>7.7662037037038202E-3</v>
      </c>
    </row>
    <row r="232" spans="1:1" x14ac:dyDescent="0.25">
      <c r="A232" s="3">
        <v>7.7546296296297501E-3</v>
      </c>
    </row>
    <row r="233" spans="1:1" x14ac:dyDescent="0.25">
      <c r="A233" s="3">
        <v>7.74305555555568E-3</v>
      </c>
    </row>
    <row r="234" spans="1:1" x14ac:dyDescent="0.25">
      <c r="A234" s="3">
        <v>7.7314814814816004E-3</v>
      </c>
    </row>
    <row r="235" spans="1:1" x14ac:dyDescent="0.25">
      <c r="A235" s="3">
        <v>7.7199074074075303E-3</v>
      </c>
    </row>
    <row r="236" spans="1:1" x14ac:dyDescent="0.25">
      <c r="A236" s="3">
        <v>7.7083333333334498E-3</v>
      </c>
    </row>
    <row r="237" spans="1:1" x14ac:dyDescent="0.25">
      <c r="A237" s="3">
        <v>7.6967592592593797E-3</v>
      </c>
    </row>
    <row r="238" spans="1:1" x14ac:dyDescent="0.25">
      <c r="A238" s="3">
        <v>7.6851851851853104E-3</v>
      </c>
    </row>
    <row r="239" spans="1:1" x14ac:dyDescent="0.25">
      <c r="A239" s="3">
        <v>7.6736111111112299E-3</v>
      </c>
    </row>
    <row r="240" spans="1:1" x14ac:dyDescent="0.25">
      <c r="A240" s="3">
        <v>7.6620370370371598E-3</v>
      </c>
    </row>
    <row r="241" spans="1:25" x14ac:dyDescent="0.25">
      <c r="A241" s="3">
        <v>7.6504629629630897E-3</v>
      </c>
    </row>
    <row r="242" spans="1:25" x14ac:dyDescent="0.25">
      <c r="A242" s="3">
        <v>7.6388888888890101E-3</v>
      </c>
    </row>
    <row r="243" spans="1:25" x14ac:dyDescent="0.25">
      <c r="A243" s="3">
        <v>7.62731481481494E-3</v>
      </c>
      <c r="C243" s="2">
        <v>2</v>
      </c>
    </row>
    <row r="244" spans="1:25" x14ac:dyDescent="0.25">
      <c r="A244" s="3">
        <v>7.6157407407408699E-3</v>
      </c>
    </row>
    <row r="245" spans="1:25" x14ac:dyDescent="0.25">
      <c r="A245" s="3">
        <v>7.6041666666667902E-3</v>
      </c>
    </row>
    <row r="246" spans="1:25" x14ac:dyDescent="0.25">
      <c r="A246" s="3">
        <v>7.5925925925927201E-3</v>
      </c>
    </row>
    <row r="247" spans="1:25" x14ac:dyDescent="0.25">
      <c r="A247" s="3">
        <v>7.58101851851865E-3</v>
      </c>
    </row>
    <row r="248" spans="1:25" x14ac:dyDescent="0.25">
      <c r="A248" s="3">
        <v>7.5694444444445704E-3</v>
      </c>
      <c r="W248" s="2">
        <v>2</v>
      </c>
      <c r="Y248" s="2">
        <v>12</v>
      </c>
    </row>
    <row r="249" spans="1:25" x14ac:dyDescent="0.25">
      <c r="A249" s="3">
        <v>7.5578703703705003E-3</v>
      </c>
    </row>
    <row r="250" spans="1:25" x14ac:dyDescent="0.25">
      <c r="A250" s="3">
        <v>7.5462962962964198E-3</v>
      </c>
    </row>
    <row r="251" spans="1:25" x14ac:dyDescent="0.25">
      <c r="A251" s="3">
        <v>7.5347222222223497E-3</v>
      </c>
    </row>
    <row r="252" spans="1:25" x14ac:dyDescent="0.25">
      <c r="A252" s="3">
        <v>7.5231481481482796E-3</v>
      </c>
    </row>
    <row r="253" spans="1:25" x14ac:dyDescent="0.25">
      <c r="A253" s="3">
        <v>7.5115740740741999E-3</v>
      </c>
    </row>
    <row r="254" spans="1:25" x14ac:dyDescent="0.25">
      <c r="A254" s="3">
        <v>7.5000000000001298E-3</v>
      </c>
    </row>
    <row r="255" spans="1:25" x14ac:dyDescent="0.25">
      <c r="A255" s="3">
        <v>7.4884259259260597E-3</v>
      </c>
    </row>
    <row r="256" spans="1:25" x14ac:dyDescent="0.25">
      <c r="A256" s="3">
        <v>7.4768518518519801E-3</v>
      </c>
    </row>
    <row r="257" spans="1:29" x14ac:dyDescent="0.25">
      <c r="A257" s="3">
        <v>7.46527777777791E-3</v>
      </c>
      <c r="B257" s="2">
        <v>1</v>
      </c>
      <c r="AC257" s="2">
        <v>1</v>
      </c>
    </row>
    <row r="258" spans="1:29" x14ac:dyDescent="0.25">
      <c r="A258" s="3">
        <v>7.4537037037038399E-3</v>
      </c>
    </row>
    <row r="259" spans="1:29" x14ac:dyDescent="0.25">
      <c r="A259" s="3">
        <v>7.4421296296297602E-3</v>
      </c>
    </row>
    <row r="260" spans="1:29" x14ac:dyDescent="0.25">
      <c r="A260" s="3">
        <v>7.4305555555556901E-3</v>
      </c>
    </row>
    <row r="261" spans="1:29" x14ac:dyDescent="0.25">
      <c r="A261" s="3">
        <v>7.41898148148162E-3</v>
      </c>
    </row>
    <row r="262" spans="1:29" x14ac:dyDescent="0.25">
      <c r="A262" s="3">
        <v>7.4074074074075404E-3</v>
      </c>
    </row>
    <row r="263" spans="1:29" x14ac:dyDescent="0.25">
      <c r="A263" s="3">
        <v>7.3958333333334703E-3</v>
      </c>
    </row>
    <row r="264" spans="1:29" x14ac:dyDescent="0.25">
      <c r="A264" s="3">
        <v>7.3842592592593898E-3</v>
      </c>
    </row>
    <row r="265" spans="1:29" x14ac:dyDescent="0.25">
      <c r="A265" s="3">
        <v>7.3726851851853197E-3</v>
      </c>
    </row>
    <row r="266" spans="1:29" x14ac:dyDescent="0.25">
      <c r="A266" s="3">
        <v>7.3611111111112496E-3</v>
      </c>
    </row>
    <row r="267" spans="1:29" x14ac:dyDescent="0.25">
      <c r="A267" s="3">
        <v>7.3495370370371699E-3</v>
      </c>
      <c r="S267" s="2">
        <v>1</v>
      </c>
      <c r="T267" s="2">
        <v>1</v>
      </c>
      <c r="U267" s="2">
        <v>11</v>
      </c>
    </row>
    <row r="268" spans="1:29" x14ac:dyDescent="0.25">
      <c r="A268" s="3">
        <v>7.3379629629630998E-3</v>
      </c>
    </row>
    <row r="269" spans="1:29" x14ac:dyDescent="0.25">
      <c r="A269" s="3">
        <v>7.3263888888890297E-3</v>
      </c>
    </row>
    <row r="270" spans="1:29" x14ac:dyDescent="0.25">
      <c r="A270" s="3">
        <v>7.3148148148149501E-3</v>
      </c>
      <c r="C270" s="2">
        <v>1</v>
      </c>
    </row>
    <row r="271" spans="1:29" x14ac:dyDescent="0.25">
      <c r="A271" s="3">
        <v>7.30324074074088E-3</v>
      </c>
      <c r="C271" s="2">
        <v>1</v>
      </c>
    </row>
    <row r="272" spans="1:29" x14ac:dyDescent="0.25">
      <c r="A272" s="3">
        <v>7.2916666666668099E-3</v>
      </c>
    </row>
    <row r="273" spans="1:3" x14ac:dyDescent="0.25">
      <c r="A273" s="3">
        <v>7.2800925925927303E-3</v>
      </c>
    </row>
    <row r="274" spans="1:3" x14ac:dyDescent="0.25">
      <c r="A274" s="3">
        <v>7.2685185185186602E-3</v>
      </c>
    </row>
    <row r="275" spans="1:3" x14ac:dyDescent="0.25">
      <c r="A275" s="3">
        <v>7.2569444444445901E-3</v>
      </c>
      <c r="C275" s="2">
        <v>1</v>
      </c>
    </row>
    <row r="276" spans="1:3" x14ac:dyDescent="0.25">
      <c r="A276" s="3">
        <v>7.2453703703705104E-3</v>
      </c>
    </row>
    <row r="277" spans="1:3" x14ac:dyDescent="0.25">
      <c r="A277" s="3">
        <v>7.2337962962964403E-3</v>
      </c>
    </row>
    <row r="278" spans="1:3" x14ac:dyDescent="0.25">
      <c r="A278" s="3">
        <v>7.2222222222223598E-3</v>
      </c>
    </row>
    <row r="279" spans="1:3" x14ac:dyDescent="0.25">
      <c r="A279" s="3">
        <v>7.2106481481482897E-3</v>
      </c>
    </row>
    <row r="280" spans="1:3" x14ac:dyDescent="0.25">
      <c r="A280" s="3">
        <v>7.1990740740742196E-3</v>
      </c>
      <c r="C280" s="2">
        <v>1</v>
      </c>
    </row>
    <row r="281" spans="1:3" x14ac:dyDescent="0.25">
      <c r="A281" s="3">
        <v>7.18750000000014E-3</v>
      </c>
    </row>
    <row r="282" spans="1:3" x14ac:dyDescent="0.25">
      <c r="A282" s="3">
        <v>7.1759259259260699E-3</v>
      </c>
      <c r="C282" s="2">
        <v>1</v>
      </c>
    </row>
    <row r="283" spans="1:3" x14ac:dyDescent="0.25">
      <c r="A283" s="3">
        <v>7.1643518518519998E-3</v>
      </c>
    </row>
    <row r="284" spans="1:3" x14ac:dyDescent="0.25">
      <c r="A284" s="3">
        <v>7.1527777777779201E-3</v>
      </c>
    </row>
    <row r="285" spans="1:3" x14ac:dyDescent="0.25">
      <c r="A285" s="3">
        <v>7.14120370370385E-3</v>
      </c>
    </row>
    <row r="286" spans="1:3" x14ac:dyDescent="0.25">
      <c r="A286" s="3">
        <v>7.1296296296297799E-3</v>
      </c>
    </row>
    <row r="287" spans="1:3" x14ac:dyDescent="0.25">
      <c r="A287" s="3">
        <v>7.1180555555557003E-3</v>
      </c>
    </row>
    <row r="288" spans="1:3" x14ac:dyDescent="0.25">
      <c r="A288" s="3">
        <v>7.1064814814816302E-3</v>
      </c>
    </row>
    <row r="289" spans="1:3" x14ac:dyDescent="0.25">
      <c r="A289" s="3">
        <v>7.0949074074075601E-3</v>
      </c>
    </row>
    <row r="290" spans="1:3" x14ac:dyDescent="0.25">
      <c r="A290" s="3">
        <v>7.0833333333334804E-3</v>
      </c>
    </row>
    <row r="291" spans="1:3" x14ac:dyDescent="0.25">
      <c r="A291" s="3">
        <v>7.0717592592594103E-3</v>
      </c>
    </row>
    <row r="292" spans="1:3" x14ac:dyDescent="0.25">
      <c r="A292" s="3">
        <v>7.0601851851853298E-3</v>
      </c>
    </row>
    <row r="293" spans="1:3" x14ac:dyDescent="0.25">
      <c r="A293" s="3">
        <v>7.0486111111112597E-3</v>
      </c>
    </row>
    <row r="294" spans="1:3" x14ac:dyDescent="0.25">
      <c r="A294" s="3">
        <v>7.0370370370371896E-3</v>
      </c>
      <c r="C294" s="2">
        <v>1</v>
      </c>
    </row>
    <row r="295" spans="1:3" x14ac:dyDescent="0.25">
      <c r="A295" s="3">
        <v>7.02546296296311E-3</v>
      </c>
    </row>
    <row r="296" spans="1:3" x14ac:dyDescent="0.25">
      <c r="A296" s="3">
        <v>7.0138888888890399E-3</v>
      </c>
    </row>
    <row r="297" spans="1:3" x14ac:dyDescent="0.25">
      <c r="A297" s="3">
        <v>7.0023148148149698E-3</v>
      </c>
    </row>
    <row r="298" spans="1:3" x14ac:dyDescent="0.25">
      <c r="A298" s="3">
        <v>6.9907407407408901E-3</v>
      </c>
    </row>
    <row r="299" spans="1:3" x14ac:dyDescent="0.25">
      <c r="A299" s="3">
        <v>6.97916666666682E-3</v>
      </c>
    </row>
    <row r="300" spans="1:3" x14ac:dyDescent="0.25">
      <c r="A300" s="3">
        <v>6.9675925925927499E-3</v>
      </c>
    </row>
    <row r="301" spans="1:3" x14ac:dyDescent="0.25">
      <c r="A301" s="3">
        <v>6.9560185185186703E-3</v>
      </c>
    </row>
    <row r="302" spans="1:3" x14ac:dyDescent="0.25">
      <c r="A302" s="3">
        <v>6.9444444444446002E-3</v>
      </c>
    </row>
    <row r="303" spans="1:3" x14ac:dyDescent="0.25">
      <c r="A303" s="3">
        <v>6.9328703703705301E-3</v>
      </c>
    </row>
    <row r="304" spans="1:3" x14ac:dyDescent="0.25">
      <c r="A304" s="3">
        <v>6.9212962962964496E-3</v>
      </c>
    </row>
    <row r="305" spans="1:29" x14ac:dyDescent="0.25">
      <c r="A305" s="3">
        <v>6.9097222222223803E-3</v>
      </c>
      <c r="C305" s="2">
        <v>1</v>
      </c>
    </row>
    <row r="306" spans="1:29" x14ac:dyDescent="0.25">
      <c r="A306" s="3">
        <v>6.8981481481482998E-3</v>
      </c>
    </row>
    <row r="307" spans="1:29" x14ac:dyDescent="0.25">
      <c r="A307" s="3">
        <v>6.8865740740742297E-3</v>
      </c>
    </row>
    <row r="308" spans="1:29" x14ac:dyDescent="0.25">
      <c r="A308" s="3">
        <v>6.8750000000001596E-3</v>
      </c>
    </row>
    <row r="309" spans="1:29" x14ac:dyDescent="0.25">
      <c r="A309" s="3">
        <v>6.86342592592608E-3</v>
      </c>
    </row>
    <row r="310" spans="1:29" x14ac:dyDescent="0.25">
      <c r="A310" s="3">
        <v>6.8518518518520099E-3</v>
      </c>
    </row>
    <row r="311" spans="1:29" x14ac:dyDescent="0.25">
      <c r="A311" s="3">
        <v>6.8402777777779398E-3</v>
      </c>
    </row>
    <row r="312" spans="1:29" x14ac:dyDescent="0.25">
      <c r="A312" s="3">
        <v>6.8287037037038601E-3</v>
      </c>
    </row>
    <row r="313" spans="1:29" x14ac:dyDescent="0.25">
      <c r="A313" s="3">
        <v>6.81712962962979E-3</v>
      </c>
    </row>
    <row r="314" spans="1:29" x14ac:dyDescent="0.25">
      <c r="A314" s="3">
        <v>6.8055555555557199E-3</v>
      </c>
      <c r="AC314" s="2">
        <v>1</v>
      </c>
    </row>
    <row r="315" spans="1:29" x14ac:dyDescent="0.25">
      <c r="A315" s="3">
        <v>6.7939814814816403E-3</v>
      </c>
    </row>
    <row r="316" spans="1:29" x14ac:dyDescent="0.25">
      <c r="A316" s="3">
        <v>6.7824074074075702E-3</v>
      </c>
    </row>
    <row r="317" spans="1:29" x14ac:dyDescent="0.25">
      <c r="A317" s="3">
        <v>6.7708333333335001E-3</v>
      </c>
    </row>
    <row r="318" spans="1:29" x14ac:dyDescent="0.25">
      <c r="A318" s="3">
        <v>6.7592592592594196E-3</v>
      </c>
    </row>
    <row r="319" spans="1:29" x14ac:dyDescent="0.25">
      <c r="A319" s="3">
        <v>6.7476851851853504E-3</v>
      </c>
    </row>
    <row r="320" spans="1:29" x14ac:dyDescent="0.25">
      <c r="A320" s="3">
        <v>6.7361111111112698E-3</v>
      </c>
    </row>
    <row r="321" spans="1:18" x14ac:dyDescent="0.25">
      <c r="A321" s="3">
        <v>6.7245370370371997E-3</v>
      </c>
    </row>
    <row r="322" spans="1:18" x14ac:dyDescent="0.25">
      <c r="A322" s="3">
        <v>6.7129629629631296E-3</v>
      </c>
    </row>
    <row r="323" spans="1:18" x14ac:dyDescent="0.25">
      <c r="A323" s="3">
        <v>6.70138888888905E-3</v>
      </c>
      <c r="C323" s="2">
        <v>1</v>
      </c>
    </row>
    <row r="324" spans="1:18" x14ac:dyDescent="0.25">
      <c r="A324" s="3">
        <v>6.6898148148149799E-3</v>
      </c>
    </row>
    <row r="325" spans="1:18" x14ac:dyDescent="0.25">
      <c r="A325" s="3">
        <v>6.6782407407409098E-3</v>
      </c>
    </row>
    <row r="326" spans="1:18" x14ac:dyDescent="0.25">
      <c r="A326" s="3">
        <v>6.6666666666668302E-3</v>
      </c>
    </row>
    <row r="327" spans="1:18" x14ac:dyDescent="0.25">
      <c r="A327" s="3">
        <v>6.6550925925927601E-3</v>
      </c>
    </row>
    <row r="328" spans="1:18" x14ac:dyDescent="0.25">
      <c r="A328" s="3">
        <v>6.64351851851869E-3</v>
      </c>
      <c r="C328" s="2">
        <v>1</v>
      </c>
    </row>
    <row r="329" spans="1:18" x14ac:dyDescent="0.25">
      <c r="A329" s="3">
        <v>6.6319444444446103E-3</v>
      </c>
    </row>
    <row r="330" spans="1:18" x14ac:dyDescent="0.25">
      <c r="A330" s="3">
        <v>6.6203703703705402E-3</v>
      </c>
    </row>
    <row r="331" spans="1:18" x14ac:dyDescent="0.25">
      <c r="A331" s="3">
        <v>6.6087962962964701E-3</v>
      </c>
      <c r="C331" s="2">
        <v>1</v>
      </c>
    </row>
    <row r="332" spans="1:18" x14ac:dyDescent="0.25">
      <c r="A332" s="3">
        <v>6.5972222222223896E-3</v>
      </c>
    </row>
    <row r="333" spans="1:18" x14ac:dyDescent="0.25">
      <c r="A333" s="3">
        <v>6.5856481481483204E-3</v>
      </c>
      <c r="F333" s="2">
        <v>1</v>
      </c>
      <c r="G333" s="2">
        <v>3</v>
      </c>
      <c r="I333" s="2">
        <v>5</v>
      </c>
      <c r="J333" s="2">
        <v>7</v>
      </c>
      <c r="Q333" s="2">
        <v>2</v>
      </c>
    </row>
    <row r="334" spans="1:18" x14ac:dyDescent="0.25">
      <c r="A334" s="3">
        <v>6.5740740740742399E-3</v>
      </c>
      <c r="B334" s="2">
        <v>2</v>
      </c>
      <c r="R334" s="2">
        <v>2</v>
      </c>
    </row>
    <row r="335" spans="1:18" x14ac:dyDescent="0.25">
      <c r="A335" s="3">
        <v>6.5625000000001698E-3</v>
      </c>
    </row>
    <row r="336" spans="1:18" x14ac:dyDescent="0.25">
      <c r="A336" s="3">
        <v>6.5509259259260997E-3</v>
      </c>
    </row>
    <row r="337" spans="1:21" x14ac:dyDescent="0.25">
      <c r="A337" s="3">
        <v>6.53935185185202E-3</v>
      </c>
    </row>
    <row r="338" spans="1:21" x14ac:dyDescent="0.25">
      <c r="A338" s="3">
        <v>6.5277777777779499E-3</v>
      </c>
    </row>
    <row r="339" spans="1:21" x14ac:dyDescent="0.25">
      <c r="A339" s="3">
        <v>6.5162037037038798E-3</v>
      </c>
      <c r="C339" s="2">
        <v>2</v>
      </c>
    </row>
    <row r="340" spans="1:21" x14ac:dyDescent="0.25">
      <c r="A340" s="3">
        <v>6.5046296296298002E-3</v>
      </c>
    </row>
    <row r="341" spans="1:21" x14ac:dyDescent="0.25">
      <c r="A341" s="3">
        <v>6.4930555555557301E-3</v>
      </c>
    </row>
    <row r="342" spans="1:21" x14ac:dyDescent="0.25">
      <c r="A342" s="3">
        <v>6.48148148148166E-3</v>
      </c>
      <c r="C342" s="2">
        <v>2</v>
      </c>
    </row>
    <row r="343" spans="1:21" x14ac:dyDescent="0.25">
      <c r="A343" s="3">
        <v>6.4699074074075803E-3</v>
      </c>
    </row>
    <row r="344" spans="1:21" x14ac:dyDescent="0.25">
      <c r="A344" s="3">
        <v>6.4583333333335102E-3</v>
      </c>
      <c r="C344" s="2">
        <v>2</v>
      </c>
    </row>
    <row r="345" spans="1:21" x14ac:dyDescent="0.25">
      <c r="A345" s="3">
        <v>6.4467592592594401E-3</v>
      </c>
      <c r="S345" s="2">
        <v>2</v>
      </c>
      <c r="T345" s="2">
        <v>2</v>
      </c>
      <c r="U345" s="2">
        <v>11</v>
      </c>
    </row>
    <row r="346" spans="1:21" x14ac:dyDescent="0.25">
      <c r="A346" s="3">
        <v>6.4351851851853596E-3</v>
      </c>
    </row>
    <row r="347" spans="1:21" x14ac:dyDescent="0.25">
      <c r="A347" s="3">
        <v>6.4236111111112904E-3</v>
      </c>
    </row>
    <row r="348" spans="1:21" x14ac:dyDescent="0.25">
      <c r="A348" s="3">
        <v>6.4120370370372099E-3</v>
      </c>
      <c r="C348" s="2" t="s">
        <v>49</v>
      </c>
      <c r="F348" s="2">
        <v>2</v>
      </c>
      <c r="G348" s="2">
        <v>3</v>
      </c>
      <c r="I348" s="2">
        <v>5</v>
      </c>
      <c r="J348" s="2">
        <v>68</v>
      </c>
      <c r="K348" s="2">
        <v>2</v>
      </c>
      <c r="L348" s="2">
        <v>3</v>
      </c>
      <c r="M348" s="2">
        <v>9</v>
      </c>
    </row>
    <row r="349" spans="1:21" x14ac:dyDescent="0.25">
      <c r="A349" s="3">
        <v>6.4004629629631398E-3</v>
      </c>
    </row>
    <row r="350" spans="1:21" x14ac:dyDescent="0.25">
      <c r="A350" s="3">
        <v>6.3888888888890697E-3</v>
      </c>
      <c r="B350" s="2">
        <v>1</v>
      </c>
      <c r="D350" s="2">
        <v>1</v>
      </c>
    </row>
    <row r="351" spans="1:21" x14ac:dyDescent="0.25">
      <c r="A351" s="3">
        <v>6.37731481481499E-3</v>
      </c>
      <c r="C351" s="2">
        <v>1</v>
      </c>
    </row>
    <row r="352" spans="1:21" x14ac:dyDescent="0.25">
      <c r="A352" s="3">
        <v>6.3657407407409199E-3</v>
      </c>
    </row>
    <row r="353" spans="1:3" x14ac:dyDescent="0.25">
      <c r="A353" s="3">
        <v>6.3541666666668498E-3</v>
      </c>
      <c r="C353" s="2">
        <v>1</v>
      </c>
    </row>
    <row r="354" spans="1:3" x14ac:dyDescent="0.25">
      <c r="A354" s="3">
        <v>6.3425925925927702E-3</v>
      </c>
    </row>
    <row r="355" spans="1:3" x14ac:dyDescent="0.25">
      <c r="A355" s="3">
        <v>6.3310185185187001E-3</v>
      </c>
    </row>
    <row r="356" spans="1:3" x14ac:dyDescent="0.25">
      <c r="A356" s="3">
        <v>6.31944444444463E-3</v>
      </c>
    </row>
    <row r="357" spans="1:3" x14ac:dyDescent="0.25">
      <c r="A357" s="3">
        <v>6.3078703703705503E-3</v>
      </c>
    </row>
    <row r="358" spans="1:3" x14ac:dyDescent="0.25">
      <c r="A358" s="3">
        <v>6.2962962962964802E-3</v>
      </c>
    </row>
    <row r="359" spans="1:3" x14ac:dyDescent="0.25">
      <c r="A359" s="3">
        <v>6.2847222222224101E-3</v>
      </c>
    </row>
    <row r="360" spans="1:3" x14ac:dyDescent="0.25">
      <c r="A360" s="3">
        <v>6.2731481481483296E-3</v>
      </c>
    </row>
    <row r="361" spans="1:3" x14ac:dyDescent="0.25">
      <c r="A361" s="3">
        <v>6.2615740740742604E-3</v>
      </c>
    </row>
    <row r="362" spans="1:3" x14ac:dyDescent="0.25">
      <c r="A362" s="3">
        <v>6.2500000000001799E-3</v>
      </c>
    </row>
    <row r="363" spans="1:3" x14ac:dyDescent="0.25">
      <c r="A363" s="3">
        <v>6.2384259259261098E-3</v>
      </c>
    </row>
    <row r="364" spans="1:3" x14ac:dyDescent="0.25">
      <c r="A364" s="3">
        <v>6.2268518518520397E-3</v>
      </c>
    </row>
    <row r="365" spans="1:3" x14ac:dyDescent="0.25">
      <c r="A365" s="3">
        <v>6.21527777777796E-3</v>
      </c>
      <c r="C365" s="2">
        <v>1</v>
      </c>
    </row>
    <row r="366" spans="1:3" x14ac:dyDescent="0.25">
      <c r="A366" s="3">
        <v>6.2037037037038899E-3</v>
      </c>
    </row>
    <row r="367" spans="1:3" x14ac:dyDescent="0.25">
      <c r="A367" s="3">
        <v>6.1921296296298198E-3</v>
      </c>
    </row>
    <row r="368" spans="1:3" x14ac:dyDescent="0.25">
      <c r="A368" s="3">
        <v>6.1805555555557402E-3</v>
      </c>
    </row>
    <row r="369" spans="1:3" x14ac:dyDescent="0.25">
      <c r="A369" s="3">
        <v>6.1689814814816701E-3</v>
      </c>
    </row>
    <row r="370" spans="1:3" x14ac:dyDescent="0.25">
      <c r="A370" s="3">
        <v>6.1574074074076E-3</v>
      </c>
      <c r="C370" s="2">
        <v>1</v>
      </c>
    </row>
    <row r="371" spans="1:3" x14ac:dyDescent="0.25">
      <c r="A371" s="3">
        <v>6.1458333333335204E-3</v>
      </c>
    </row>
    <row r="372" spans="1:3" x14ac:dyDescent="0.25">
      <c r="A372" s="3">
        <v>6.1342592592594503E-3</v>
      </c>
    </row>
    <row r="373" spans="1:3" x14ac:dyDescent="0.25">
      <c r="A373" s="3">
        <v>6.1226851851853802E-3</v>
      </c>
    </row>
    <row r="374" spans="1:3" x14ac:dyDescent="0.25">
      <c r="A374" s="3">
        <v>6.1111111111112996E-3</v>
      </c>
    </row>
    <row r="375" spans="1:3" x14ac:dyDescent="0.25">
      <c r="A375" s="3">
        <v>6.0995370370372304E-3</v>
      </c>
    </row>
    <row r="376" spans="1:3" x14ac:dyDescent="0.25">
      <c r="A376" s="3">
        <v>6.0879629629631499E-3</v>
      </c>
      <c r="C376" s="2">
        <v>1</v>
      </c>
    </row>
    <row r="377" spans="1:3" x14ac:dyDescent="0.25">
      <c r="A377" s="3">
        <v>6.0763888888890798E-3</v>
      </c>
    </row>
    <row r="378" spans="1:3" x14ac:dyDescent="0.25">
      <c r="A378" s="3">
        <v>6.0648148148150097E-3</v>
      </c>
    </row>
    <row r="379" spans="1:3" x14ac:dyDescent="0.25">
      <c r="A379" s="3">
        <v>6.0532407407409301E-3</v>
      </c>
    </row>
    <row r="380" spans="1:3" x14ac:dyDescent="0.25">
      <c r="A380" s="3">
        <v>6.04166666666686E-3</v>
      </c>
    </row>
    <row r="381" spans="1:3" x14ac:dyDescent="0.25">
      <c r="A381" s="3">
        <v>6.0300925925927899E-3</v>
      </c>
      <c r="C381" s="2">
        <v>1</v>
      </c>
    </row>
    <row r="382" spans="1:3" x14ac:dyDescent="0.25">
      <c r="A382" s="3">
        <v>6.0185185185187102E-3</v>
      </c>
      <c r="C382" s="2">
        <v>1</v>
      </c>
    </row>
    <row r="383" spans="1:3" x14ac:dyDescent="0.25">
      <c r="A383" s="3">
        <v>6.0069444444446401E-3</v>
      </c>
    </row>
    <row r="384" spans="1:3" x14ac:dyDescent="0.25">
      <c r="A384" s="3">
        <v>5.99537037037057E-3</v>
      </c>
    </row>
    <row r="385" spans="1:29" x14ac:dyDescent="0.25">
      <c r="A385" s="3">
        <v>5.9837962962964904E-3</v>
      </c>
    </row>
    <row r="386" spans="1:29" x14ac:dyDescent="0.25">
      <c r="A386" s="3">
        <v>5.9722222222224203E-3</v>
      </c>
      <c r="F386" s="2">
        <v>1</v>
      </c>
      <c r="G386" s="2">
        <v>3</v>
      </c>
      <c r="I386" s="2">
        <v>5</v>
      </c>
      <c r="J386" s="2">
        <v>44</v>
      </c>
      <c r="Q386" s="2">
        <v>2</v>
      </c>
    </row>
    <row r="387" spans="1:29" x14ac:dyDescent="0.25">
      <c r="A387" s="3">
        <v>5.9606481481483502E-3</v>
      </c>
      <c r="B387" s="2">
        <v>2</v>
      </c>
      <c r="R387" s="2">
        <v>2</v>
      </c>
      <c r="AC387" s="2">
        <v>2</v>
      </c>
    </row>
    <row r="388" spans="1:29" x14ac:dyDescent="0.25">
      <c r="A388" s="3">
        <v>5.9490740740742697E-3</v>
      </c>
    </row>
    <row r="389" spans="1:29" x14ac:dyDescent="0.25">
      <c r="A389" s="3">
        <v>5.9375000000002004E-3</v>
      </c>
    </row>
    <row r="390" spans="1:29" x14ac:dyDescent="0.25">
      <c r="A390" s="3">
        <v>5.9259259259261199E-3</v>
      </c>
    </row>
    <row r="391" spans="1:29" x14ac:dyDescent="0.25">
      <c r="A391" s="3">
        <v>5.9143518518520498E-3</v>
      </c>
    </row>
    <row r="392" spans="1:29" x14ac:dyDescent="0.25">
      <c r="A392" s="3">
        <v>5.9027777777779797E-3</v>
      </c>
      <c r="C392" s="2">
        <v>2</v>
      </c>
    </row>
    <row r="393" spans="1:29" x14ac:dyDescent="0.25">
      <c r="A393" s="3">
        <v>5.8912037037039001E-3</v>
      </c>
    </row>
    <row r="394" spans="1:29" x14ac:dyDescent="0.25">
      <c r="A394" s="3">
        <v>5.87962962962983E-3</v>
      </c>
    </row>
    <row r="395" spans="1:29" x14ac:dyDescent="0.25">
      <c r="A395" s="3">
        <v>5.8680555555557599E-3</v>
      </c>
      <c r="C395" s="2">
        <v>2</v>
      </c>
    </row>
    <row r="396" spans="1:29" x14ac:dyDescent="0.25">
      <c r="A396" s="3">
        <v>5.8564814814816802E-3</v>
      </c>
    </row>
    <row r="397" spans="1:29" x14ac:dyDescent="0.25">
      <c r="A397" s="3">
        <v>5.8449074074076101E-3</v>
      </c>
      <c r="C397" s="2">
        <v>2</v>
      </c>
    </row>
    <row r="398" spans="1:29" x14ac:dyDescent="0.25">
      <c r="A398" s="3">
        <v>5.83333333333354E-3</v>
      </c>
    </row>
    <row r="399" spans="1:29" x14ac:dyDescent="0.25">
      <c r="A399" s="3">
        <v>5.8217592592594604E-3</v>
      </c>
      <c r="C399" s="2">
        <v>2</v>
      </c>
    </row>
    <row r="400" spans="1:29" x14ac:dyDescent="0.25">
      <c r="A400" s="3">
        <v>5.8101851851853903E-3</v>
      </c>
      <c r="C400" s="2">
        <v>2</v>
      </c>
    </row>
    <row r="401" spans="1:21" x14ac:dyDescent="0.25">
      <c r="A401" s="3">
        <v>5.7986111111113202E-3</v>
      </c>
      <c r="S401" s="2">
        <v>2</v>
      </c>
      <c r="T401" s="2">
        <v>2</v>
      </c>
      <c r="U401" s="2">
        <v>11</v>
      </c>
    </row>
    <row r="402" spans="1:21" x14ac:dyDescent="0.25">
      <c r="A402" s="3">
        <v>5.7870370370372397E-3</v>
      </c>
    </row>
    <row r="403" spans="1:21" x14ac:dyDescent="0.25">
      <c r="A403" s="3">
        <v>5.7754629629631696E-3</v>
      </c>
    </row>
    <row r="404" spans="1:21" x14ac:dyDescent="0.25">
      <c r="A404" s="3">
        <v>5.7638888888890899E-3</v>
      </c>
      <c r="C404" s="2">
        <v>2</v>
      </c>
    </row>
    <row r="405" spans="1:21" x14ac:dyDescent="0.25">
      <c r="A405" s="3">
        <v>5.7523148148150198E-3</v>
      </c>
    </row>
    <row r="406" spans="1:21" x14ac:dyDescent="0.25">
      <c r="A406" s="3">
        <v>5.7407407407409497E-3</v>
      </c>
    </row>
    <row r="407" spans="1:21" x14ac:dyDescent="0.25">
      <c r="A407" s="3">
        <v>5.7291666666668701E-3</v>
      </c>
      <c r="C407" s="2">
        <v>2</v>
      </c>
    </row>
    <row r="408" spans="1:21" x14ac:dyDescent="0.25">
      <c r="A408" s="3">
        <v>5.7175925925928E-3</v>
      </c>
    </row>
    <row r="409" spans="1:21" x14ac:dyDescent="0.25">
      <c r="A409" s="3">
        <v>5.7060185185187299E-3</v>
      </c>
    </row>
    <row r="410" spans="1:21" x14ac:dyDescent="0.25">
      <c r="A410" s="3">
        <v>5.6944444444446502E-3</v>
      </c>
      <c r="C410" s="2">
        <v>2</v>
      </c>
    </row>
    <row r="411" spans="1:21" x14ac:dyDescent="0.25">
      <c r="A411" s="3">
        <v>5.6828703703705801E-3</v>
      </c>
    </row>
    <row r="412" spans="1:21" x14ac:dyDescent="0.25">
      <c r="A412" s="3">
        <v>5.67129629629651E-3</v>
      </c>
    </row>
    <row r="413" spans="1:21" x14ac:dyDescent="0.25">
      <c r="A413" s="3">
        <v>5.6597222222224304E-3</v>
      </c>
    </row>
    <row r="414" spans="1:21" x14ac:dyDescent="0.25">
      <c r="A414" s="3">
        <v>5.6481481481483603E-3</v>
      </c>
      <c r="C414" s="2">
        <v>2</v>
      </c>
    </row>
    <row r="415" spans="1:21" x14ac:dyDescent="0.25">
      <c r="A415" s="3">
        <v>5.6365740740742902E-3</v>
      </c>
    </row>
    <row r="416" spans="1:21" x14ac:dyDescent="0.25">
      <c r="A416" s="3">
        <v>5.6250000000002097E-3</v>
      </c>
    </row>
    <row r="417" spans="1:3" x14ac:dyDescent="0.25">
      <c r="A417" s="3">
        <v>5.6134259259261396E-3</v>
      </c>
    </row>
    <row r="418" spans="1:3" x14ac:dyDescent="0.25">
      <c r="A418" s="3">
        <v>5.60185185185206E-3</v>
      </c>
    </row>
    <row r="419" spans="1:3" x14ac:dyDescent="0.25">
      <c r="A419" s="3">
        <v>5.5902777777779898E-3</v>
      </c>
    </row>
    <row r="420" spans="1:3" x14ac:dyDescent="0.25">
      <c r="A420" s="3">
        <v>5.5787037037039197E-3</v>
      </c>
      <c r="C420" s="2">
        <v>2</v>
      </c>
    </row>
    <row r="421" spans="1:3" x14ac:dyDescent="0.25">
      <c r="A421" s="3">
        <v>5.5671296296298401E-3</v>
      </c>
    </row>
    <row r="422" spans="1:3" x14ac:dyDescent="0.25">
      <c r="A422" s="3">
        <v>5.55555555555577E-3</v>
      </c>
    </row>
    <row r="423" spans="1:3" x14ac:dyDescent="0.25">
      <c r="A423" s="3">
        <v>5.5439814814816999E-3</v>
      </c>
    </row>
    <row r="424" spans="1:3" x14ac:dyDescent="0.25">
      <c r="A424" s="3">
        <v>5.5324074074076203E-3</v>
      </c>
    </row>
    <row r="425" spans="1:3" x14ac:dyDescent="0.25">
      <c r="A425" s="3">
        <v>5.5208333333335502E-3</v>
      </c>
    </row>
    <row r="426" spans="1:3" x14ac:dyDescent="0.25">
      <c r="A426" s="3">
        <v>5.5092592592594801E-3</v>
      </c>
    </row>
    <row r="427" spans="1:3" x14ac:dyDescent="0.25">
      <c r="A427" s="3">
        <v>5.4976851851854004E-3</v>
      </c>
    </row>
    <row r="428" spans="1:3" x14ac:dyDescent="0.25">
      <c r="A428" s="3">
        <v>5.4861111111113303E-3</v>
      </c>
    </row>
    <row r="429" spans="1:3" x14ac:dyDescent="0.25">
      <c r="A429" s="3">
        <v>5.4745370370372602E-3</v>
      </c>
    </row>
    <row r="430" spans="1:3" x14ac:dyDescent="0.25">
      <c r="A430" s="3">
        <v>5.4629629629631797E-3</v>
      </c>
    </row>
    <row r="431" spans="1:3" x14ac:dyDescent="0.25">
      <c r="A431" s="3">
        <v>5.4513888888891096E-3</v>
      </c>
    </row>
    <row r="432" spans="1:3" x14ac:dyDescent="0.25">
      <c r="A432" s="3">
        <v>5.43981481481503E-3</v>
      </c>
    </row>
    <row r="433" spans="1:3" x14ac:dyDescent="0.25">
      <c r="A433" s="3">
        <v>5.4282407407409599E-3</v>
      </c>
      <c r="C433" s="2">
        <v>2</v>
      </c>
    </row>
    <row r="434" spans="1:3" x14ac:dyDescent="0.25">
      <c r="A434" s="3">
        <v>5.4166666666668898E-3</v>
      </c>
    </row>
    <row r="435" spans="1:3" x14ac:dyDescent="0.25">
      <c r="A435" s="3">
        <v>5.4050925925928101E-3</v>
      </c>
    </row>
    <row r="436" spans="1:3" x14ac:dyDescent="0.25">
      <c r="A436" s="3">
        <v>5.39351851851874E-3</v>
      </c>
    </row>
    <row r="437" spans="1:3" x14ac:dyDescent="0.25">
      <c r="A437" s="3">
        <v>5.3819444444446699E-3</v>
      </c>
    </row>
    <row r="438" spans="1:3" x14ac:dyDescent="0.25">
      <c r="A438" s="3">
        <v>5.3703703703705903E-3</v>
      </c>
    </row>
    <row r="439" spans="1:3" x14ac:dyDescent="0.25">
      <c r="A439" s="3">
        <v>5.3587962962965202E-3</v>
      </c>
    </row>
    <row r="440" spans="1:3" x14ac:dyDescent="0.25">
      <c r="A440" s="3">
        <v>5.3472222222224501E-3</v>
      </c>
    </row>
    <row r="441" spans="1:3" x14ac:dyDescent="0.25">
      <c r="A441" s="3">
        <v>5.3356481481483696E-3</v>
      </c>
      <c r="C441" s="2">
        <v>2</v>
      </c>
    </row>
    <row r="442" spans="1:3" x14ac:dyDescent="0.25">
      <c r="A442" s="3">
        <v>5.3240740740743003E-3</v>
      </c>
    </row>
    <row r="443" spans="1:3" x14ac:dyDescent="0.25">
      <c r="A443" s="3">
        <v>5.3125000000002302E-3</v>
      </c>
    </row>
    <row r="444" spans="1:3" x14ac:dyDescent="0.25">
      <c r="A444" s="3">
        <v>5.3009259259261497E-3</v>
      </c>
    </row>
    <row r="445" spans="1:3" x14ac:dyDescent="0.25">
      <c r="A445" s="3">
        <v>5.2893518518520796E-3</v>
      </c>
    </row>
    <row r="446" spans="1:3" x14ac:dyDescent="0.25">
      <c r="A446" s="3">
        <v>5.277777777778E-3</v>
      </c>
    </row>
    <row r="447" spans="1:3" x14ac:dyDescent="0.25">
      <c r="A447" s="3">
        <v>5.2662037037039299E-3</v>
      </c>
    </row>
    <row r="448" spans="1:3" x14ac:dyDescent="0.25">
      <c r="A448" s="3">
        <v>5.2546296296298598E-3</v>
      </c>
    </row>
    <row r="449" spans="1:1" x14ac:dyDescent="0.25">
      <c r="A449" s="3">
        <v>5.2430555555557801E-3</v>
      </c>
    </row>
    <row r="450" spans="1:1" x14ac:dyDescent="0.25">
      <c r="A450" s="3">
        <v>5.23148148148171E-3</v>
      </c>
    </row>
    <row r="451" spans="1:1" x14ac:dyDescent="0.25">
      <c r="A451" s="3">
        <v>5.2199074074076399E-3</v>
      </c>
    </row>
    <row r="452" spans="1:1" x14ac:dyDescent="0.25">
      <c r="A452" s="3">
        <v>5.2083333333335603E-3</v>
      </c>
    </row>
    <row r="453" spans="1:1" x14ac:dyDescent="0.25">
      <c r="A453" s="3">
        <v>5.1967592592594902E-3</v>
      </c>
    </row>
    <row r="454" spans="1:1" x14ac:dyDescent="0.25">
      <c r="A454" s="3">
        <v>5.1851851851854201E-3</v>
      </c>
    </row>
    <row r="455" spans="1:1" x14ac:dyDescent="0.25">
      <c r="A455" s="3">
        <v>5.1736111111113396E-3</v>
      </c>
    </row>
    <row r="456" spans="1:1" x14ac:dyDescent="0.25">
      <c r="A456" s="3">
        <v>5.1620370370372703E-3</v>
      </c>
    </row>
    <row r="457" spans="1:1" x14ac:dyDescent="0.25">
      <c r="A457" s="3">
        <v>5.1504629629632002E-3</v>
      </c>
    </row>
    <row r="458" spans="1:1" x14ac:dyDescent="0.25">
      <c r="A458" s="3">
        <v>5.1388888888891197E-3</v>
      </c>
    </row>
    <row r="459" spans="1:1" x14ac:dyDescent="0.25">
      <c r="A459" s="3">
        <v>5.1273148148150496E-3</v>
      </c>
    </row>
    <row r="460" spans="1:1" x14ac:dyDescent="0.25">
      <c r="A460" s="3">
        <v>5.11574074074097E-3</v>
      </c>
    </row>
    <row r="461" spans="1:1" x14ac:dyDescent="0.25">
      <c r="A461" s="3">
        <v>5.1041666666668999E-3</v>
      </c>
    </row>
    <row r="462" spans="1:1" x14ac:dyDescent="0.25">
      <c r="A462" s="3">
        <v>5.0925925925928298E-3</v>
      </c>
    </row>
    <row r="463" spans="1:1" x14ac:dyDescent="0.25">
      <c r="A463" s="3">
        <v>5.0810185185187502E-3</v>
      </c>
    </row>
    <row r="464" spans="1:1" x14ac:dyDescent="0.25">
      <c r="A464" s="3">
        <v>5.0694444444446801E-3</v>
      </c>
    </row>
    <row r="465" spans="1:29" x14ac:dyDescent="0.25">
      <c r="A465" s="3">
        <v>5.0578703703706099E-3</v>
      </c>
    </row>
    <row r="466" spans="1:29" x14ac:dyDescent="0.25">
      <c r="A466" s="3">
        <v>5.0462962962965303E-3</v>
      </c>
    </row>
    <row r="467" spans="1:29" x14ac:dyDescent="0.25">
      <c r="A467" s="3">
        <v>5.0347222222224602E-3</v>
      </c>
      <c r="C467" s="2">
        <v>2</v>
      </c>
    </row>
    <row r="468" spans="1:29" x14ac:dyDescent="0.25">
      <c r="A468" s="3">
        <v>5.0231481481483901E-3</v>
      </c>
    </row>
    <row r="469" spans="1:29" x14ac:dyDescent="0.25">
      <c r="A469" s="3">
        <v>5.0115740740743096E-3</v>
      </c>
      <c r="B469" s="2">
        <v>1</v>
      </c>
      <c r="W469" s="2">
        <v>1</v>
      </c>
      <c r="Y469" s="2">
        <v>12</v>
      </c>
      <c r="AC469" s="2">
        <v>1</v>
      </c>
    </row>
    <row r="470" spans="1:29" x14ac:dyDescent="0.25">
      <c r="A470" s="3">
        <v>5.0000000000002404E-3</v>
      </c>
    </row>
    <row r="471" spans="1:29" x14ac:dyDescent="0.25">
      <c r="A471" s="3">
        <v>4.9884259259261703E-3</v>
      </c>
    </row>
    <row r="472" spans="1:29" x14ac:dyDescent="0.25">
      <c r="A472" s="3">
        <v>4.9768518518520898E-3</v>
      </c>
    </row>
    <row r="473" spans="1:29" x14ac:dyDescent="0.25">
      <c r="A473" s="3">
        <v>4.9652777777780197E-3</v>
      </c>
    </row>
    <row r="474" spans="1:29" x14ac:dyDescent="0.25">
      <c r="A474" s="3">
        <v>4.95370370370394E-3</v>
      </c>
      <c r="S474" s="2">
        <v>1</v>
      </c>
      <c r="T474" s="2">
        <v>1</v>
      </c>
      <c r="U474" s="2">
        <v>11</v>
      </c>
    </row>
    <row r="475" spans="1:29" x14ac:dyDescent="0.25">
      <c r="A475" s="3">
        <v>4.9421296296298699E-3</v>
      </c>
      <c r="C475" s="2">
        <v>1</v>
      </c>
    </row>
    <row r="476" spans="1:29" x14ac:dyDescent="0.25">
      <c r="A476" s="3">
        <v>4.9305555555557998E-3</v>
      </c>
      <c r="C476" s="2">
        <v>1</v>
      </c>
    </row>
    <row r="477" spans="1:29" x14ac:dyDescent="0.25">
      <c r="A477" s="3">
        <v>4.9189814814817202E-3</v>
      </c>
    </row>
    <row r="478" spans="1:29" x14ac:dyDescent="0.25">
      <c r="A478" s="3">
        <v>4.9074074074076501E-3</v>
      </c>
      <c r="C478" s="2">
        <v>1</v>
      </c>
    </row>
    <row r="479" spans="1:29" x14ac:dyDescent="0.25">
      <c r="A479" s="3">
        <v>4.89583333333358E-3</v>
      </c>
      <c r="C479" s="2">
        <v>1</v>
      </c>
    </row>
    <row r="480" spans="1:29" x14ac:dyDescent="0.25">
      <c r="A480" s="3">
        <v>4.8842592592595003E-3</v>
      </c>
    </row>
    <row r="481" spans="1:29" x14ac:dyDescent="0.25">
      <c r="A481" s="3">
        <v>4.8726851851854302E-3</v>
      </c>
      <c r="F481" s="2">
        <v>1</v>
      </c>
      <c r="G481" s="2">
        <v>3</v>
      </c>
      <c r="I481" s="2">
        <v>7</v>
      </c>
      <c r="J481" s="2">
        <v>69</v>
      </c>
      <c r="K481" s="2">
        <v>1</v>
      </c>
      <c r="L481" s="2">
        <v>4</v>
      </c>
      <c r="M481" s="2">
        <v>9</v>
      </c>
      <c r="N481" s="2">
        <v>1</v>
      </c>
      <c r="O481" s="2">
        <v>9</v>
      </c>
    </row>
    <row r="482" spans="1:29" x14ac:dyDescent="0.25">
      <c r="A482" s="3">
        <v>4.8611111111113601E-3</v>
      </c>
    </row>
    <row r="483" spans="1:29" x14ac:dyDescent="0.25">
      <c r="A483" s="3">
        <v>4.8495370370372796E-3</v>
      </c>
    </row>
    <row r="484" spans="1:29" x14ac:dyDescent="0.25">
      <c r="A484" s="3">
        <v>4.8379629629632104E-3</v>
      </c>
    </row>
    <row r="485" spans="1:29" x14ac:dyDescent="0.25">
      <c r="A485" s="3">
        <v>4.8263888888891403E-3</v>
      </c>
    </row>
    <row r="486" spans="1:29" x14ac:dyDescent="0.25">
      <c r="A486" s="3">
        <v>4.8148148148150598E-3</v>
      </c>
    </row>
    <row r="487" spans="1:29" x14ac:dyDescent="0.25">
      <c r="A487" s="3">
        <v>4.8032407407409897E-3</v>
      </c>
      <c r="D487" s="2">
        <v>1</v>
      </c>
    </row>
    <row r="488" spans="1:29" x14ac:dyDescent="0.25">
      <c r="A488" s="3">
        <v>4.79166666666691E-3</v>
      </c>
    </row>
    <row r="489" spans="1:29" x14ac:dyDescent="0.25">
      <c r="A489" s="3">
        <v>4.7800925925928399E-3</v>
      </c>
      <c r="B489" s="2">
        <v>2</v>
      </c>
      <c r="E489" s="2">
        <v>2</v>
      </c>
    </row>
    <row r="490" spans="1:29" x14ac:dyDescent="0.25">
      <c r="A490" s="3">
        <v>4.7685185185187698E-3</v>
      </c>
    </row>
    <row r="491" spans="1:29" x14ac:dyDescent="0.25">
      <c r="A491" s="3">
        <v>4.7569444444446902E-3</v>
      </c>
      <c r="W491" s="2">
        <v>2</v>
      </c>
      <c r="Y491" s="2">
        <v>13</v>
      </c>
    </row>
    <row r="492" spans="1:29" x14ac:dyDescent="0.25">
      <c r="A492" s="3">
        <v>4.7453703703706201E-3</v>
      </c>
    </row>
    <row r="493" spans="1:29" x14ac:dyDescent="0.25">
      <c r="A493" s="3">
        <v>4.73379629629655E-3</v>
      </c>
    </row>
    <row r="494" spans="1:29" x14ac:dyDescent="0.25">
      <c r="A494" s="3">
        <v>4.7222222222224703E-3</v>
      </c>
    </row>
    <row r="495" spans="1:29" x14ac:dyDescent="0.25">
      <c r="A495" s="3">
        <v>4.7106481481484002E-3</v>
      </c>
      <c r="B495" s="2">
        <v>1</v>
      </c>
      <c r="AC495" s="2">
        <v>1</v>
      </c>
    </row>
    <row r="496" spans="1:29" x14ac:dyDescent="0.25">
      <c r="A496" s="3">
        <v>4.6990740740743301E-3</v>
      </c>
      <c r="C496" s="2">
        <v>1</v>
      </c>
    </row>
    <row r="497" spans="1:3" x14ac:dyDescent="0.25">
      <c r="A497" s="3">
        <v>4.6875000000002496E-3</v>
      </c>
    </row>
    <row r="498" spans="1:3" x14ac:dyDescent="0.25">
      <c r="A498" s="3">
        <v>4.6759259259261804E-3</v>
      </c>
    </row>
    <row r="499" spans="1:3" x14ac:dyDescent="0.25">
      <c r="A499" s="3">
        <v>4.6643518518521103E-3</v>
      </c>
    </row>
    <row r="500" spans="1:3" x14ac:dyDescent="0.25">
      <c r="A500" s="3">
        <v>4.6527777777780298E-3</v>
      </c>
    </row>
    <row r="501" spans="1:3" x14ac:dyDescent="0.25">
      <c r="A501" s="3">
        <v>4.6412037037039597E-3</v>
      </c>
    </row>
    <row r="502" spans="1:3" x14ac:dyDescent="0.25">
      <c r="A502" s="3">
        <v>4.62962962962988E-3</v>
      </c>
    </row>
    <row r="503" spans="1:3" x14ac:dyDescent="0.25">
      <c r="A503" s="3">
        <v>4.6180555555558099E-3</v>
      </c>
    </row>
    <row r="504" spans="1:3" x14ac:dyDescent="0.25">
      <c r="A504" s="3">
        <v>4.6064814814817398E-3</v>
      </c>
    </row>
    <row r="505" spans="1:3" x14ac:dyDescent="0.25">
      <c r="A505" s="3">
        <v>4.5949074074076602E-3</v>
      </c>
    </row>
    <row r="506" spans="1:3" x14ac:dyDescent="0.25">
      <c r="A506" s="3">
        <v>4.5833333333335901E-3</v>
      </c>
      <c r="C506" s="2">
        <v>1</v>
      </c>
    </row>
    <row r="507" spans="1:3" x14ac:dyDescent="0.25">
      <c r="A507" s="3">
        <v>4.57175925925952E-3</v>
      </c>
    </row>
    <row r="508" spans="1:3" x14ac:dyDescent="0.25">
      <c r="A508" s="3">
        <v>4.5601851851854404E-3</v>
      </c>
    </row>
    <row r="509" spans="1:3" x14ac:dyDescent="0.25">
      <c r="A509" s="3">
        <v>4.5486111111113703E-3</v>
      </c>
    </row>
    <row r="510" spans="1:3" x14ac:dyDescent="0.25">
      <c r="A510" s="3">
        <v>4.5370370370373002E-3</v>
      </c>
      <c r="C510" s="2">
        <v>1</v>
      </c>
    </row>
    <row r="511" spans="1:3" x14ac:dyDescent="0.25">
      <c r="A511" s="3">
        <v>4.5254629629632196E-3</v>
      </c>
    </row>
    <row r="512" spans="1:3" x14ac:dyDescent="0.25">
      <c r="A512" s="3">
        <v>4.5138888888891504E-3</v>
      </c>
    </row>
    <row r="513" spans="1:3" x14ac:dyDescent="0.25">
      <c r="A513" s="3">
        <v>4.5023148148150803E-3</v>
      </c>
    </row>
    <row r="514" spans="1:3" x14ac:dyDescent="0.25">
      <c r="A514" s="3">
        <v>4.4907407407409998E-3</v>
      </c>
    </row>
    <row r="515" spans="1:3" x14ac:dyDescent="0.25">
      <c r="A515" s="3">
        <v>4.4791666666669297E-3</v>
      </c>
    </row>
    <row r="516" spans="1:3" x14ac:dyDescent="0.25">
      <c r="A516" s="3">
        <v>4.4675925925928501E-3</v>
      </c>
    </row>
    <row r="517" spans="1:3" x14ac:dyDescent="0.25">
      <c r="A517" s="3">
        <v>4.45601851851878E-3</v>
      </c>
    </row>
    <row r="518" spans="1:3" x14ac:dyDescent="0.25">
      <c r="A518" s="3">
        <v>4.4444444444447099E-3</v>
      </c>
    </row>
    <row r="519" spans="1:3" x14ac:dyDescent="0.25">
      <c r="A519" s="3">
        <v>4.4328703703706302E-3</v>
      </c>
    </row>
    <row r="520" spans="1:3" x14ac:dyDescent="0.25">
      <c r="A520" s="3">
        <v>4.4212962962965601E-3</v>
      </c>
    </row>
    <row r="521" spans="1:3" x14ac:dyDescent="0.25">
      <c r="A521" s="3">
        <v>4.40972222222249E-3</v>
      </c>
    </row>
    <row r="522" spans="1:3" x14ac:dyDescent="0.25">
      <c r="A522" s="3">
        <v>4.3981481481484104E-3</v>
      </c>
    </row>
    <row r="523" spans="1:3" x14ac:dyDescent="0.25">
      <c r="A523" s="3">
        <v>4.3865740740743403E-3</v>
      </c>
    </row>
    <row r="524" spans="1:3" x14ac:dyDescent="0.25">
      <c r="A524" s="3">
        <v>4.3750000000002702E-3</v>
      </c>
    </row>
    <row r="525" spans="1:3" x14ac:dyDescent="0.25">
      <c r="A525" s="3">
        <v>4.3634259259261897E-3</v>
      </c>
      <c r="C525" s="2">
        <v>1</v>
      </c>
    </row>
    <row r="526" spans="1:3" x14ac:dyDescent="0.25">
      <c r="A526" s="3">
        <v>4.3518518518521204E-3</v>
      </c>
    </row>
    <row r="527" spans="1:3" x14ac:dyDescent="0.25">
      <c r="A527" s="3">
        <v>4.3402777777780503E-3</v>
      </c>
      <c r="C527" s="2">
        <v>1</v>
      </c>
    </row>
    <row r="528" spans="1:3" x14ac:dyDescent="0.25">
      <c r="A528" s="3">
        <v>4.3287037037039698E-3</v>
      </c>
    </row>
    <row r="529" spans="1:29" x14ac:dyDescent="0.25">
      <c r="A529" s="3">
        <v>4.3171296296298997E-3</v>
      </c>
    </row>
    <row r="530" spans="1:29" x14ac:dyDescent="0.25">
      <c r="A530" s="3">
        <v>4.3055555555558201E-3</v>
      </c>
      <c r="C530" s="2">
        <v>1</v>
      </c>
    </row>
    <row r="531" spans="1:29" x14ac:dyDescent="0.25">
      <c r="A531" s="3">
        <v>4.29398148148175E-3</v>
      </c>
    </row>
    <row r="532" spans="1:29" x14ac:dyDescent="0.25">
      <c r="A532" s="3">
        <v>4.2824074074076799E-3</v>
      </c>
    </row>
    <row r="533" spans="1:29" x14ac:dyDescent="0.25">
      <c r="A533" s="3">
        <v>4.2708333333336002E-3</v>
      </c>
      <c r="C533" s="2">
        <v>1</v>
      </c>
      <c r="X533" s="2">
        <v>1</v>
      </c>
      <c r="Y533" s="2">
        <v>12</v>
      </c>
    </row>
    <row r="534" spans="1:29" x14ac:dyDescent="0.25">
      <c r="A534" s="3">
        <v>4.2592592592595301E-3</v>
      </c>
    </row>
    <row r="535" spans="1:29" x14ac:dyDescent="0.25">
      <c r="A535" s="3">
        <v>4.24768518518546E-3</v>
      </c>
      <c r="B535" s="2">
        <v>2</v>
      </c>
      <c r="AC535" s="2">
        <v>2</v>
      </c>
    </row>
    <row r="536" spans="1:29" x14ac:dyDescent="0.25">
      <c r="A536" s="3">
        <v>4.2361111111113804E-3</v>
      </c>
    </row>
    <row r="537" spans="1:29" x14ac:dyDescent="0.25">
      <c r="A537" s="3">
        <v>4.2245370370373103E-3</v>
      </c>
    </row>
    <row r="538" spans="1:29" x14ac:dyDescent="0.25">
      <c r="A538" s="3">
        <v>4.2129629629632402E-3</v>
      </c>
    </row>
    <row r="539" spans="1:29" x14ac:dyDescent="0.25">
      <c r="A539" s="3">
        <v>4.2013888888891597E-3</v>
      </c>
    </row>
    <row r="540" spans="1:29" x14ac:dyDescent="0.25">
      <c r="A540" s="3">
        <v>4.1898148148150896E-3</v>
      </c>
      <c r="C540" s="2">
        <v>2</v>
      </c>
    </row>
    <row r="541" spans="1:29" x14ac:dyDescent="0.25">
      <c r="A541" s="3">
        <v>4.1782407407410203E-3</v>
      </c>
    </row>
    <row r="542" spans="1:29" x14ac:dyDescent="0.25">
      <c r="A542" s="3">
        <v>4.1666666666669398E-3</v>
      </c>
      <c r="C542" s="2">
        <v>2</v>
      </c>
    </row>
    <row r="543" spans="1:29" x14ac:dyDescent="0.25">
      <c r="A543" s="3">
        <v>4.1550925925928697E-3</v>
      </c>
    </row>
    <row r="544" spans="1:29" x14ac:dyDescent="0.25">
      <c r="A544" s="3">
        <v>4.1435185185187901E-3</v>
      </c>
    </row>
    <row r="545" spans="1:16" x14ac:dyDescent="0.25">
      <c r="A545" s="3">
        <v>4.13194444444472E-3</v>
      </c>
      <c r="F545" s="2">
        <v>2</v>
      </c>
      <c r="G545" s="2">
        <v>4</v>
      </c>
      <c r="I545" s="2">
        <v>5</v>
      </c>
      <c r="J545" s="2">
        <v>71</v>
      </c>
    </row>
    <row r="546" spans="1:16" x14ac:dyDescent="0.25">
      <c r="A546" s="3">
        <v>4.1203703703706499E-3</v>
      </c>
    </row>
    <row r="547" spans="1:16" x14ac:dyDescent="0.25">
      <c r="A547" s="3">
        <v>4.1087962962965702E-3</v>
      </c>
    </row>
    <row r="548" spans="1:16" x14ac:dyDescent="0.25">
      <c r="A548" s="3">
        <v>4.0972222222225001E-3</v>
      </c>
    </row>
    <row r="549" spans="1:16" x14ac:dyDescent="0.25">
      <c r="A549" s="3">
        <v>4.08564814814843E-3</v>
      </c>
    </row>
    <row r="550" spans="1:16" x14ac:dyDescent="0.25">
      <c r="A550" s="3">
        <v>4.0740740740743504E-3</v>
      </c>
      <c r="P550" s="2">
        <v>2</v>
      </c>
    </row>
    <row r="551" spans="1:16" x14ac:dyDescent="0.25">
      <c r="A551" s="3">
        <v>4.0625000000002803E-3</v>
      </c>
    </row>
    <row r="552" spans="1:16" x14ac:dyDescent="0.25">
      <c r="A552" s="3">
        <v>4.0509259259262102E-3</v>
      </c>
    </row>
    <row r="553" spans="1:16" x14ac:dyDescent="0.25">
      <c r="A553" s="3">
        <v>4.0393518518521297E-3</v>
      </c>
    </row>
    <row r="554" spans="1:16" x14ac:dyDescent="0.25">
      <c r="A554" s="3">
        <v>4.0277777777780596E-3</v>
      </c>
    </row>
    <row r="555" spans="1:16" x14ac:dyDescent="0.25">
      <c r="A555" s="3">
        <v>4.0162037037039904E-3</v>
      </c>
    </row>
    <row r="556" spans="1:16" x14ac:dyDescent="0.25">
      <c r="A556" s="3">
        <v>4.0046296296299098E-3</v>
      </c>
      <c r="C556" s="2">
        <v>2</v>
      </c>
    </row>
    <row r="557" spans="1:16" x14ac:dyDescent="0.25">
      <c r="A557" s="3">
        <v>3.9930555555558397E-3</v>
      </c>
    </row>
    <row r="558" spans="1:16" x14ac:dyDescent="0.25">
      <c r="A558" s="3">
        <v>3.9814814814817601E-3</v>
      </c>
    </row>
    <row r="559" spans="1:16" x14ac:dyDescent="0.25">
      <c r="A559" s="3">
        <v>3.96990740740769E-3</v>
      </c>
    </row>
    <row r="560" spans="1:16" x14ac:dyDescent="0.25">
      <c r="A560" s="3">
        <v>3.9583333333336199E-3</v>
      </c>
    </row>
    <row r="561" spans="1:1" x14ac:dyDescent="0.25">
      <c r="A561" s="3">
        <v>3.9467592592595403E-3</v>
      </c>
    </row>
    <row r="562" spans="1:1" x14ac:dyDescent="0.25">
      <c r="A562" s="3">
        <v>3.9351851851854702E-3</v>
      </c>
    </row>
    <row r="563" spans="1:1" x14ac:dyDescent="0.25">
      <c r="A563" s="3">
        <v>3.9236111111114001E-3</v>
      </c>
    </row>
    <row r="564" spans="1:1" x14ac:dyDescent="0.25">
      <c r="A564" s="3">
        <v>3.9120370370373204E-3</v>
      </c>
    </row>
    <row r="565" spans="1:1" x14ac:dyDescent="0.25">
      <c r="A565" s="3">
        <v>3.9004629629632499E-3</v>
      </c>
    </row>
    <row r="566" spans="1:1" x14ac:dyDescent="0.25">
      <c r="A566" s="3">
        <v>3.8888888888891802E-3</v>
      </c>
    </row>
    <row r="567" spans="1:1" x14ac:dyDescent="0.25">
      <c r="A567" s="3">
        <v>3.8773148148151001E-3</v>
      </c>
    </row>
    <row r="568" spans="1:1" x14ac:dyDescent="0.25">
      <c r="A568" s="3">
        <v>3.86574074074103E-3</v>
      </c>
    </row>
    <row r="569" spans="1:1" x14ac:dyDescent="0.25">
      <c r="A569" s="3">
        <v>3.8541666666669599E-3</v>
      </c>
    </row>
    <row r="570" spans="1:1" x14ac:dyDescent="0.25">
      <c r="A570" s="3">
        <v>3.8425925925928799E-3</v>
      </c>
    </row>
    <row r="571" spans="1:1" x14ac:dyDescent="0.25">
      <c r="A571" s="3">
        <v>3.8310185185188102E-3</v>
      </c>
    </row>
    <row r="572" spans="1:1" x14ac:dyDescent="0.25">
      <c r="A572" s="3">
        <v>3.8194444444447301E-3</v>
      </c>
    </row>
    <row r="573" spans="1:1" x14ac:dyDescent="0.25">
      <c r="A573" s="3">
        <v>3.80787037037066E-3</v>
      </c>
    </row>
    <row r="574" spans="1:1" x14ac:dyDescent="0.25">
      <c r="A574" s="3">
        <v>3.7962962962965899E-3</v>
      </c>
    </row>
    <row r="575" spans="1:1" x14ac:dyDescent="0.25">
      <c r="A575" s="3">
        <v>3.7847222222225098E-3</v>
      </c>
    </row>
    <row r="576" spans="1:1" x14ac:dyDescent="0.25">
      <c r="A576" s="3">
        <v>3.7731481481484402E-3</v>
      </c>
    </row>
    <row r="577" spans="1:3" x14ac:dyDescent="0.25">
      <c r="A577" s="3">
        <v>3.7615740740743701E-3</v>
      </c>
    </row>
    <row r="578" spans="1:3" x14ac:dyDescent="0.25">
      <c r="A578" s="3">
        <v>3.75000000000029E-3</v>
      </c>
    </row>
    <row r="579" spans="1:3" x14ac:dyDescent="0.25">
      <c r="A579" s="3">
        <v>3.7384259259262199E-3</v>
      </c>
    </row>
    <row r="580" spans="1:3" x14ac:dyDescent="0.25">
      <c r="A580" s="3">
        <v>3.7268518518521498E-3</v>
      </c>
    </row>
    <row r="581" spans="1:3" x14ac:dyDescent="0.25">
      <c r="A581" s="3">
        <v>3.7152777777780701E-3</v>
      </c>
      <c r="C581" s="2">
        <v>2</v>
      </c>
    </row>
    <row r="582" spans="1:3" x14ac:dyDescent="0.25">
      <c r="A582" s="3">
        <v>3.703703703704E-3</v>
      </c>
    </row>
    <row r="583" spans="1:3" x14ac:dyDescent="0.25">
      <c r="A583" s="3">
        <v>3.6921296296299299E-3</v>
      </c>
    </row>
    <row r="584" spans="1:3" x14ac:dyDescent="0.25">
      <c r="A584" s="3">
        <v>3.6805555555558499E-3</v>
      </c>
    </row>
    <row r="585" spans="1:3" x14ac:dyDescent="0.25">
      <c r="A585" s="3">
        <v>3.6689814814817802E-3</v>
      </c>
    </row>
    <row r="586" spans="1:3" x14ac:dyDescent="0.25">
      <c r="A586" s="3">
        <v>3.6574074074077001E-3</v>
      </c>
    </row>
    <row r="587" spans="1:3" x14ac:dyDescent="0.25">
      <c r="A587" s="3">
        <v>3.64583333333363E-3</v>
      </c>
    </row>
    <row r="588" spans="1:3" x14ac:dyDescent="0.25">
      <c r="A588" s="3">
        <v>3.6342592592595599E-3</v>
      </c>
    </row>
    <row r="589" spans="1:3" x14ac:dyDescent="0.25">
      <c r="A589" s="3">
        <v>3.6226851851854799E-3</v>
      </c>
    </row>
    <row r="590" spans="1:3" x14ac:dyDescent="0.25">
      <c r="A590" s="3">
        <v>3.6111111111114102E-3</v>
      </c>
      <c r="C590" s="2">
        <v>2</v>
      </c>
    </row>
    <row r="591" spans="1:3" x14ac:dyDescent="0.25">
      <c r="A591" s="3">
        <v>3.5995370370373401E-3</v>
      </c>
    </row>
    <row r="592" spans="1:3" x14ac:dyDescent="0.25">
      <c r="A592" s="3">
        <v>3.58796296296326E-3</v>
      </c>
    </row>
    <row r="593" spans="1:3" x14ac:dyDescent="0.25">
      <c r="A593" s="3">
        <v>3.5763888888891899E-3</v>
      </c>
    </row>
    <row r="594" spans="1:3" x14ac:dyDescent="0.25">
      <c r="A594" s="3">
        <v>3.5648148148151198E-3</v>
      </c>
    </row>
    <row r="595" spans="1:3" x14ac:dyDescent="0.25">
      <c r="A595" s="3">
        <v>3.5532407407410402E-3</v>
      </c>
    </row>
    <row r="596" spans="1:3" x14ac:dyDescent="0.25">
      <c r="A596" s="3">
        <v>3.5416666666669701E-3</v>
      </c>
    </row>
    <row r="597" spans="1:3" x14ac:dyDescent="0.25">
      <c r="A597" s="3">
        <v>3.5300925925929E-3</v>
      </c>
    </row>
    <row r="598" spans="1:3" x14ac:dyDescent="0.25">
      <c r="A598" s="3">
        <v>3.5185185185188199E-3</v>
      </c>
      <c r="C598" s="2">
        <v>2</v>
      </c>
    </row>
    <row r="599" spans="1:3" x14ac:dyDescent="0.25">
      <c r="A599" s="3">
        <v>3.5069444444447498E-3</v>
      </c>
    </row>
    <row r="600" spans="1:3" x14ac:dyDescent="0.25">
      <c r="A600" s="3">
        <v>3.4953703703706701E-3</v>
      </c>
    </row>
    <row r="601" spans="1:3" x14ac:dyDescent="0.25">
      <c r="A601" s="3">
        <v>3.4837962962966E-3</v>
      </c>
    </row>
    <row r="602" spans="1:3" x14ac:dyDescent="0.25">
      <c r="A602" s="3">
        <v>3.4722222222225299E-3</v>
      </c>
    </row>
    <row r="603" spans="1:3" x14ac:dyDescent="0.25">
      <c r="A603" s="3">
        <v>3.4606481481484499E-3</v>
      </c>
    </row>
    <row r="604" spans="1:3" x14ac:dyDescent="0.25">
      <c r="A604" s="3">
        <v>3.4490740740743802E-3</v>
      </c>
    </row>
    <row r="605" spans="1:3" x14ac:dyDescent="0.25">
      <c r="A605" s="3">
        <v>3.4375000000003101E-3</v>
      </c>
    </row>
    <row r="606" spans="1:3" x14ac:dyDescent="0.25">
      <c r="A606" s="3">
        <v>3.42592592592623E-3</v>
      </c>
    </row>
    <row r="607" spans="1:3" x14ac:dyDescent="0.25">
      <c r="A607" s="3">
        <v>3.4143518518521599E-3</v>
      </c>
    </row>
    <row r="608" spans="1:3" x14ac:dyDescent="0.25">
      <c r="A608" s="3">
        <v>3.4027777777780898E-3</v>
      </c>
    </row>
    <row r="609" spans="1:1" x14ac:dyDescent="0.25">
      <c r="A609" s="3">
        <v>3.3912037037040102E-3</v>
      </c>
    </row>
    <row r="610" spans="1:1" x14ac:dyDescent="0.25">
      <c r="A610" s="3">
        <v>3.3796296296299401E-3</v>
      </c>
    </row>
    <row r="611" spans="1:1" x14ac:dyDescent="0.25">
      <c r="A611" s="3">
        <v>3.36805555555587E-3</v>
      </c>
    </row>
    <row r="612" spans="1:1" x14ac:dyDescent="0.25">
      <c r="A612" s="3">
        <v>3.3564814814817899E-3</v>
      </c>
    </row>
    <row r="613" spans="1:1" x14ac:dyDescent="0.25">
      <c r="A613" s="3">
        <v>3.3449074074077198E-3</v>
      </c>
    </row>
    <row r="614" spans="1:1" x14ac:dyDescent="0.25">
      <c r="A614" s="3">
        <v>3.3333333333336402E-3</v>
      </c>
    </row>
    <row r="615" spans="1:1" x14ac:dyDescent="0.25">
      <c r="A615" s="3">
        <v>3.3217592592595701E-3</v>
      </c>
    </row>
    <row r="616" spans="1:1" x14ac:dyDescent="0.25">
      <c r="A616" s="3">
        <v>3.3101851851855E-3</v>
      </c>
    </row>
    <row r="617" spans="1:1" x14ac:dyDescent="0.25">
      <c r="A617" s="3">
        <v>3.2986111111114199E-3</v>
      </c>
    </row>
    <row r="618" spans="1:1" x14ac:dyDescent="0.25">
      <c r="A618" s="3">
        <v>3.2870370370373502E-3</v>
      </c>
    </row>
    <row r="619" spans="1:1" x14ac:dyDescent="0.25">
      <c r="A619" s="3">
        <v>3.2754629629632801E-3</v>
      </c>
    </row>
    <row r="620" spans="1:1" x14ac:dyDescent="0.25">
      <c r="A620" s="3">
        <v>3.2638888888892E-3</v>
      </c>
    </row>
    <row r="621" spans="1:1" x14ac:dyDescent="0.25">
      <c r="A621" s="3">
        <v>3.2523148148151299E-3</v>
      </c>
    </row>
    <row r="622" spans="1:1" x14ac:dyDescent="0.25">
      <c r="A622" s="3">
        <v>3.2407407407410598E-3</v>
      </c>
    </row>
    <row r="623" spans="1:1" x14ac:dyDescent="0.25">
      <c r="A623" s="3">
        <v>3.2291666666669802E-3</v>
      </c>
    </row>
    <row r="624" spans="1:1" x14ac:dyDescent="0.25">
      <c r="A624" s="3">
        <v>3.2175925925929101E-3</v>
      </c>
    </row>
    <row r="625" spans="1:1" x14ac:dyDescent="0.25">
      <c r="A625" s="3">
        <v>3.20601851851884E-3</v>
      </c>
    </row>
    <row r="626" spans="1:1" x14ac:dyDescent="0.25">
      <c r="A626" s="3">
        <v>3.1944444444447599E-3</v>
      </c>
    </row>
    <row r="627" spans="1:1" x14ac:dyDescent="0.25">
      <c r="A627" s="3">
        <v>3.1828703703706898E-3</v>
      </c>
    </row>
    <row r="628" spans="1:1" x14ac:dyDescent="0.25">
      <c r="A628" s="3">
        <v>3.1712962962966102E-3</v>
      </c>
    </row>
    <row r="629" spans="1:1" x14ac:dyDescent="0.25">
      <c r="A629" s="3">
        <v>3.1597222222225401E-3</v>
      </c>
    </row>
    <row r="630" spans="1:1" x14ac:dyDescent="0.25">
      <c r="A630" s="3">
        <v>3.14814814814847E-3</v>
      </c>
    </row>
    <row r="631" spans="1:1" x14ac:dyDescent="0.25">
      <c r="A631" s="3">
        <v>3.1365740740743899E-3</v>
      </c>
    </row>
    <row r="632" spans="1:1" x14ac:dyDescent="0.25">
      <c r="A632" s="3">
        <v>3.1250000000003198E-3</v>
      </c>
    </row>
    <row r="633" spans="1:1" x14ac:dyDescent="0.25">
      <c r="A633" s="3">
        <v>3.1134259259262501E-3</v>
      </c>
    </row>
    <row r="634" spans="1:1" x14ac:dyDescent="0.25">
      <c r="A634" s="3">
        <v>3.1018518518521701E-3</v>
      </c>
    </row>
    <row r="635" spans="1:1" x14ac:dyDescent="0.25">
      <c r="A635" s="3">
        <v>3.0902777777781E-3</v>
      </c>
    </row>
    <row r="636" spans="1:1" x14ac:dyDescent="0.25">
      <c r="A636" s="3">
        <v>3.0787037037040299E-3</v>
      </c>
    </row>
    <row r="637" spans="1:1" x14ac:dyDescent="0.25">
      <c r="A637" s="3">
        <v>3.0671296296299502E-3</v>
      </c>
    </row>
    <row r="638" spans="1:1" x14ac:dyDescent="0.25">
      <c r="A638" s="3">
        <v>3.0555555555558801E-3</v>
      </c>
    </row>
    <row r="639" spans="1:1" x14ac:dyDescent="0.25">
      <c r="A639" s="3">
        <v>3.04398148148181E-3</v>
      </c>
    </row>
    <row r="640" spans="1:1" x14ac:dyDescent="0.25">
      <c r="A640" s="3">
        <v>3.0324074074077299E-3</v>
      </c>
    </row>
    <row r="641" spans="1:1" x14ac:dyDescent="0.25">
      <c r="A641" s="3">
        <v>3.0208333333336598E-3</v>
      </c>
    </row>
    <row r="642" spans="1:1" x14ac:dyDescent="0.25">
      <c r="A642" s="3">
        <v>3.0092592592595802E-3</v>
      </c>
    </row>
    <row r="643" spans="1:1" x14ac:dyDescent="0.25">
      <c r="A643" s="3">
        <v>2.9976851851855101E-3</v>
      </c>
    </row>
    <row r="644" spans="1:1" x14ac:dyDescent="0.25">
      <c r="A644" s="3">
        <v>2.98611111111144E-3</v>
      </c>
    </row>
    <row r="645" spans="1:1" x14ac:dyDescent="0.25">
      <c r="A645" s="3">
        <v>2.9745370370373599E-3</v>
      </c>
    </row>
    <row r="646" spans="1:1" x14ac:dyDescent="0.25">
      <c r="A646" s="3">
        <v>2.9629629629632898E-3</v>
      </c>
    </row>
    <row r="647" spans="1:1" x14ac:dyDescent="0.25">
      <c r="A647" s="3">
        <v>2.9513888888892201E-3</v>
      </c>
    </row>
    <row r="648" spans="1:1" x14ac:dyDescent="0.25">
      <c r="A648" s="3">
        <v>2.9398148148151401E-3</v>
      </c>
    </row>
    <row r="649" spans="1:1" x14ac:dyDescent="0.25">
      <c r="A649" s="3">
        <v>2.92824074074107E-3</v>
      </c>
    </row>
    <row r="650" spans="1:1" x14ac:dyDescent="0.25">
      <c r="A650" s="3">
        <v>2.9166666666669999E-3</v>
      </c>
    </row>
    <row r="651" spans="1:1" x14ac:dyDescent="0.25">
      <c r="A651" s="3">
        <v>2.9050925925929198E-3</v>
      </c>
    </row>
    <row r="652" spans="1:1" x14ac:dyDescent="0.25">
      <c r="A652" s="3">
        <v>2.8935185185188501E-3</v>
      </c>
    </row>
    <row r="653" spans="1:1" x14ac:dyDescent="0.25">
      <c r="A653" s="3">
        <v>2.88194444444478E-3</v>
      </c>
    </row>
    <row r="654" spans="1:1" x14ac:dyDescent="0.25">
      <c r="A654" s="3">
        <v>2.8703703703706999E-3</v>
      </c>
    </row>
    <row r="655" spans="1:1" x14ac:dyDescent="0.25">
      <c r="A655" s="3">
        <v>2.8587962962966298E-3</v>
      </c>
    </row>
    <row r="656" spans="1:1" x14ac:dyDescent="0.25">
      <c r="A656" s="3">
        <v>2.8472222222225502E-3</v>
      </c>
    </row>
    <row r="657" spans="1:3" x14ac:dyDescent="0.25">
      <c r="A657" s="3">
        <v>2.8356481481484801E-3</v>
      </c>
    </row>
    <row r="658" spans="1:3" x14ac:dyDescent="0.25">
      <c r="A658" s="3">
        <v>2.82407407407441E-3</v>
      </c>
    </row>
    <row r="659" spans="1:3" x14ac:dyDescent="0.25">
      <c r="A659" s="3">
        <v>2.8125000000003299E-3</v>
      </c>
    </row>
    <row r="660" spans="1:3" x14ac:dyDescent="0.25">
      <c r="A660" s="3">
        <v>2.8009259259262598E-3</v>
      </c>
    </row>
    <row r="661" spans="1:3" x14ac:dyDescent="0.25">
      <c r="A661" s="3">
        <v>2.7893518518521902E-3</v>
      </c>
    </row>
    <row r="662" spans="1:3" x14ac:dyDescent="0.25">
      <c r="A662" s="3">
        <v>2.7777777777781101E-3</v>
      </c>
    </row>
    <row r="663" spans="1:3" x14ac:dyDescent="0.25">
      <c r="A663" s="3">
        <v>2.76620370370404E-3</v>
      </c>
    </row>
    <row r="664" spans="1:3" x14ac:dyDescent="0.25">
      <c r="A664" s="3">
        <v>2.7546296296299699E-3</v>
      </c>
    </row>
    <row r="665" spans="1:3" x14ac:dyDescent="0.25">
      <c r="A665" s="3">
        <v>2.7430555555558898E-3</v>
      </c>
    </row>
    <row r="666" spans="1:3" x14ac:dyDescent="0.25">
      <c r="A666" s="3">
        <v>2.7314814814818201E-3</v>
      </c>
    </row>
    <row r="667" spans="1:3" x14ac:dyDescent="0.25">
      <c r="A667" s="3">
        <v>2.71990740740775E-3</v>
      </c>
    </row>
    <row r="668" spans="1:3" x14ac:dyDescent="0.25">
      <c r="A668" s="3">
        <v>2.70833333333367E-3</v>
      </c>
    </row>
    <row r="669" spans="1:3" x14ac:dyDescent="0.25">
      <c r="A669" s="3">
        <v>2.6967592592595999E-3</v>
      </c>
    </row>
    <row r="670" spans="1:3" x14ac:dyDescent="0.25">
      <c r="A670" s="3">
        <v>2.6851851851855198E-3</v>
      </c>
      <c r="C670" s="2">
        <v>2</v>
      </c>
    </row>
    <row r="671" spans="1:3" x14ac:dyDescent="0.25">
      <c r="A671" s="3">
        <v>2.6736111111114501E-3</v>
      </c>
    </row>
    <row r="672" spans="1:3" x14ac:dyDescent="0.25">
      <c r="A672" s="3">
        <v>2.66203703703738E-3</v>
      </c>
    </row>
    <row r="673" spans="1:18" x14ac:dyDescent="0.25">
      <c r="A673" s="3">
        <v>2.6504629629632999E-3</v>
      </c>
    </row>
    <row r="674" spans="1:18" x14ac:dyDescent="0.25">
      <c r="A674" s="3">
        <v>2.6388888888892298E-3</v>
      </c>
    </row>
    <row r="675" spans="1:18" x14ac:dyDescent="0.25">
      <c r="A675" s="3">
        <v>2.6273148148151602E-3</v>
      </c>
    </row>
    <row r="676" spans="1:18" x14ac:dyDescent="0.25">
      <c r="A676" s="3">
        <v>2.6157407407410801E-3</v>
      </c>
      <c r="C676" s="2">
        <v>2</v>
      </c>
    </row>
    <row r="677" spans="1:18" x14ac:dyDescent="0.25">
      <c r="A677" s="3">
        <v>2.60416666666701E-3</v>
      </c>
    </row>
    <row r="678" spans="1:18" x14ac:dyDescent="0.25">
      <c r="A678" s="3">
        <v>2.5925925925929399E-3</v>
      </c>
    </row>
    <row r="679" spans="1:18" x14ac:dyDescent="0.25">
      <c r="A679" s="3">
        <v>2.5810185185188598E-3</v>
      </c>
      <c r="F679" s="2">
        <v>2</v>
      </c>
      <c r="G679" s="2">
        <v>3</v>
      </c>
      <c r="I679" s="2">
        <v>6</v>
      </c>
      <c r="J679" s="2">
        <v>8</v>
      </c>
      <c r="Q679" s="2">
        <v>1</v>
      </c>
      <c r="R679" s="2" t="s">
        <v>49</v>
      </c>
    </row>
    <row r="680" spans="1:18" x14ac:dyDescent="0.25">
      <c r="A680" s="3">
        <v>2.5694444444447902E-3</v>
      </c>
      <c r="B680" s="2">
        <v>1</v>
      </c>
      <c r="R680" s="2">
        <v>1</v>
      </c>
    </row>
    <row r="681" spans="1:18" x14ac:dyDescent="0.25">
      <c r="A681" s="3">
        <v>2.5578703703707201E-3</v>
      </c>
    </row>
    <row r="682" spans="1:18" x14ac:dyDescent="0.25">
      <c r="A682" s="3">
        <v>2.54629629629664E-3</v>
      </c>
      <c r="C682" s="2">
        <v>1</v>
      </c>
    </row>
    <row r="683" spans="1:18" x14ac:dyDescent="0.25">
      <c r="A683" s="3">
        <v>2.5347222222225699E-3</v>
      </c>
    </row>
    <row r="684" spans="1:18" x14ac:dyDescent="0.25">
      <c r="A684" s="3">
        <v>2.5231481481485002E-3</v>
      </c>
    </row>
    <row r="685" spans="1:18" x14ac:dyDescent="0.25">
      <c r="A685" s="3">
        <v>2.5115740740744201E-3</v>
      </c>
    </row>
    <row r="686" spans="1:18" x14ac:dyDescent="0.25">
      <c r="A686" s="3">
        <v>2.50000000000035E-3</v>
      </c>
    </row>
    <row r="687" spans="1:18" x14ac:dyDescent="0.25">
      <c r="A687" s="3">
        <v>2.48842592592627E-3</v>
      </c>
    </row>
    <row r="688" spans="1:18" x14ac:dyDescent="0.25">
      <c r="A688" s="3">
        <v>2.4768518518521999E-3</v>
      </c>
    </row>
    <row r="689" spans="1:16" x14ac:dyDescent="0.25">
      <c r="A689" s="3">
        <v>2.4652777777781302E-3</v>
      </c>
      <c r="C689" s="2">
        <v>1</v>
      </c>
    </row>
    <row r="690" spans="1:16" x14ac:dyDescent="0.25">
      <c r="A690" s="3">
        <v>2.4537037037040501E-3</v>
      </c>
    </row>
    <row r="691" spans="1:16" x14ac:dyDescent="0.25">
      <c r="A691" s="3">
        <v>2.44212962962998E-3</v>
      </c>
      <c r="C691" s="2">
        <v>1</v>
      </c>
    </row>
    <row r="692" spans="1:16" x14ac:dyDescent="0.25">
      <c r="A692" s="3">
        <v>2.4305555555559099E-3</v>
      </c>
    </row>
    <row r="693" spans="1:16" x14ac:dyDescent="0.25">
      <c r="A693" s="3">
        <v>2.4189814814818298E-3</v>
      </c>
      <c r="F693" s="2">
        <v>1</v>
      </c>
      <c r="G693" s="2">
        <v>4</v>
      </c>
      <c r="I693" s="2">
        <v>5</v>
      </c>
      <c r="J693" s="2">
        <v>68</v>
      </c>
    </row>
    <row r="694" spans="1:16" x14ac:dyDescent="0.25">
      <c r="A694" s="3">
        <v>2.4074074074077602E-3</v>
      </c>
    </row>
    <row r="695" spans="1:16" x14ac:dyDescent="0.25">
      <c r="A695" s="3">
        <v>2.3958333333336901E-3</v>
      </c>
      <c r="P695" s="2">
        <v>1</v>
      </c>
    </row>
    <row r="696" spans="1:16" x14ac:dyDescent="0.25">
      <c r="A696" s="3">
        <v>2.38425925925961E-3</v>
      </c>
    </row>
    <row r="697" spans="1:16" x14ac:dyDescent="0.25">
      <c r="A697" s="3">
        <v>2.3726851851855399E-3</v>
      </c>
    </row>
    <row r="698" spans="1:16" x14ac:dyDescent="0.25">
      <c r="A698" s="3">
        <v>2.3611111111114698E-3</v>
      </c>
    </row>
    <row r="699" spans="1:16" x14ac:dyDescent="0.25">
      <c r="A699" s="3">
        <v>2.3495370370373901E-3</v>
      </c>
    </row>
    <row r="700" spans="1:16" x14ac:dyDescent="0.25">
      <c r="A700" s="3">
        <v>2.33796296296332E-3</v>
      </c>
    </row>
    <row r="701" spans="1:16" x14ac:dyDescent="0.25">
      <c r="A701" s="3">
        <v>2.32638888888924E-3</v>
      </c>
    </row>
    <row r="702" spans="1:16" x14ac:dyDescent="0.25">
      <c r="A702" s="3">
        <v>2.3148148148151699E-3</v>
      </c>
    </row>
    <row r="703" spans="1:16" x14ac:dyDescent="0.25">
      <c r="A703" s="3">
        <v>2.3032407407411002E-3</v>
      </c>
      <c r="C703" s="2">
        <v>1</v>
      </c>
    </row>
    <row r="704" spans="1:16" x14ac:dyDescent="0.25">
      <c r="A704" s="3">
        <v>2.2916666666670201E-3</v>
      </c>
    </row>
    <row r="705" spans="1:3" x14ac:dyDescent="0.25">
      <c r="A705" s="3">
        <v>2.28009259259295E-3</v>
      </c>
      <c r="C705" s="2">
        <v>1</v>
      </c>
    </row>
    <row r="706" spans="1:3" x14ac:dyDescent="0.25">
      <c r="A706" s="3">
        <v>2.2685185185188799E-3</v>
      </c>
    </row>
    <row r="707" spans="1:3" x14ac:dyDescent="0.25">
      <c r="A707" s="3">
        <v>2.2569444444447999E-3</v>
      </c>
      <c r="C707" s="2">
        <v>1</v>
      </c>
    </row>
    <row r="708" spans="1:3" x14ac:dyDescent="0.25">
      <c r="A708" s="3">
        <v>2.2453703703707302E-3</v>
      </c>
    </row>
    <row r="709" spans="1:3" x14ac:dyDescent="0.25">
      <c r="A709" s="3">
        <v>2.2337962962966601E-3</v>
      </c>
    </row>
    <row r="710" spans="1:3" x14ac:dyDescent="0.25">
      <c r="A710" s="3">
        <v>2.22222222222258E-3</v>
      </c>
    </row>
    <row r="711" spans="1:3" x14ac:dyDescent="0.25">
      <c r="A711" s="3">
        <v>2.2106481481485099E-3</v>
      </c>
    </row>
    <row r="712" spans="1:3" x14ac:dyDescent="0.25">
      <c r="A712" s="3">
        <v>2.1990740740744398E-3</v>
      </c>
    </row>
    <row r="713" spans="1:3" x14ac:dyDescent="0.25">
      <c r="A713" s="3">
        <v>2.1875000000003602E-3</v>
      </c>
    </row>
    <row r="714" spans="1:3" x14ac:dyDescent="0.25">
      <c r="A714" s="3">
        <v>2.1759259259262901E-3</v>
      </c>
      <c r="C714" s="2">
        <v>1</v>
      </c>
    </row>
    <row r="715" spans="1:3" x14ac:dyDescent="0.25">
      <c r="A715" s="3">
        <v>2.16435185185221E-3</v>
      </c>
    </row>
    <row r="716" spans="1:3" x14ac:dyDescent="0.25">
      <c r="A716" s="3">
        <v>2.1527777777781399E-3</v>
      </c>
    </row>
    <row r="717" spans="1:3" x14ac:dyDescent="0.25">
      <c r="A717" s="3">
        <v>2.1412037037040698E-3</v>
      </c>
      <c r="C717" s="2">
        <v>1</v>
      </c>
    </row>
    <row r="718" spans="1:3" x14ac:dyDescent="0.25">
      <c r="A718" s="3">
        <v>2.1296296296299901E-3</v>
      </c>
    </row>
    <row r="719" spans="1:3" x14ac:dyDescent="0.25">
      <c r="A719" s="3">
        <v>2.11805555555592E-3</v>
      </c>
    </row>
    <row r="720" spans="1:3" x14ac:dyDescent="0.25">
      <c r="A720" s="3">
        <v>2.1064814814818499E-3</v>
      </c>
    </row>
    <row r="721" spans="1:29" x14ac:dyDescent="0.25">
      <c r="A721" s="3">
        <v>2.0949074074077699E-3</v>
      </c>
    </row>
    <row r="722" spans="1:29" x14ac:dyDescent="0.25">
      <c r="A722" s="3">
        <v>2.0833333333337002E-3</v>
      </c>
    </row>
    <row r="723" spans="1:29" x14ac:dyDescent="0.25">
      <c r="A723" s="3">
        <v>2.0717592592596301E-3</v>
      </c>
    </row>
    <row r="724" spans="1:29" x14ac:dyDescent="0.25">
      <c r="A724" s="3">
        <v>2.06018518518555E-3</v>
      </c>
    </row>
    <row r="725" spans="1:29" x14ac:dyDescent="0.25">
      <c r="A725" s="3">
        <v>2.0486111111114799E-3</v>
      </c>
      <c r="C725" s="2">
        <v>1</v>
      </c>
    </row>
    <row r="726" spans="1:29" x14ac:dyDescent="0.25">
      <c r="A726" s="3">
        <v>2.0370370370374098E-3</v>
      </c>
      <c r="C726" s="2">
        <v>1</v>
      </c>
    </row>
    <row r="727" spans="1:29" x14ac:dyDescent="0.25">
      <c r="A727" s="3">
        <v>2.0254629629633302E-3</v>
      </c>
    </row>
    <row r="728" spans="1:29" x14ac:dyDescent="0.25">
      <c r="A728" s="3">
        <v>2.0138888888892601E-3</v>
      </c>
    </row>
    <row r="729" spans="1:29" x14ac:dyDescent="0.25">
      <c r="A729" s="3">
        <v>2.00231481481518E-3</v>
      </c>
    </row>
    <row r="730" spans="1:29" x14ac:dyDescent="0.25">
      <c r="A730" s="3">
        <v>1.9907407407411099E-3</v>
      </c>
    </row>
    <row r="731" spans="1:29" x14ac:dyDescent="0.25">
      <c r="A731" s="3">
        <v>1.9791666666670398E-3</v>
      </c>
    </row>
    <row r="732" spans="1:29" x14ac:dyDescent="0.25">
      <c r="A732" s="3">
        <v>1.9675925925929602E-3</v>
      </c>
      <c r="C732" s="2">
        <v>1</v>
      </c>
      <c r="W732" s="2">
        <v>1</v>
      </c>
      <c r="Y732" s="2">
        <v>12</v>
      </c>
    </row>
    <row r="733" spans="1:29" x14ac:dyDescent="0.25">
      <c r="A733" s="3">
        <v>1.9560185185188901E-3</v>
      </c>
    </row>
    <row r="734" spans="1:29" x14ac:dyDescent="0.25">
      <c r="A734" s="3">
        <v>1.94444444444482E-3</v>
      </c>
    </row>
    <row r="735" spans="1:29" x14ac:dyDescent="0.25">
      <c r="A735" s="3">
        <v>1.9328703703707401E-3</v>
      </c>
    </row>
    <row r="736" spans="1:29" x14ac:dyDescent="0.25">
      <c r="A736" s="3">
        <v>1.92129629629667E-3</v>
      </c>
      <c r="B736" s="2">
        <v>2</v>
      </c>
      <c r="AC736" s="2">
        <v>2</v>
      </c>
    </row>
    <row r="737" spans="1:29" x14ac:dyDescent="0.25">
      <c r="A737" s="3">
        <v>1.9097222222225999E-3</v>
      </c>
    </row>
    <row r="738" spans="1:29" x14ac:dyDescent="0.25">
      <c r="A738" s="3">
        <v>1.89814814814852E-3</v>
      </c>
    </row>
    <row r="739" spans="1:29" x14ac:dyDescent="0.25">
      <c r="A739" s="3">
        <v>1.8865740740744499E-3</v>
      </c>
    </row>
    <row r="740" spans="1:29" x14ac:dyDescent="0.25">
      <c r="A740" s="3">
        <v>1.8750000000003801E-3</v>
      </c>
    </row>
    <row r="741" spans="1:29" x14ac:dyDescent="0.25">
      <c r="A741" s="3">
        <v>1.8634259259263E-3</v>
      </c>
      <c r="C741" s="2">
        <v>2</v>
      </c>
      <c r="X741" s="2">
        <v>2</v>
      </c>
      <c r="Y741" s="2">
        <v>13</v>
      </c>
    </row>
    <row r="742" spans="1:29" x14ac:dyDescent="0.25">
      <c r="A742" s="3">
        <v>1.8518518518522301E-3</v>
      </c>
    </row>
    <row r="743" spans="1:29" x14ac:dyDescent="0.25">
      <c r="A743" s="3">
        <v>1.84027777777815E-3</v>
      </c>
      <c r="B743" s="2">
        <v>1</v>
      </c>
      <c r="AC743" s="2">
        <v>1</v>
      </c>
    </row>
    <row r="744" spans="1:29" x14ac:dyDescent="0.25">
      <c r="A744" s="3">
        <v>1.8287037037040799E-3</v>
      </c>
      <c r="C744" s="2">
        <v>1</v>
      </c>
    </row>
    <row r="745" spans="1:29" x14ac:dyDescent="0.25">
      <c r="A745" s="3">
        <v>1.81712962963001E-3</v>
      </c>
      <c r="F745" s="2">
        <v>1</v>
      </c>
      <c r="G745" s="2">
        <v>3</v>
      </c>
      <c r="I745" s="2">
        <v>5</v>
      </c>
      <c r="J745" s="2">
        <v>79</v>
      </c>
      <c r="K745" s="2">
        <v>1</v>
      </c>
      <c r="L745" s="2">
        <v>1</v>
      </c>
      <c r="M745" s="2">
        <v>9</v>
      </c>
      <c r="N745" s="2">
        <v>1</v>
      </c>
      <c r="O745" s="2">
        <v>9</v>
      </c>
    </row>
    <row r="746" spans="1:29" x14ac:dyDescent="0.25">
      <c r="A746" s="3">
        <v>1.80555555555593E-3</v>
      </c>
    </row>
    <row r="747" spans="1:29" x14ac:dyDescent="0.25">
      <c r="A747" s="3">
        <v>1.7939814814818601E-3</v>
      </c>
    </row>
    <row r="748" spans="1:29" x14ac:dyDescent="0.25">
      <c r="A748" s="3">
        <v>1.78240740740779E-3</v>
      </c>
      <c r="D748" s="2">
        <v>1</v>
      </c>
    </row>
    <row r="749" spans="1:29" x14ac:dyDescent="0.25">
      <c r="A749" s="3">
        <v>1.7708333333337099E-3</v>
      </c>
      <c r="B749" s="2">
        <v>1</v>
      </c>
      <c r="E749" s="2">
        <v>1</v>
      </c>
    </row>
    <row r="750" spans="1:29" x14ac:dyDescent="0.25">
      <c r="A750" s="3">
        <v>1.75925925925964E-3</v>
      </c>
    </row>
    <row r="751" spans="1:29" x14ac:dyDescent="0.25">
      <c r="A751" s="3">
        <v>1.7476851851855699E-3</v>
      </c>
      <c r="C751" s="2">
        <v>1</v>
      </c>
    </row>
    <row r="752" spans="1:29" x14ac:dyDescent="0.25">
      <c r="A752" s="3">
        <v>1.7361111111114901E-3</v>
      </c>
    </row>
    <row r="753" spans="1:29" x14ac:dyDescent="0.25">
      <c r="A753" s="3">
        <v>1.72453703703742E-3</v>
      </c>
    </row>
    <row r="754" spans="1:29" x14ac:dyDescent="0.25">
      <c r="A754" s="3">
        <v>1.7129629629633501E-3</v>
      </c>
    </row>
    <row r="755" spans="1:29" x14ac:dyDescent="0.25">
      <c r="A755" s="3">
        <v>1.70138888888927E-3</v>
      </c>
    </row>
    <row r="756" spans="1:29" x14ac:dyDescent="0.25">
      <c r="A756" s="3">
        <v>1.6898148148152001E-3</v>
      </c>
    </row>
    <row r="757" spans="1:29" x14ac:dyDescent="0.25">
      <c r="A757" s="3">
        <v>1.67824074074112E-3</v>
      </c>
      <c r="C757" s="2">
        <v>1</v>
      </c>
    </row>
    <row r="758" spans="1:29" x14ac:dyDescent="0.25">
      <c r="A758" s="3">
        <v>1.6666666666670499E-3</v>
      </c>
    </row>
    <row r="759" spans="1:29" x14ac:dyDescent="0.25">
      <c r="A759" s="3">
        <v>1.65509259259298E-3</v>
      </c>
    </row>
    <row r="760" spans="1:29" x14ac:dyDescent="0.25">
      <c r="A760" s="3">
        <v>1.6435185185189E-3</v>
      </c>
    </row>
    <row r="761" spans="1:29" x14ac:dyDescent="0.25">
      <c r="A761" s="3">
        <v>1.6319444444448301E-3</v>
      </c>
    </row>
    <row r="762" spans="1:29" x14ac:dyDescent="0.25">
      <c r="A762" s="3">
        <v>1.62037037037076E-3</v>
      </c>
      <c r="W762" s="2">
        <v>1</v>
      </c>
      <c r="Y762" s="2">
        <v>12</v>
      </c>
    </row>
    <row r="763" spans="1:29" x14ac:dyDescent="0.25">
      <c r="A763" s="3">
        <v>1.6087962962966799E-3</v>
      </c>
    </row>
    <row r="764" spans="1:29" x14ac:dyDescent="0.25">
      <c r="A764" s="3">
        <v>1.59722222222261E-3</v>
      </c>
    </row>
    <row r="765" spans="1:29" x14ac:dyDescent="0.25">
      <c r="A765" s="3">
        <v>1.5856481481485399E-3</v>
      </c>
    </row>
    <row r="766" spans="1:29" x14ac:dyDescent="0.25">
      <c r="A766" s="3">
        <v>1.5740740740744601E-3</v>
      </c>
    </row>
    <row r="767" spans="1:29" x14ac:dyDescent="0.25">
      <c r="A767" s="3">
        <v>1.56250000000039E-3</v>
      </c>
      <c r="B767" s="2">
        <v>2</v>
      </c>
      <c r="AC767" s="2">
        <v>2</v>
      </c>
    </row>
    <row r="768" spans="1:29" x14ac:dyDescent="0.25">
      <c r="A768" s="3">
        <v>1.5509259259263201E-3</v>
      </c>
      <c r="W768" s="2">
        <v>2</v>
      </c>
      <c r="Y768" s="2">
        <v>13</v>
      </c>
    </row>
    <row r="769" spans="1:18" x14ac:dyDescent="0.25">
      <c r="A769" s="3">
        <v>1.53935185185224E-3</v>
      </c>
      <c r="B769" s="2">
        <v>1</v>
      </c>
    </row>
    <row r="770" spans="1:18" x14ac:dyDescent="0.25">
      <c r="A770" s="3">
        <v>1.5277777777781699E-3</v>
      </c>
      <c r="C770" s="2" t="s">
        <v>49</v>
      </c>
    </row>
    <row r="771" spans="1:18" x14ac:dyDescent="0.25">
      <c r="A771" s="3">
        <v>1.51620370370409E-3</v>
      </c>
      <c r="C771" s="2">
        <v>1</v>
      </c>
    </row>
    <row r="772" spans="1:18" x14ac:dyDescent="0.25">
      <c r="A772" s="3">
        <v>1.5046296296300199E-3</v>
      </c>
    </row>
    <row r="773" spans="1:18" x14ac:dyDescent="0.25">
      <c r="A773" s="3">
        <v>1.4930555555559501E-3</v>
      </c>
    </row>
    <row r="774" spans="1:18" x14ac:dyDescent="0.25">
      <c r="A774" s="3">
        <v>1.48148148148187E-3</v>
      </c>
      <c r="C774" s="2">
        <v>1</v>
      </c>
    </row>
    <row r="775" spans="1:18" x14ac:dyDescent="0.25">
      <c r="A775" s="3">
        <v>1.4699074074078001E-3</v>
      </c>
    </row>
    <row r="776" spans="1:18" x14ac:dyDescent="0.25">
      <c r="A776" s="3">
        <v>1.45833333333373E-3</v>
      </c>
    </row>
    <row r="777" spans="1:18" x14ac:dyDescent="0.25">
      <c r="A777" s="3">
        <v>1.4467592592596499E-3</v>
      </c>
    </row>
    <row r="778" spans="1:18" x14ac:dyDescent="0.25">
      <c r="A778" s="3">
        <v>1.43518518518558E-3</v>
      </c>
      <c r="F778" s="2">
        <v>1</v>
      </c>
      <c r="G778" s="2">
        <v>3</v>
      </c>
      <c r="I778" s="2">
        <v>5</v>
      </c>
      <c r="J778" s="2">
        <v>72</v>
      </c>
      <c r="Q778" s="2">
        <v>2</v>
      </c>
    </row>
    <row r="779" spans="1:18" x14ac:dyDescent="0.25">
      <c r="A779" s="3">
        <v>1.4236111111115099E-3</v>
      </c>
      <c r="R779" s="2">
        <v>1</v>
      </c>
    </row>
    <row r="780" spans="1:18" x14ac:dyDescent="0.25">
      <c r="A780" s="3">
        <v>1.4120370370374301E-3</v>
      </c>
      <c r="C780" s="2">
        <v>1</v>
      </c>
    </row>
    <row r="781" spans="1:18" x14ac:dyDescent="0.25">
      <c r="A781" s="3">
        <v>1.40046296296336E-3</v>
      </c>
    </row>
    <row r="782" spans="1:18" x14ac:dyDescent="0.25">
      <c r="A782" s="3">
        <v>1.3888888888892901E-3</v>
      </c>
    </row>
    <row r="783" spans="1:18" x14ac:dyDescent="0.25">
      <c r="A783" s="3">
        <v>1.37731481481521E-3</v>
      </c>
    </row>
    <row r="784" spans="1:18" x14ac:dyDescent="0.25">
      <c r="A784" s="3">
        <v>1.3657407407411399E-3</v>
      </c>
    </row>
    <row r="785" spans="1:29" x14ac:dyDescent="0.25">
      <c r="A785" s="3">
        <v>1.3541666666670601E-3</v>
      </c>
    </row>
    <row r="786" spans="1:29" x14ac:dyDescent="0.25">
      <c r="A786" s="3">
        <v>1.34259259259299E-3</v>
      </c>
      <c r="C786" s="2">
        <v>1</v>
      </c>
      <c r="X786" s="2">
        <v>1</v>
      </c>
      <c r="Y786" s="2">
        <v>12</v>
      </c>
    </row>
    <row r="787" spans="1:29" x14ac:dyDescent="0.25">
      <c r="A787" s="3">
        <v>1.3310185185189201E-3</v>
      </c>
    </row>
    <row r="788" spans="1:29" x14ac:dyDescent="0.25">
      <c r="A788" s="3">
        <v>1.31944444444484E-3</v>
      </c>
      <c r="B788" s="2">
        <v>2</v>
      </c>
      <c r="S788" s="2">
        <v>2</v>
      </c>
      <c r="T788" s="2">
        <v>2</v>
      </c>
      <c r="U788" s="2">
        <v>11</v>
      </c>
      <c r="AC788" s="2">
        <v>2</v>
      </c>
    </row>
    <row r="789" spans="1:29" x14ac:dyDescent="0.25">
      <c r="A789" s="3">
        <v>1.3078703703707699E-3</v>
      </c>
      <c r="C789" s="2" t="s">
        <v>49</v>
      </c>
    </row>
    <row r="790" spans="1:29" x14ac:dyDescent="0.25">
      <c r="A790" s="3">
        <v>1.2962962962967E-3</v>
      </c>
    </row>
    <row r="791" spans="1:29" x14ac:dyDescent="0.25">
      <c r="A791" s="3">
        <v>1.2847222222226199E-3</v>
      </c>
    </row>
    <row r="792" spans="1:29" x14ac:dyDescent="0.25">
      <c r="A792" s="3">
        <v>1.2731481481485501E-3</v>
      </c>
    </row>
    <row r="793" spans="1:29" x14ac:dyDescent="0.25">
      <c r="A793" s="3">
        <v>1.26157407407448E-3</v>
      </c>
    </row>
    <row r="794" spans="1:29" x14ac:dyDescent="0.25">
      <c r="A794" s="3">
        <v>1.2500000000004001E-3</v>
      </c>
    </row>
    <row r="795" spans="1:29" x14ac:dyDescent="0.25">
      <c r="A795" s="3">
        <v>1.23842592592633E-3</v>
      </c>
      <c r="C795" s="2">
        <v>2</v>
      </c>
    </row>
    <row r="796" spans="1:29" x14ac:dyDescent="0.25">
      <c r="A796" s="3">
        <v>1.2268518518522599E-3</v>
      </c>
    </row>
    <row r="797" spans="1:29" x14ac:dyDescent="0.25">
      <c r="A797" s="3">
        <v>1.21527777777818E-3</v>
      </c>
    </row>
    <row r="798" spans="1:29" x14ac:dyDescent="0.25">
      <c r="A798" s="3">
        <v>1.2037037037041099E-3</v>
      </c>
      <c r="C798" s="2">
        <v>2</v>
      </c>
    </row>
    <row r="799" spans="1:29" x14ac:dyDescent="0.25">
      <c r="A799" s="3">
        <v>1.1921296296300301E-3</v>
      </c>
    </row>
    <row r="800" spans="1:29" x14ac:dyDescent="0.25">
      <c r="A800" s="3">
        <v>1.18055555555596E-3</v>
      </c>
    </row>
    <row r="801" spans="1:3" x14ac:dyDescent="0.25">
      <c r="A801" s="3">
        <v>1.1689814814818901E-3</v>
      </c>
    </row>
    <row r="802" spans="1:3" x14ac:dyDescent="0.25">
      <c r="A802" s="3">
        <v>1.15740740740781E-3</v>
      </c>
    </row>
    <row r="803" spans="1:3" x14ac:dyDescent="0.25">
      <c r="A803" s="3">
        <v>1.1458333333337399E-3</v>
      </c>
    </row>
    <row r="804" spans="1:3" x14ac:dyDescent="0.25">
      <c r="A804" s="3">
        <v>1.13425925925967E-3</v>
      </c>
    </row>
    <row r="805" spans="1:3" x14ac:dyDescent="0.25">
      <c r="A805" s="3">
        <v>1.12268518518559E-3</v>
      </c>
    </row>
    <row r="806" spans="1:3" x14ac:dyDescent="0.25">
      <c r="A806" s="3">
        <v>1.1111111111115201E-3</v>
      </c>
    </row>
    <row r="807" spans="1:3" x14ac:dyDescent="0.25">
      <c r="A807" s="3">
        <v>1.09953703703745E-3</v>
      </c>
    </row>
    <row r="808" spans="1:3" x14ac:dyDescent="0.25">
      <c r="A808" s="3">
        <v>1.0879629629633699E-3</v>
      </c>
    </row>
    <row r="809" spans="1:3" x14ac:dyDescent="0.25">
      <c r="A809" s="3">
        <v>1.0763888888893E-3</v>
      </c>
    </row>
    <row r="810" spans="1:3" x14ac:dyDescent="0.25">
      <c r="A810" s="3">
        <v>1.0648148148152299E-3</v>
      </c>
    </row>
    <row r="811" spans="1:3" x14ac:dyDescent="0.25">
      <c r="A811" s="3">
        <v>1.0532407407411501E-3</v>
      </c>
    </row>
    <row r="812" spans="1:3" x14ac:dyDescent="0.25">
      <c r="A812" s="3">
        <v>1.04166666666708E-3</v>
      </c>
      <c r="C812" s="2">
        <v>2</v>
      </c>
    </row>
    <row r="813" spans="1:3" x14ac:dyDescent="0.25">
      <c r="A813" s="3">
        <v>1.0300925925930001E-3</v>
      </c>
    </row>
    <row r="814" spans="1:3" x14ac:dyDescent="0.25">
      <c r="A814" s="3">
        <v>1.01851851851893E-3</v>
      </c>
    </row>
    <row r="815" spans="1:3" x14ac:dyDescent="0.25">
      <c r="A815" s="3">
        <v>1.0069444444448601E-3</v>
      </c>
    </row>
    <row r="816" spans="1:3" x14ac:dyDescent="0.25">
      <c r="A816" s="3">
        <v>9.9537037037077591E-4</v>
      </c>
    </row>
    <row r="817" spans="1:1" x14ac:dyDescent="0.25">
      <c r="A817" s="3">
        <v>9.8379629629670603E-4</v>
      </c>
    </row>
    <row r="818" spans="1:1" x14ac:dyDescent="0.25">
      <c r="A818" s="3">
        <v>9.7222222222263603E-4</v>
      </c>
    </row>
    <row r="819" spans="1:1" x14ac:dyDescent="0.25">
      <c r="A819" s="3">
        <v>9.6064814814855596E-4</v>
      </c>
    </row>
    <row r="820" spans="1:1" x14ac:dyDescent="0.25">
      <c r="A820" s="3">
        <v>9.4907407407448597E-4</v>
      </c>
    </row>
    <row r="821" spans="1:1" x14ac:dyDescent="0.25">
      <c r="A821" s="3">
        <v>9.37500000000415E-4</v>
      </c>
    </row>
    <row r="822" spans="1:1" x14ac:dyDescent="0.25">
      <c r="A822" s="3">
        <v>9.2592592592633698E-4</v>
      </c>
    </row>
    <row r="823" spans="1:1" x14ac:dyDescent="0.25">
      <c r="A823" s="3">
        <v>9.1435185185226699E-4</v>
      </c>
    </row>
    <row r="824" spans="1:1" x14ac:dyDescent="0.25">
      <c r="A824" s="3">
        <v>9.0277777777819602E-4</v>
      </c>
    </row>
    <row r="825" spans="1:1" x14ac:dyDescent="0.25">
      <c r="A825" s="3">
        <v>8.9120370370411595E-4</v>
      </c>
    </row>
    <row r="826" spans="1:1" x14ac:dyDescent="0.25">
      <c r="A826" s="3">
        <v>8.7962962963004595E-4</v>
      </c>
    </row>
    <row r="827" spans="1:1" x14ac:dyDescent="0.25">
      <c r="A827" s="3">
        <v>8.6805555555596501E-4</v>
      </c>
    </row>
    <row r="828" spans="1:1" x14ac:dyDescent="0.25">
      <c r="A828" s="3">
        <v>8.5648148148189502E-4</v>
      </c>
    </row>
    <row r="829" spans="1:1" x14ac:dyDescent="0.25">
      <c r="A829" s="3">
        <v>8.4490740740782698E-4</v>
      </c>
    </row>
    <row r="830" spans="1:1" x14ac:dyDescent="0.25">
      <c r="A830" s="3">
        <v>8.3333333333374603E-4</v>
      </c>
    </row>
    <row r="831" spans="1:1" x14ac:dyDescent="0.25">
      <c r="A831" s="3">
        <v>8.2175925925967604E-4</v>
      </c>
    </row>
    <row r="832" spans="1:1" x14ac:dyDescent="0.25">
      <c r="A832" s="3">
        <v>8.1018518518560605E-4</v>
      </c>
    </row>
    <row r="833" spans="1:1" x14ac:dyDescent="0.25">
      <c r="A833" s="3">
        <v>7.9861111111152597E-4</v>
      </c>
    </row>
    <row r="834" spans="1:1" x14ac:dyDescent="0.25">
      <c r="A834" s="3">
        <v>7.8703703703745598E-4</v>
      </c>
    </row>
    <row r="835" spans="1:1" x14ac:dyDescent="0.25">
      <c r="A835" s="3">
        <v>7.7546296296338501E-4</v>
      </c>
    </row>
    <row r="836" spans="1:1" x14ac:dyDescent="0.25">
      <c r="A836" s="3">
        <v>7.63888888889307E-4</v>
      </c>
    </row>
    <row r="837" spans="1:1" x14ac:dyDescent="0.25">
      <c r="A837" s="3">
        <v>7.52314814815237E-4</v>
      </c>
    </row>
    <row r="838" spans="1:1" x14ac:dyDescent="0.25">
      <c r="A838" s="3">
        <v>7.4074074074116604E-4</v>
      </c>
    </row>
    <row r="839" spans="1:1" x14ac:dyDescent="0.25">
      <c r="A839" s="3">
        <v>7.2916666666708596E-4</v>
      </c>
    </row>
    <row r="840" spans="1:1" x14ac:dyDescent="0.25">
      <c r="A840" s="3">
        <v>7.1759259259301597E-4</v>
      </c>
    </row>
    <row r="841" spans="1:1" x14ac:dyDescent="0.25">
      <c r="A841" s="3">
        <v>7.0601851851893503E-4</v>
      </c>
    </row>
    <row r="842" spans="1:1" x14ac:dyDescent="0.25">
      <c r="A842" s="3">
        <v>6.9444444444486503E-4</v>
      </c>
    </row>
    <row r="843" spans="1:1" x14ac:dyDescent="0.25">
      <c r="A843" s="3">
        <v>6.8287037037079699E-4</v>
      </c>
    </row>
    <row r="844" spans="1:1" x14ac:dyDescent="0.25">
      <c r="A844" s="3">
        <v>6.7129629629671605E-4</v>
      </c>
    </row>
    <row r="845" spans="1:1" x14ac:dyDescent="0.25">
      <c r="A845" s="3">
        <v>6.5972222222264595E-4</v>
      </c>
    </row>
    <row r="846" spans="1:1" x14ac:dyDescent="0.25">
      <c r="A846" s="3">
        <v>6.4814814814857596E-4</v>
      </c>
    </row>
    <row r="847" spans="1:1" x14ac:dyDescent="0.25">
      <c r="A847" s="3">
        <v>6.3657407407449599E-4</v>
      </c>
    </row>
    <row r="848" spans="1:1" x14ac:dyDescent="0.25">
      <c r="A848" s="3">
        <v>6.25000000000426E-4</v>
      </c>
    </row>
    <row r="849" spans="1:1" x14ac:dyDescent="0.25">
      <c r="A849" s="3">
        <v>6.1342592592635503E-4</v>
      </c>
    </row>
    <row r="850" spans="1:1" x14ac:dyDescent="0.25">
      <c r="A850" s="3">
        <v>6.0185185185227701E-4</v>
      </c>
    </row>
    <row r="851" spans="1:1" x14ac:dyDescent="0.25">
      <c r="A851" s="3">
        <v>5.9027777777820702E-4</v>
      </c>
    </row>
    <row r="852" spans="1:1" x14ac:dyDescent="0.25">
      <c r="A852" s="3">
        <v>5.7870370370413605E-4</v>
      </c>
    </row>
    <row r="853" spans="1:1" x14ac:dyDescent="0.25">
      <c r="A853" s="3">
        <v>5.6712962963005598E-4</v>
      </c>
    </row>
    <row r="854" spans="1:1" x14ac:dyDescent="0.25">
      <c r="A854" s="3">
        <v>5.5555555555598598E-4</v>
      </c>
    </row>
    <row r="855" spans="1:1" x14ac:dyDescent="0.25">
      <c r="A855" s="3">
        <v>5.4398148148190504E-4</v>
      </c>
    </row>
    <row r="856" spans="1:1" x14ac:dyDescent="0.25">
      <c r="A856" s="3">
        <v>5.3240740740783505E-4</v>
      </c>
    </row>
    <row r="857" spans="1:1" x14ac:dyDescent="0.25">
      <c r="A857" s="3">
        <v>5.2083333333376701E-4</v>
      </c>
    </row>
    <row r="858" spans="1:1" x14ac:dyDescent="0.25">
      <c r="A858" s="3">
        <v>5.0925925925968596E-4</v>
      </c>
    </row>
    <row r="859" spans="1:1" x14ac:dyDescent="0.25">
      <c r="A859" s="3">
        <v>4.9768518518561596E-4</v>
      </c>
    </row>
    <row r="860" spans="1:1" x14ac:dyDescent="0.25">
      <c r="A860" s="3">
        <v>4.8611111111154602E-4</v>
      </c>
    </row>
    <row r="861" spans="1:1" x14ac:dyDescent="0.25">
      <c r="A861" s="3">
        <v>4.74537037037466E-4</v>
      </c>
    </row>
    <row r="862" spans="1:1" x14ac:dyDescent="0.25">
      <c r="A862" s="3">
        <v>4.6296296296339601E-4</v>
      </c>
    </row>
    <row r="863" spans="1:1" x14ac:dyDescent="0.25">
      <c r="A863" s="3">
        <v>4.5138888888932499E-4</v>
      </c>
    </row>
    <row r="864" spans="1:1" x14ac:dyDescent="0.25">
      <c r="A864" s="3">
        <v>4.3981481481524697E-4</v>
      </c>
    </row>
    <row r="865" spans="1:21" x14ac:dyDescent="0.25">
      <c r="A865" s="3">
        <v>4.2824074074117698E-4</v>
      </c>
    </row>
    <row r="866" spans="1:21" x14ac:dyDescent="0.25">
      <c r="A866" s="3">
        <v>4.1666666666710699E-4</v>
      </c>
    </row>
    <row r="867" spans="1:21" x14ac:dyDescent="0.25">
      <c r="A867" s="3">
        <v>4.05092592593066E-4</v>
      </c>
    </row>
    <row r="868" spans="1:21" x14ac:dyDescent="0.25">
      <c r="A868" s="3">
        <v>3.9351851851896597E-4</v>
      </c>
    </row>
    <row r="869" spans="1:21" x14ac:dyDescent="0.25">
      <c r="A869" s="3">
        <v>3.8194444444486698E-4</v>
      </c>
    </row>
    <row r="870" spans="1:21" x14ac:dyDescent="0.25">
      <c r="A870" s="3">
        <v>3.70370370370765E-4</v>
      </c>
      <c r="B870" s="2">
        <v>1</v>
      </c>
    </row>
    <row r="871" spans="1:21" x14ac:dyDescent="0.25">
      <c r="A871" s="3">
        <v>3.5879629629676602E-4</v>
      </c>
    </row>
    <row r="872" spans="1:21" x14ac:dyDescent="0.25">
      <c r="A872" s="3">
        <v>3.4722222222266698E-4</v>
      </c>
    </row>
    <row r="873" spans="1:21" x14ac:dyDescent="0.25">
      <c r="A873" s="3">
        <v>3.35648148148565E-4</v>
      </c>
    </row>
    <row r="874" spans="1:21" x14ac:dyDescent="0.25">
      <c r="A874" s="3">
        <v>3.24074074074466E-4</v>
      </c>
    </row>
    <row r="875" spans="1:21" x14ac:dyDescent="0.25">
      <c r="A875" s="3">
        <v>3.1250000000046703E-4</v>
      </c>
      <c r="C875" s="2">
        <v>1</v>
      </c>
    </row>
    <row r="876" spans="1:21" x14ac:dyDescent="0.25">
      <c r="A876" s="3">
        <v>3.0092592592636603E-4</v>
      </c>
    </row>
    <row r="877" spans="1:21" x14ac:dyDescent="0.25">
      <c r="A877" s="3">
        <v>2.89351851852266E-4</v>
      </c>
      <c r="C877" s="2">
        <v>1</v>
      </c>
    </row>
    <row r="878" spans="1:21" x14ac:dyDescent="0.25">
      <c r="A878" s="3">
        <v>2.7777777777826502E-4</v>
      </c>
    </row>
    <row r="879" spans="1:21" x14ac:dyDescent="0.25">
      <c r="A879" s="3">
        <v>2.6620370370416602E-4</v>
      </c>
      <c r="S879" s="2">
        <v>1</v>
      </c>
      <c r="T879" s="2">
        <v>1</v>
      </c>
      <c r="U879" s="2">
        <v>11</v>
      </c>
    </row>
    <row r="880" spans="1:21" x14ac:dyDescent="0.25">
      <c r="A880" s="3">
        <v>2.54629629630066E-4</v>
      </c>
    </row>
    <row r="881" spans="1:29" x14ac:dyDescent="0.25">
      <c r="A881" s="3">
        <v>2.43055555555967E-4</v>
      </c>
    </row>
    <row r="882" spans="1:29" x14ac:dyDescent="0.25">
      <c r="A882" s="3">
        <v>2.3148148148196599E-4</v>
      </c>
    </row>
    <row r="883" spans="1:29" x14ac:dyDescent="0.25">
      <c r="A883" s="3">
        <v>2.19907407407866E-4</v>
      </c>
      <c r="C883" s="2">
        <v>1</v>
      </c>
    </row>
    <row r="884" spans="1:29" x14ac:dyDescent="0.25">
      <c r="A884" s="3">
        <v>2.08333333333767E-4</v>
      </c>
    </row>
    <row r="885" spans="1:29" x14ac:dyDescent="0.25">
      <c r="A885" s="3">
        <v>1.96759259259665E-4</v>
      </c>
    </row>
    <row r="886" spans="1:29" x14ac:dyDescent="0.25">
      <c r="A886" s="3">
        <v>1.8518518518566599E-4</v>
      </c>
    </row>
    <row r="887" spans="1:29" x14ac:dyDescent="0.25">
      <c r="A887" s="3">
        <v>1.73611111111567E-4</v>
      </c>
    </row>
    <row r="888" spans="1:29" x14ac:dyDescent="0.25">
      <c r="A888" s="3">
        <v>1.6203703703746499E-4</v>
      </c>
      <c r="W888" s="2">
        <v>1</v>
      </c>
      <c r="Y888" s="2">
        <v>12</v>
      </c>
    </row>
    <row r="889" spans="1:29" x14ac:dyDescent="0.25">
      <c r="A889" s="3">
        <v>1.50462962963366E-4</v>
      </c>
    </row>
    <row r="890" spans="1:29" x14ac:dyDescent="0.25">
      <c r="A890" s="3">
        <v>1.3888888888936699E-4</v>
      </c>
    </row>
    <row r="891" spans="1:29" x14ac:dyDescent="0.25">
      <c r="A891" s="3">
        <v>1.2731481481526599E-4</v>
      </c>
    </row>
    <row r="892" spans="1:29" x14ac:dyDescent="0.25">
      <c r="A892" s="3">
        <v>1.15740740741166E-4</v>
      </c>
      <c r="B892" s="2">
        <v>2</v>
      </c>
      <c r="AC892" s="2">
        <v>2</v>
      </c>
    </row>
    <row r="893" spans="1:29" x14ac:dyDescent="0.25">
      <c r="A893" s="3">
        <v>1.04166666667066E-4</v>
      </c>
    </row>
    <row r="894" spans="1:29" x14ac:dyDescent="0.25">
      <c r="A894" s="3">
        <v>9.2592592593065598E-5</v>
      </c>
    </row>
    <row r="895" spans="1:29" x14ac:dyDescent="0.25">
      <c r="A895" s="3">
        <v>8.1018518518965994E-5</v>
      </c>
    </row>
    <row r="896" spans="1:29" x14ac:dyDescent="0.25">
      <c r="A896" s="3">
        <v>6.9444444444866402E-5</v>
      </c>
    </row>
    <row r="897" spans="1:1" x14ac:dyDescent="0.25">
      <c r="A897" s="3">
        <v>5.7870370370865697E-5</v>
      </c>
    </row>
    <row r="898" spans="1:1" x14ac:dyDescent="0.25">
      <c r="A898" s="3">
        <v>4.6296296296766099E-5</v>
      </c>
    </row>
    <row r="899" spans="1:1" x14ac:dyDescent="0.25">
      <c r="A899" s="3">
        <v>3.4722222222666501E-5</v>
      </c>
    </row>
    <row r="900" spans="1:1" x14ac:dyDescent="0.25">
      <c r="A900" s="3">
        <v>2.31481481485669E-5</v>
      </c>
    </row>
    <row r="901" spans="1:1" x14ac:dyDescent="0.25">
      <c r="A901" s="3">
        <v>1.15740740745662E-5</v>
      </c>
    </row>
    <row r="902" spans="1:1" x14ac:dyDescent="0.25">
      <c r="A902" s="3">
        <v>4.6664061503776101E-16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5573-57D0-4D88-A99C-256726F7B87C}">
  <dimension ref="B2:AD18"/>
  <sheetViews>
    <sheetView workbookViewId="0">
      <selection activeCell="B13" sqref="B13"/>
    </sheetView>
  </sheetViews>
  <sheetFormatPr defaultRowHeight="15" x14ac:dyDescent="0.25"/>
  <cols>
    <col min="3" max="3" width="10.85546875" customWidth="1"/>
    <col min="23" max="23" width="13.7109375" customWidth="1"/>
  </cols>
  <sheetData>
    <row r="2" spans="2:30" ht="45" x14ac:dyDescent="0.25">
      <c r="B2" t="s">
        <v>25</v>
      </c>
      <c r="C2" s="1" t="s">
        <v>0</v>
      </c>
      <c r="D2" s="1" t="s">
        <v>6</v>
      </c>
      <c r="E2" s="1" t="s">
        <v>1</v>
      </c>
      <c r="F2" s="1" t="s">
        <v>2</v>
      </c>
      <c r="G2" s="1" t="s">
        <v>3</v>
      </c>
      <c r="H2" s="1" t="s">
        <v>40</v>
      </c>
      <c r="I2" s="1" t="s">
        <v>4</v>
      </c>
      <c r="J2" s="1" t="s">
        <v>5</v>
      </c>
      <c r="K2" s="1" t="s">
        <v>12</v>
      </c>
      <c r="L2" s="1" t="s">
        <v>21</v>
      </c>
      <c r="M2" s="1" t="s">
        <v>22</v>
      </c>
      <c r="N2" s="1" t="s">
        <v>24</v>
      </c>
      <c r="O2" s="1" t="s">
        <v>16</v>
      </c>
      <c r="P2" s="1" t="s">
        <v>17</v>
      </c>
      <c r="Q2" s="1" t="s">
        <v>20</v>
      </c>
      <c r="R2" s="1" t="s">
        <v>10</v>
      </c>
      <c r="S2" s="1" t="s">
        <v>23</v>
      </c>
      <c r="T2" s="1" t="s">
        <v>11</v>
      </c>
      <c r="U2" s="1" t="s">
        <v>18</v>
      </c>
      <c r="V2" s="1" t="s">
        <v>31</v>
      </c>
      <c r="W2" s="1" t="s">
        <v>19</v>
      </c>
      <c r="X2" s="1" t="s">
        <v>7</v>
      </c>
      <c r="Y2" s="1" t="s">
        <v>8</v>
      </c>
      <c r="Z2" s="1" t="s">
        <v>9</v>
      </c>
      <c r="AA2" s="1" t="s">
        <v>13</v>
      </c>
      <c r="AB2" s="1" t="s">
        <v>14</v>
      </c>
      <c r="AC2" s="1" t="s">
        <v>15</v>
      </c>
      <c r="AD2" s="2" t="s">
        <v>47</v>
      </c>
    </row>
    <row r="3" spans="2:30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3</v>
      </c>
      <c r="I3">
        <v>1</v>
      </c>
      <c r="J3">
        <v>5</v>
      </c>
      <c r="L3">
        <v>1</v>
      </c>
      <c r="N3">
        <v>8</v>
      </c>
      <c r="O3">
        <v>1</v>
      </c>
      <c r="P3">
        <v>8</v>
      </c>
      <c r="Q3">
        <v>1</v>
      </c>
      <c r="R3">
        <v>1</v>
      </c>
      <c r="S3">
        <v>1</v>
      </c>
      <c r="T3">
        <v>1</v>
      </c>
      <c r="U3">
        <v>1</v>
      </c>
      <c r="V3">
        <v>10</v>
      </c>
      <c r="W3">
        <v>1</v>
      </c>
      <c r="X3">
        <v>1</v>
      </c>
      <c r="Y3">
        <v>1</v>
      </c>
      <c r="Z3">
        <v>12</v>
      </c>
      <c r="AA3">
        <v>1</v>
      </c>
      <c r="AB3">
        <v>15</v>
      </c>
      <c r="AC3">
        <v>1</v>
      </c>
      <c r="AD3">
        <v>1</v>
      </c>
    </row>
    <row r="4" spans="2:30" x14ac:dyDescent="0.25"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4</v>
      </c>
      <c r="I4">
        <v>2</v>
      </c>
      <c r="J4">
        <v>6</v>
      </c>
      <c r="L4">
        <v>2</v>
      </c>
      <c r="N4">
        <v>9</v>
      </c>
      <c r="O4">
        <v>2</v>
      </c>
      <c r="P4">
        <v>9</v>
      </c>
      <c r="Q4">
        <v>2</v>
      </c>
      <c r="R4">
        <v>2</v>
      </c>
      <c r="S4">
        <v>2</v>
      </c>
      <c r="T4">
        <v>2</v>
      </c>
      <c r="U4">
        <v>2</v>
      </c>
      <c r="V4">
        <v>11</v>
      </c>
      <c r="W4">
        <v>2</v>
      </c>
      <c r="X4">
        <v>2</v>
      </c>
      <c r="Y4">
        <v>2</v>
      </c>
      <c r="Z4">
        <v>13</v>
      </c>
      <c r="AA4">
        <v>2</v>
      </c>
      <c r="AB4">
        <v>16</v>
      </c>
      <c r="AC4">
        <v>2</v>
      </c>
      <c r="AD4">
        <v>2</v>
      </c>
    </row>
    <row r="5" spans="2:30" x14ac:dyDescent="0.25">
      <c r="I5">
        <v>3</v>
      </c>
      <c r="J5">
        <v>7</v>
      </c>
      <c r="Z5">
        <v>14</v>
      </c>
    </row>
    <row r="6" spans="2:30" x14ac:dyDescent="0.25">
      <c r="I6">
        <v>4</v>
      </c>
    </row>
    <row r="7" spans="2:30" x14ac:dyDescent="0.25">
      <c r="I7">
        <v>5</v>
      </c>
    </row>
    <row r="8" spans="2:30" x14ac:dyDescent="0.25">
      <c r="I8">
        <v>6</v>
      </c>
    </row>
    <row r="9" spans="2:30" x14ac:dyDescent="0.25">
      <c r="I9">
        <v>7</v>
      </c>
    </row>
    <row r="10" spans="2:30" x14ac:dyDescent="0.25">
      <c r="I10">
        <v>8</v>
      </c>
    </row>
    <row r="11" spans="2:30" x14ac:dyDescent="0.25">
      <c r="I11">
        <v>9</v>
      </c>
    </row>
    <row r="12" spans="2:30" x14ac:dyDescent="0.25">
      <c r="I12">
        <v>10</v>
      </c>
    </row>
    <row r="16" spans="2:30" x14ac:dyDescent="0.25">
      <c r="B16" t="s">
        <v>41</v>
      </c>
      <c r="C16">
        <v>1</v>
      </c>
      <c r="D16" t="s">
        <v>43</v>
      </c>
      <c r="E16">
        <v>3</v>
      </c>
      <c r="F16" t="s">
        <v>26</v>
      </c>
      <c r="G16">
        <v>5</v>
      </c>
      <c r="H16" t="s">
        <v>29</v>
      </c>
      <c r="I16">
        <v>8</v>
      </c>
      <c r="J16" t="s">
        <v>32</v>
      </c>
      <c r="K16">
        <v>10</v>
      </c>
      <c r="L16" t="s">
        <v>37</v>
      </c>
      <c r="M16">
        <v>12</v>
      </c>
      <c r="N16" t="s">
        <v>34</v>
      </c>
      <c r="O16">
        <v>15</v>
      </c>
    </row>
    <row r="17" spans="2:15" x14ac:dyDescent="0.25">
      <c r="B17" t="s">
        <v>42</v>
      </c>
      <c r="C17">
        <v>2</v>
      </c>
      <c r="D17" t="s">
        <v>44</v>
      </c>
      <c r="E17">
        <v>4</v>
      </c>
      <c r="F17" t="s">
        <v>27</v>
      </c>
      <c r="G17">
        <v>6</v>
      </c>
      <c r="H17" t="s">
        <v>30</v>
      </c>
      <c r="I17">
        <v>9</v>
      </c>
      <c r="J17" t="s">
        <v>33</v>
      </c>
      <c r="K17">
        <v>11</v>
      </c>
      <c r="L17" t="s">
        <v>38</v>
      </c>
      <c r="M17">
        <v>13</v>
      </c>
      <c r="N17" t="s">
        <v>35</v>
      </c>
      <c r="O17">
        <v>16</v>
      </c>
    </row>
    <row r="18" spans="2:15" x14ac:dyDescent="0.25">
      <c r="F18" t="s">
        <v>28</v>
      </c>
      <c r="G18">
        <v>7</v>
      </c>
      <c r="L18" t="s">
        <v>39</v>
      </c>
      <c r="M18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B8DB-86E9-46D8-AA9C-5FC7490F94AD}">
  <dimension ref="A1:AL40"/>
  <sheetViews>
    <sheetView workbookViewId="0">
      <selection activeCell="R20" sqref="R20"/>
    </sheetView>
  </sheetViews>
  <sheetFormatPr defaultRowHeight="15" x14ac:dyDescent="0.25"/>
  <cols>
    <col min="1" max="1" width="7.140625" customWidth="1"/>
    <col min="2" max="2" width="7.85546875" bestFit="1" customWidth="1"/>
    <col min="3" max="3" width="6.7109375" customWidth="1"/>
    <col min="8" max="8" width="9.5703125" bestFit="1" customWidth="1"/>
  </cols>
  <sheetData>
    <row r="1" spans="1:38" ht="60" x14ac:dyDescent="0.25">
      <c r="A1" t="s">
        <v>78</v>
      </c>
      <c r="B1" s="2" t="s">
        <v>50</v>
      </c>
      <c r="C1" t="s">
        <v>51</v>
      </c>
      <c r="D1" s="2" t="s">
        <v>0</v>
      </c>
      <c r="E1" s="2" t="s">
        <v>6</v>
      </c>
      <c r="F1" s="2" t="s">
        <v>1</v>
      </c>
      <c r="G1" s="2" t="s">
        <v>2</v>
      </c>
      <c r="H1" s="2" t="s">
        <v>3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21</v>
      </c>
      <c r="P1" s="2" t="s">
        <v>22</v>
      </c>
      <c r="Q1" s="2" t="s">
        <v>58</v>
      </c>
      <c r="R1" s="2" t="s">
        <v>59</v>
      </c>
      <c r="S1" s="2" t="s">
        <v>16</v>
      </c>
      <c r="T1" s="2" t="s">
        <v>60</v>
      </c>
      <c r="U1" s="2" t="s">
        <v>61</v>
      </c>
      <c r="V1" s="2" t="s">
        <v>20</v>
      </c>
      <c r="W1" s="2" t="s">
        <v>10</v>
      </c>
      <c r="X1" s="2" t="s">
        <v>23</v>
      </c>
      <c r="Y1" s="2" t="s">
        <v>11</v>
      </c>
      <c r="Z1" s="2" t="s">
        <v>18</v>
      </c>
      <c r="AA1" s="2" t="s">
        <v>62</v>
      </c>
      <c r="AB1" s="2" t="s">
        <v>63</v>
      </c>
      <c r="AC1" s="2" t="s">
        <v>48</v>
      </c>
      <c r="AD1" s="2" t="s">
        <v>8</v>
      </c>
      <c r="AE1" s="2" t="s">
        <v>64</v>
      </c>
      <c r="AF1" s="2" t="s">
        <v>65</v>
      </c>
      <c r="AG1" s="2" t="s">
        <v>66</v>
      </c>
      <c r="AH1" s="2" t="s">
        <v>13</v>
      </c>
      <c r="AI1" s="2" t="s">
        <v>67</v>
      </c>
      <c r="AJ1" s="2" t="s">
        <v>68</v>
      </c>
      <c r="AK1" s="2" t="s">
        <v>15</v>
      </c>
      <c r="AL1" s="2" t="s">
        <v>46</v>
      </c>
    </row>
    <row r="2" spans="1:38" x14ac:dyDescent="0.25">
      <c r="B2">
        <v>1</v>
      </c>
      <c r="C2">
        <v>1</v>
      </c>
      <c r="D2">
        <f>COUNTIF('First Quarter'!B:B,"=1")</f>
        <v>11</v>
      </c>
      <c r="E2">
        <f>COUNTIF('First Quarter'!C:C,"=1")</f>
        <v>80</v>
      </c>
      <c r="F2">
        <f>COUNTIF('First Quarter'!D:D,"=1")</f>
        <v>4</v>
      </c>
      <c r="G2">
        <f>COUNTIF('First Quarter'!E:E,"=1")</f>
        <v>3</v>
      </c>
      <c r="H2">
        <f>COUNTIF('First Quarter'!F:F,"=1")</f>
        <v>9</v>
      </c>
      <c r="I2">
        <f>COUNTIFS('First Quarter'!G:G,"=3",'First Quarter'!F:F,"= 1")</f>
        <v>5</v>
      </c>
      <c r="J2">
        <f>COUNTIFS('First Quarter'!G:G,"=4",'First Quarter'!F:F,"= 1")</f>
        <v>4</v>
      </c>
      <c r="K2">
        <f>COUNTIFS('First Quarter'!$I:$I,"=5",'First Quarter'!$F:$F,$C2)</f>
        <v>6</v>
      </c>
      <c r="L2">
        <f>COUNTIFS('First Quarter'!$I:$I,"=6",'First Quarter'!$F:$F,$C2)</f>
        <v>3</v>
      </c>
      <c r="M2">
        <f>COUNTIFS('First Quarter'!$I:$I,"=7",'First Quarter'!$F:$F,$C2)</f>
        <v>0</v>
      </c>
      <c r="N2" s="4">
        <f>AVERAGEIF('First Quarter'!$F:$F,Statistics!$C2,'First Quarter'!J:J)</f>
        <v>43.555555555555557</v>
      </c>
      <c r="O2">
        <f>COUNTIF('First Quarter'!K:K,"=1")</f>
        <v>2</v>
      </c>
      <c r="P2" s="4">
        <f>AVERAGEIF('First Quarter'!$F:$F,Statistics!$C2,'First Quarter'!L:L)</f>
        <v>2</v>
      </c>
      <c r="Q2">
        <f>COUNTIFS('First Quarter'!$M:$M,"=9",'First Quarter'!$K:$K,$C2)</f>
        <v>2</v>
      </c>
      <c r="R2">
        <f>COUNTIFS('First Quarter'!$M:$M,"=8",'First Quarter'!$K:$K,$C2)</f>
        <v>0</v>
      </c>
      <c r="S2">
        <f>COUNTIF('First Quarter'!N:N,"=1")</f>
        <v>2</v>
      </c>
      <c r="T2">
        <f>COUNTIFS('First Quarter'!$O:$O,"=9",'First Quarter'!$F:$F,$C2)</f>
        <v>2</v>
      </c>
      <c r="U2">
        <f>COUNTIFS('First Quarter'!$O:$O,"=8",'First Quarter'!$F:$F,$C2)</f>
        <v>0</v>
      </c>
      <c r="V2">
        <f>COUNTIF('First Quarter'!P:P,"=1")</f>
        <v>3</v>
      </c>
      <c r="W2">
        <f>COUNTIF('First Quarter'!Q:Q,"=1")</f>
        <v>2</v>
      </c>
      <c r="X2">
        <f>COUNTIF('First Quarter'!R:R,"=1")</f>
        <v>4</v>
      </c>
      <c r="Y2">
        <f>COUNTIF('First Quarter'!S:S,"=1")</f>
        <v>3</v>
      </c>
      <c r="Z2">
        <f>COUNTIF('First Quarter'!T:T,"=1")</f>
        <v>3</v>
      </c>
      <c r="AA2">
        <f>COUNTIFS('First Quarter'!$U:$U,"=10",'First Quarter'!$T:$T,$C2)</f>
        <v>0</v>
      </c>
      <c r="AB2">
        <f>COUNTIFS('First Quarter'!$U:$U,"=11",'First Quarter'!$T:$T,$C2)</f>
        <v>3</v>
      </c>
      <c r="AC2">
        <f>COUNTIF('First Quarter'!W:W,"=1")</f>
        <v>3</v>
      </c>
      <c r="AD2">
        <f>COUNTIF('First Quarter'!X:X,"=1")</f>
        <v>3</v>
      </c>
      <c r="AE2">
        <f>COUNTIFS('First Quarter'!$Y:$Y,"=12",'First Quarter'!$W:$W,$C2)+COUNTIFS('First Quarter'!$Y:$Y,"=12",'First Quarter'!$X:$X,$C2)</f>
        <v>4</v>
      </c>
      <c r="AF2">
        <f>COUNTIFS('First Quarter'!$Y:$Y,"=14",'First Quarter'!$W:$W,$C2)+COUNTIFS('First Quarter'!$Y:$Y,"=14",'First Quarter'!$X:$X,$C2)</f>
        <v>1</v>
      </c>
      <c r="AG2">
        <f>COUNTIFS('First Quarter'!$Y:$Y,"=13",'First Quarter'!$W:$W,$C2)+COUNTIFS('First Quarter'!$Y:$Y,"=13",'First Quarter'!$X:$X,$C2)</f>
        <v>1</v>
      </c>
      <c r="AH2">
        <f>COUNTIF('First Quarter'!Z:Z,C2)</f>
        <v>1</v>
      </c>
      <c r="AI2">
        <f>COUNTIFS('First Quarter'!$AA:$AA,"=15",'First Quarter'!$Z:$Z,$C2)</f>
        <v>1</v>
      </c>
      <c r="AJ2">
        <f>COUNTIFS('First Quarter'!$AA:$AA,"=16",'First Quarter'!$Z:$Z,$C2)</f>
        <v>0</v>
      </c>
      <c r="AK2">
        <f>COUNTIF('First Quarter'!AB:AB,"=1")</f>
        <v>1</v>
      </c>
      <c r="AL2">
        <f>COUNTIF('First Quarter'!AC:AC,"=1")</f>
        <v>5</v>
      </c>
    </row>
    <row r="3" spans="1:38" x14ac:dyDescent="0.25">
      <c r="B3">
        <v>1</v>
      </c>
      <c r="C3">
        <v>2</v>
      </c>
      <c r="D3">
        <f>COUNTIF('First Quarter'!B:B,"=2")</f>
        <v>8</v>
      </c>
      <c r="E3">
        <f>COUNTIF('First Quarter'!C:C,"=2")</f>
        <v>72</v>
      </c>
      <c r="F3">
        <f>COUNTIF('First Quarter'!D:D,"=2")</f>
        <v>1</v>
      </c>
      <c r="G3">
        <f>COUNTIF('First Quarter'!E:E,"=2")</f>
        <v>1</v>
      </c>
      <c r="H3">
        <f>COUNTIF('First Quarter'!F:F,"=2")</f>
        <v>10</v>
      </c>
      <c r="I3">
        <f>COUNTIFS('First Quarter'!G:G,"=3",'First Quarter'!F:F,"= 2")</f>
        <v>4</v>
      </c>
      <c r="J3">
        <f>COUNTIFS('First Quarter'!G:G,"=4",'First Quarter'!F:F,"= 2")</f>
        <v>6</v>
      </c>
      <c r="K3">
        <f>COUNTIFS('First Quarter'!$I:$I,"=5",'First Quarter'!$F:$F,$C3)</f>
        <v>5</v>
      </c>
      <c r="L3">
        <f>COUNTIFS('First Quarter'!$I:$I,"=6",'First Quarter'!$F:$F,$C3)</f>
        <v>4</v>
      </c>
      <c r="M3">
        <f>COUNTIFS('First Quarter'!$I:$I,"=7",'First Quarter'!$F:$F,$C3)</f>
        <v>1</v>
      </c>
      <c r="N3" s="4">
        <f>AVERAGEIF('First Quarter'!$F:$F,Statistics!$C3,'First Quarter'!J:J)</f>
        <v>28.5</v>
      </c>
      <c r="O3">
        <f>COUNTIF('First Quarter'!K:K,"=2")</f>
        <v>2</v>
      </c>
      <c r="P3" s="4">
        <f>AVERAGEIF('First Quarter'!$F:$F,Statistics!$C3,'First Quarter'!L:L)</f>
        <v>5.5</v>
      </c>
      <c r="Q3">
        <f>COUNTIFS('First Quarter'!$M:$M,"=9",'First Quarter'!$K:$K,$C3)</f>
        <v>2</v>
      </c>
      <c r="R3">
        <f>COUNTIFS('First Quarter'!$M:$M,"=8",'First Quarter'!$K:$K,$C3)</f>
        <v>0</v>
      </c>
      <c r="S3">
        <f>COUNTIF('First Quarter'!N:N,"=2")</f>
        <v>0</v>
      </c>
      <c r="T3">
        <f>COUNTIFS('First Quarter'!$O:$O,"=9",'First Quarter'!$F:$F,$C3)</f>
        <v>0</v>
      </c>
      <c r="U3">
        <f>COUNTIFS('First Quarter'!$O:$O,"=8",'First Quarter'!$F:$F,$C3)</f>
        <v>0</v>
      </c>
      <c r="V3">
        <f>COUNTIF('First Quarter'!P:P,"=2")</f>
        <v>4</v>
      </c>
      <c r="W3">
        <f>COUNTIF('First Quarter'!Q:Q,"=2")</f>
        <v>3</v>
      </c>
      <c r="X3">
        <f>COUNTIF('First Quarter'!R:R,"=2")</f>
        <v>1</v>
      </c>
      <c r="Y3">
        <f>COUNTIF('First Quarter'!S:S,"=2")</f>
        <v>6</v>
      </c>
      <c r="Z3">
        <f>COUNTIF('First Quarter'!T:T,"=2")</f>
        <v>6</v>
      </c>
      <c r="AA3">
        <f>COUNTIFS('First Quarter'!$U:$U,"=10",'First Quarter'!$T:$T,$C3)</f>
        <v>1</v>
      </c>
      <c r="AB3">
        <f>COUNTIFS('First Quarter'!$U:$U,"=11",'First Quarter'!$T:$T,$C3)</f>
        <v>5</v>
      </c>
      <c r="AC3">
        <f>COUNTIF('First Quarter'!W:W,"=2")</f>
        <v>2</v>
      </c>
      <c r="AD3">
        <f>COUNTIF('First Quarter'!X:X,"=2")</f>
        <v>1</v>
      </c>
      <c r="AE3">
        <f>COUNTIFS('First Quarter'!$Y:$Y,"=12",'First Quarter'!$W:$W,$C3)+COUNTIFS('First Quarter'!$Y:$Y,"=12",'First Quarter'!$X:$X,$C3)</f>
        <v>3</v>
      </c>
      <c r="AF3">
        <f>COUNTIFS('First Quarter'!$Y:$Y,"=14",'First Quarter'!$W:$W,$C3)+COUNTIFS('First Quarter'!$Y:$Y,"=14",'First Quarter'!$X:$X,$C3)</f>
        <v>0</v>
      </c>
      <c r="AG3">
        <f>COUNTIFS('First Quarter'!$Y:$Y,"=13",'First Quarter'!$W:$W,$C3)+COUNTIFS('First Quarter'!$Y:$Y,"=13",'First Quarter'!$X:$X,$C3)</f>
        <v>0</v>
      </c>
      <c r="AH3">
        <f>COUNTIF('First Quarter'!Z:Z,C3)</f>
        <v>1</v>
      </c>
      <c r="AI3">
        <f>COUNTIFS('First Quarter'!$AA:$AA,"=15",'First Quarter'!$Z:$Z,$C3)</f>
        <v>1</v>
      </c>
      <c r="AJ3">
        <f>COUNTIFS('First Quarter'!$AA:$AA,"=16",'First Quarter'!$Z:$Z,$C3)</f>
        <v>0</v>
      </c>
      <c r="AK3">
        <f>COUNTIF('First Quarter'!AB:AB,"=2")</f>
        <v>0</v>
      </c>
      <c r="AL3">
        <f>COUNTIF('First Quarter'!AC:AC,"=2")</f>
        <v>3</v>
      </c>
    </row>
    <row r="4" spans="1:38" x14ac:dyDescent="0.25">
      <c r="B4">
        <v>2</v>
      </c>
      <c r="C4">
        <v>1</v>
      </c>
      <c r="D4">
        <f>COUNTIF('Second Quarter'!B:B,"=1")</f>
        <v>11</v>
      </c>
      <c r="E4">
        <f>COUNTIF('Second Quarter'!C:C,"=1")</f>
        <v>77</v>
      </c>
      <c r="F4">
        <f>COUNTIF('Second Quarter'!D:D,"=1")</f>
        <v>2</v>
      </c>
      <c r="G4">
        <f>COUNTIF('Second Quarter'!E:E,"=1")</f>
        <v>2</v>
      </c>
      <c r="H4">
        <f>COUNTIF('Second Quarter'!F:F,"=1")</f>
        <v>8</v>
      </c>
      <c r="I4">
        <f>COUNTIFS('Second Quarter'!G:G,"=3",'Second Quarter'!F:F,"= 1")</f>
        <v>4</v>
      </c>
      <c r="J4">
        <f>COUNTIFS('Second Quarter'!G:G,"=4",'Second Quarter'!F:F,"= 1")</f>
        <v>4</v>
      </c>
      <c r="K4">
        <f>COUNTIFS('Second Quarter'!$I:$I,"=5",'Second Quarter'!$F:$F,$C4)</f>
        <v>5</v>
      </c>
      <c r="L4">
        <f>COUNTIFS('Second Quarter'!$I:$I,"=6",'Second Quarter'!$F:$F,$C4)</f>
        <v>3</v>
      </c>
      <c r="M4">
        <f>COUNTIFS('Second Quarter'!$I:$I,"=7",'Second Quarter'!$F:$F,$C4)</f>
        <v>0</v>
      </c>
      <c r="N4" s="4">
        <f>AVERAGEIF('Second Quarter'!$F:$F,Statistics!$C4,'Second Quarter'!J:J)</f>
        <v>42.375</v>
      </c>
      <c r="O4">
        <f>COUNTIF('Second Quarter'!K:K,"=1")</f>
        <v>0</v>
      </c>
      <c r="P4" s="4" t="e">
        <f>AVERAGEIF('Second Quarter'!$F:$F,Statistics!$C4,'Second Quarter'!L:L)</f>
        <v>#DIV/0!</v>
      </c>
      <c r="Q4">
        <f>COUNTIFS('Second Quarter'!$M:$M,"=9",'Second Quarter'!$K:$K,$C4)</f>
        <v>0</v>
      </c>
      <c r="R4">
        <f>COUNTIFS('Second Quarter'!$M:$M,"=8",'Second Quarter'!$K:$K,$C4)</f>
        <v>0</v>
      </c>
      <c r="S4">
        <f>COUNTIF('Second Quarter'!N:N,"=1")</f>
        <v>0</v>
      </c>
      <c r="T4">
        <f>COUNTIFS('Second Quarter'!$O:$O,"=9",'Second Quarter'!$F:$F,$C4)</f>
        <v>0</v>
      </c>
      <c r="U4">
        <f>COUNTIFS('Second Quarter'!$O:$O,"=8",'Second Quarter'!$F:$F,$C4)</f>
        <v>0</v>
      </c>
      <c r="V4">
        <f>COUNTIF('Second Quarter'!P:P,"=1")</f>
        <v>2</v>
      </c>
      <c r="W4">
        <f>COUNTIF('Second Quarter'!Q:Q,"=1")</f>
        <v>2</v>
      </c>
      <c r="X4">
        <f>COUNTIF('Second Quarter'!R:R,"=1")</f>
        <v>2</v>
      </c>
      <c r="Y4">
        <f>COUNTIF('Second Quarter'!S:S,"=1")</f>
        <v>4</v>
      </c>
      <c r="Z4">
        <f>COUNTIF('Second Quarter'!T:T,"=1")</f>
        <v>4</v>
      </c>
      <c r="AA4">
        <f>COUNTIFS('Second Quarter'!$U:$U,"=10",'Second Quarter'!$T:$T,$C4)</f>
        <v>0</v>
      </c>
      <c r="AB4">
        <f>COUNTIFS('Second Quarter'!$U:$U,"=11",'Second Quarter'!$T:$T,$C4)</f>
        <v>4</v>
      </c>
      <c r="AC4">
        <f>COUNTIF('Second Quarter'!W:W,"=1")</f>
        <v>3</v>
      </c>
      <c r="AD4">
        <f>COUNTIF('Second Quarter'!X:X,"=1")</f>
        <v>2</v>
      </c>
      <c r="AE4">
        <f>COUNTIFS('Second Quarter'!$Y:$Y,"=12",'Second Quarter'!$W:$W,$C4)+COUNTIFS('Second Quarter'!$Y:$Y,"=12",'Second Quarter'!$X:$X,$C4)</f>
        <v>3</v>
      </c>
      <c r="AF4">
        <f>COUNTIFS('Second Quarter'!$Y:$Y,"=14",'Second Quarter'!$W:$W,$C4)+COUNTIFS('Second Quarter'!$Y:$Y,"=14",'Second Quarter'!$X:$X,$C4)</f>
        <v>1</v>
      </c>
      <c r="AG4">
        <f>COUNTIFS('Second Quarter'!$Y:$Y,"=13",'Second Quarter'!$W:$W,$C4)+COUNTIFS('Second Quarter'!$Y:$Y,"=13",'Second Quarter'!$X:$X,$C4)</f>
        <v>1</v>
      </c>
      <c r="AH4">
        <f>COUNTIF('Second Quarter'!Z:Z,C4)</f>
        <v>0</v>
      </c>
      <c r="AI4">
        <f>COUNTIFS('Second Quarter'!$AA:$AA,"=15",'Second Quarter'!$Z:$Z,$C4)</f>
        <v>0</v>
      </c>
      <c r="AJ4">
        <f>COUNTIFS('Second Quarter'!$AA:$AA,"=16",'Second Quarter'!$Z:$Z,$C4)</f>
        <v>0</v>
      </c>
      <c r="AK4">
        <f>COUNTIF('Second Quarter'!AB:AB,"=1")</f>
        <v>0</v>
      </c>
      <c r="AL4">
        <f>COUNTIF('Second Quarter'!AC:AC,"=1")</f>
        <v>3</v>
      </c>
    </row>
    <row r="5" spans="1:38" x14ac:dyDescent="0.25">
      <c r="B5">
        <v>2</v>
      </c>
      <c r="C5">
        <v>2</v>
      </c>
      <c r="D5">
        <f>COUNTIF('Second Quarter'!B:B,"=2")</f>
        <v>11</v>
      </c>
      <c r="E5">
        <f>COUNTIF('Second Quarter'!C:C,"=2")</f>
        <v>44</v>
      </c>
      <c r="F5">
        <f>COUNTIF('Second Quarter'!D:D,"=2")</f>
        <v>2</v>
      </c>
      <c r="G5">
        <f>COUNTIF('Second Quarter'!E:E,"=2")</f>
        <v>2</v>
      </c>
      <c r="H5">
        <f>COUNTIF('Second Quarter'!F:F,"=2")</f>
        <v>10</v>
      </c>
      <c r="I5">
        <f>COUNTIFS('Second Quarter'!G:G,"=3",'Second Quarter'!F:F,"= 2")</f>
        <v>6</v>
      </c>
      <c r="J5">
        <f>COUNTIFS('Second Quarter'!G:G,"=4",'Second Quarter'!F:F,"= 2")</f>
        <v>4</v>
      </c>
      <c r="K5">
        <f>COUNTIFS('Second Quarter'!$I:$I,"=5",'Second Quarter'!$F:$F,$C5)</f>
        <v>3</v>
      </c>
      <c r="L5">
        <f>COUNTIFS('Second Quarter'!$I:$I,"=6",'Second Quarter'!$F:$F,$C5)</f>
        <v>5</v>
      </c>
      <c r="M5">
        <f>COUNTIFS('Second Quarter'!$I:$I,"=7",'Second Quarter'!$F:$F,$C5)</f>
        <v>2</v>
      </c>
      <c r="N5" s="4">
        <f>AVERAGEIF('Second Quarter'!$F:$F,Statistics!$C5,'Second Quarter'!J:J)</f>
        <v>49.5</v>
      </c>
      <c r="O5">
        <f>COUNTIF('Second Quarter'!K:K,"=2")</f>
        <v>3</v>
      </c>
      <c r="P5" s="4">
        <f>AVERAGEIF('Second Quarter'!$F:$F,Statistics!$C5,'Second Quarter'!L:L)</f>
        <v>1.6666666666666667</v>
      </c>
      <c r="Q5">
        <f>COUNTIFS('Second Quarter'!$M:$M,"=9",'Second Quarter'!$K:$K,$C5)</f>
        <v>3</v>
      </c>
      <c r="R5">
        <f>COUNTIFS('Second Quarter'!$M:$M,"=8",'Second Quarter'!$K:$K,$C5)</f>
        <v>0</v>
      </c>
      <c r="S5">
        <f>COUNTIF('Second Quarter'!N:N,"=2")</f>
        <v>1</v>
      </c>
      <c r="T5">
        <f>COUNTIFS('Second Quarter'!$O:$O,"=9",'Second Quarter'!$F:$F,$C5)</f>
        <v>1</v>
      </c>
      <c r="U5">
        <f>COUNTIFS('Second Quarter'!$O:$O,"=8",'Second Quarter'!$F:$F,$C5)</f>
        <v>0</v>
      </c>
      <c r="V5">
        <f>COUNTIF('Second Quarter'!P:P,"=2")</f>
        <v>5</v>
      </c>
      <c r="W5">
        <f>COUNTIF('Second Quarter'!Q:Q,"=2")</f>
        <v>3</v>
      </c>
      <c r="X5">
        <f>COUNTIF('Second Quarter'!R:R,"=2")</f>
        <v>1</v>
      </c>
      <c r="Y5">
        <f>COUNTIF('Second Quarter'!S:S,"=2")</f>
        <v>6</v>
      </c>
      <c r="Z5">
        <f>COUNTIF('Second Quarter'!T:T,"=2")</f>
        <v>6</v>
      </c>
      <c r="AA5">
        <f>COUNTIFS('Second Quarter'!$U:$U,"=10",'Second Quarter'!$T:$T,$C5)</f>
        <v>2</v>
      </c>
      <c r="AB5">
        <f>COUNTIFS('Second Quarter'!$U:$U,"=11",'Second Quarter'!$T:$T,$C5)</f>
        <v>4</v>
      </c>
      <c r="AC5">
        <f>COUNTIF('Second Quarter'!W:W,"=2")</f>
        <v>1</v>
      </c>
      <c r="AD5">
        <f>COUNTIF('Second Quarter'!X:X,"=2")</f>
        <v>3</v>
      </c>
      <c r="AE5">
        <f>COUNTIFS('Second Quarter'!$Y:$Y,"=12",'Second Quarter'!$W:$W,$C5)+COUNTIFS('Second Quarter'!$Y:$Y,"=12",'Second Quarter'!$X:$X,$C5)</f>
        <v>3</v>
      </c>
      <c r="AF5">
        <f>COUNTIFS('Second Quarter'!$Y:$Y,"=14",'Second Quarter'!$W:$W,$C5)+COUNTIFS('Second Quarter'!$Y:$Y,"=14",'Second Quarter'!$X:$X,$C5)</f>
        <v>1</v>
      </c>
      <c r="AG5">
        <f>COUNTIFS('Second Quarter'!$Y:$Y,"=13",'Second Quarter'!$W:$W,$C5)+COUNTIFS('Second Quarter'!$Y:$Y,"=13",'Second Quarter'!$X:$X,$C5)</f>
        <v>0</v>
      </c>
      <c r="AH5">
        <f>COUNTIF('Second Quarter'!Z:Z,C5)</f>
        <v>1</v>
      </c>
      <c r="AI5">
        <f>COUNTIFS('Second Quarter'!$AA:$AA,"=15",'Second Quarter'!$Z:$Z,$C5)</f>
        <v>1</v>
      </c>
      <c r="AJ5">
        <f>COUNTIFS('Second Quarter'!$AA:$AA,"=16",'Second Quarter'!$Z:$Z,$C5)</f>
        <v>0</v>
      </c>
      <c r="AK5">
        <f>COUNTIF('Second Quarter'!AB:AB,"=2")</f>
        <v>0</v>
      </c>
      <c r="AL5">
        <f>COUNTIF('Second Quarter'!AC:AC,"=2")</f>
        <v>2</v>
      </c>
    </row>
    <row r="6" spans="1:38" x14ac:dyDescent="0.25">
      <c r="B6">
        <v>3</v>
      </c>
      <c r="C6">
        <v>1</v>
      </c>
      <c r="D6">
        <f>COUNTIF('Third Quarter'!B:B,"=1")</f>
        <v>6</v>
      </c>
      <c r="E6">
        <f>COUNTIF('Third Quarter'!C:C,"=1")</f>
        <v>52</v>
      </c>
      <c r="F6">
        <f>COUNTIF('Third Quarter'!D:D,"=1")</f>
        <v>1</v>
      </c>
      <c r="G6">
        <f>COUNTIF('Third Quarter'!E:E,"=1")</f>
        <v>0</v>
      </c>
      <c r="H6">
        <f>COUNTIF('Third Quarter'!F:F,"=1")</f>
        <v>6</v>
      </c>
      <c r="I6">
        <f>COUNTIFS('Third Quarter'!G:G,"=3",'Third Quarter'!F:F,"= 1")</f>
        <v>1</v>
      </c>
      <c r="J6">
        <f>COUNTIFS('Third Quarter'!G:G,"=4",'Third Quarter'!F:F,"= 1")</f>
        <v>5</v>
      </c>
      <c r="K6">
        <f>COUNTIFS('Third Quarter'!$I:$I,"=5",'Third Quarter'!$F:$F,$C6)</f>
        <v>3</v>
      </c>
      <c r="L6">
        <f>COUNTIFS('Third Quarter'!$I:$I,"=6",'Third Quarter'!$F:$F,$C6)</f>
        <v>2</v>
      </c>
      <c r="M6">
        <f>COUNTIFS('Third Quarter'!$I:$I,"=7",'Third Quarter'!$F:$F,$C6)</f>
        <v>1</v>
      </c>
      <c r="N6" s="4">
        <f>AVERAGEIF('Third Quarter'!$F:$F,Statistics!$C6,'Third Quarter'!J:J)</f>
        <v>38.5</v>
      </c>
      <c r="O6">
        <f>COUNTIF('Third Quarter'!K:K,"=1")</f>
        <v>0</v>
      </c>
      <c r="P6" s="4" t="e">
        <f>AVERAGEIF('Third Quarter'!$F:$F,Statistics!$C6,'Third Quarter'!L:L)</f>
        <v>#DIV/0!</v>
      </c>
      <c r="Q6">
        <f>COUNTIFS('Third Quarter'!$M:$M,"=9",'Third Quarter'!$K:$K,$C6)</f>
        <v>0</v>
      </c>
      <c r="R6">
        <f>COUNTIFS('Third Quarter'!$M:$M,"=8",'Third Quarter'!$K:$K,$C6)</f>
        <v>0</v>
      </c>
      <c r="S6">
        <f>COUNTIF('Third Quarter'!N:N,"=1")</f>
        <v>0</v>
      </c>
      <c r="T6">
        <f>COUNTIFS('Third Quarter'!$O:$O,"=9",'Third Quarter'!$F:$F,$C6)</f>
        <v>0</v>
      </c>
      <c r="U6">
        <f>COUNTIFS('Third Quarter'!$O:$O,"=8",'Third Quarter'!$F:$F,$C6)</f>
        <v>0</v>
      </c>
      <c r="V6">
        <f>COUNTIF('Third Quarter'!P:P,"=1")</f>
        <v>4</v>
      </c>
      <c r="W6">
        <f>COUNTIF('Third Quarter'!Q:Q,"=1")</f>
        <v>5</v>
      </c>
      <c r="X6">
        <f>COUNTIF('Third Quarter'!R:R,"=1")</f>
        <v>3</v>
      </c>
      <c r="Y6">
        <f>COUNTIF('Third Quarter'!S:S,"=1")</f>
        <v>5</v>
      </c>
      <c r="Z6">
        <f>COUNTIF('Third Quarter'!T:T,"=1")</f>
        <v>5</v>
      </c>
      <c r="AA6">
        <f>COUNTIFS('Third Quarter'!$U:$U,"=10",'Third Quarter'!$T:$T,$C6)</f>
        <v>0</v>
      </c>
      <c r="AB6">
        <f>COUNTIFS('Third Quarter'!$U:$U,"=11",'Third Quarter'!$T:$T,$C6)</f>
        <v>5</v>
      </c>
      <c r="AC6">
        <f>COUNTIF('Third Quarter'!W:W,"=1")</f>
        <v>2</v>
      </c>
      <c r="AD6">
        <f>COUNTIF('Third Quarter'!X:X,"=1")</f>
        <v>4</v>
      </c>
      <c r="AE6">
        <f>COUNTIFS('Third Quarter'!$Y:$Y,"=12",'Third Quarter'!$W:$W,$C6)+COUNTIFS('Third Quarter'!$Y:$Y,"=12",'Third Quarter'!$X:$X,$C6)</f>
        <v>6</v>
      </c>
      <c r="AF6">
        <f>COUNTIFS('Third Quarter'!$Y:$Y,"=14",'Third Quarter'!$W:$W,$C6)+COUNTIFS('Third Quarter'!$Y:$Y,"=14",'Third Quarter'!$X:$X,$C6)</f>
        <v>0</v>
      </c>
      <c r="AG6">
        <f>COUNTIFS('Third Quarter'!$Y:$Y,"=13",'Third Quarter'!$W:$W,$C6)+COUNTIFS('Third Quarter'!$Y:$Y,"=13",'Third Quarter'!$X:$X,$C6)</f>
        <v>0</v>
      </c>
      <c r="AH6">
        <f>COUNTIF('Third Quarter'!Z:Z,C6)</f>
        <v>3</v>
      </c>
      <c r="AI6">
        <f>COUNTIFS('Third Quarter'!$AA:$AA,"=15",'Third Quarter'!$Z:$Z,$C6)</f>
        <v>3</v>
      </c>
      <c r="AJ6">
        <f>COUNTIFS('Third Quarter'!$AA:$AA,"=16",'Third Quarter'!$Z:$Z,$C6)</f>
        <v>0</v>
      </c>
      <c r="AK6">
        <f>COUNTIF('Third Quarter'!AB:AB,"=1")</f>
        <v>0</v>
      </c>
      <c r="AL6">
        <f>COUNTIF('Third Quarter'!AC:AC,"=1")</f>
        <v>1</v>
      </c>
    </row>
    <row r="7" spans="1:38" x14ac:dyDescent="0.25">
      <c r="B7">
        <v>3</v>
      </c>
      <c r="C7">
        <v>2</v>
      </c>
      <c r="D7">
        <f>COUNTIF('Third Quarter'!B:B,"=2")</f>
        <v>11</v>
      </c>
      <c r="E7">
        <f>COUNTIF('Third Quarter'!C:C,"=2")</f>
        <v>64</v>
      </c>
      <c r="F7">
        <f>COUNTIF('Third Quarter'!D:D,"=2")</f>
        <v>4</v>
      </c>
      <c r="G7">
        <f>COUNTIF('Third Quarter'!E:E,"=2")</f>
        <v>4</v>
      </c>
      <c r="H7">
        <f>COUNTIF('Third Quarter'!F:F,"=2")</f>
        <v>11</v>
      </c>
      <c r="I7">
        <f>COUNTIFS('Third Quarter'!G:G,"=3",'Third Quarter'!F:F,"= 2")</f>
        <v>9</v>
      </c>
      <c r="J7">
        <f>COUNTIFS('Third Quarter'!G:G,"=4",'Third Quarter'!F:F,"= 2")</f>
        <v>2</v>
      </c>
      <c r="K7">
        <f>COUNTIFS('Third Quarter'!$I:$I,"=5",'Third Quarter'!$F:$F,$C7)</f>
        <v>6</v>
      </c>
      <c r="L7">
        <f>COUNTIFS('Third Quarter'!$I:$I,"=6",'Third Quarter'!$F:$F,$C7)</f>
        <v>4</v>
      </c>
      <c r="M7">
        <f>COUNTIFS('Third Quarter'!$I:$I,"=7",'Third Quarter'!$F:$F,$C7)</f>
        <v>1</v>
      </c>
      <c r="N7" s="4">
        <f>AVERAGEIF('Third Quarter'!$F:$F,Statistics!$C7,'Third Quarter'!J:J)</f>
        <v>54.727272727272727</v>
      </c>
      <c r="O7">
        <f>COUNTIF('Third Quarter'!K:K,"=2")</f>
        <v>4</v>
      </c>
      <c r="P7" s="4">
        <f>AVERAGEIF('Third Quarter'!$F:$F,Statistics!$C7,'Third Quarter'!L:L)</f>
        <v>2</v>
      </c>
      <c r="Q7">
        <f>COUNTIFS('Third Quarter'!$M:$M,"=9",'Third Quarter'!$K:$K,$C7)</f>
        <v>3</v>
      </c>
      <c r="R7">
        <f>COUNTIFS('Third Quarter'!$M:$M,"=8",'Third Quarter'!$K:$K,$C7)</f>
        <v>1</v>
      </c>
      <c r="S7">
        <f>COUNTIF('Third Quarter'!N:N,"=2")</f>
        <v>3</v>
      </c>
      <c r="T7">
        <f>COUNTIFS('Third Quarter'!$O:$O,"=9",'Third Quarter'!$F:$F,$C7)</f>
        <v>3</v>
      </c>
      <c r="U7">
        <f>COUNTIFS('Third Quarter'!$O:$O,"=8",'Third Quarter'!$F:$F,$C7)</f>
        <v>0</v>
      </c>
      <c r="V7">
        <f>COUNTIF('Third Quarter'!P:P,"=2")</f>
        <v>0</v>
      </c>
      <c r="W7">
        <f>COUNTIF('Third Quarter'!Q:Q,"=2")</f>
        <v>1</v>
      </c>
      <c r="X7">
        <f>COUNTIF('Third Quarter'!R:R,"=2")</f>
        <v>1</v>
      </c>
      <c r="Y7">
        <f>COUNTIF('Third Quarter'!S:S,"=2")</f>
        <v>4</v>
      </c>
      <c r="Z7">
        <f>COUNTIF('Third Quarter'!T:T,"=2")</f>
        <v>5</v>
      </c>
      <c r="AA7">
        <f>COUNTIFS('Third Quarter'!$U:$U,"=10",'Third Quarter'!$T:$T,$C7)</f>
        <v>3</v>
      </c>
      <c r="AB7">
        <f>COUNTIFS('Third Quarter'!$U:$U,"=11",'Third Quarter'!$T:$T,$C7)</f>
        <v>2</v>
      </c>
      <c r="AC7">
        <f>COUNTIF('Third Quarter'!W:W,"=2")</f>
        <v>1</v>
      </c>
      <c r="AD7">
        <f>COUNTIF('Third Quarter'!X:X,"=2")</f>
        <v>1</v>
      </c>
      <c r="AE7">
        <f>COUNTIFS('Third Quarter'!$Y:$Y,"=12",'Third Quarter'!$W:$W,$C7)+COUNTIFS('Third Quarter'!$Y:$Y,"=12",'Third Quarter'!$X:$X,$C7)</f>
        <v>2</v>
      </c>
      <c r="AF7">
        <f>COUNTIFS('Third Quarter'!$Y:$Y,"=14",'Third Quarter'!$W:$W,$C7)+COUNTIFS('Third Quarter'!$Y:$Y,"=14",'Third Quarter'!$X:$X,$C7)</f>
        <v>0</v>
      </c>
      <c r="AG7">
        <f>COUNTIFS('Third Quarter'!$Y:$Y,"=13",'Third Quarter'!$W:$W,$C7)+COUNTIFS('Third Quarter'!$Y:$Y,"=13",'Third Quarter'!$X:$X,$C7)</f>
        <v>0</v>
      </c>
      <c r="AH7">
        <f>COUNTIF('Third Quarter'!Z:Z,C7)</f>
        <v>1</v>
      </c>
      <c r="AI7">
        <f>COUNTIFS('Third Quarter'!$AA:$AA,"=15",'Third Quarter'!$Z:$Z,$C7)</f>
        <v>1</v>
      </c>
      <c r="AJ7">
        <f>COUNTIFS('Third Quarter'!$AA:$AA,"=16",'Third Quarter'!$Z:$Z,$C7)</f>
        <v>0</v>
      </c>
      <c r="AK7">
        <f>COUNTIF('Third Quarter'!AB:AB,"=2")</f>
        <v>2</v>
      </c>
      <c r="AL7">
        <f>COUNTIF('Third Quarter'!AC:AC,"=2")</f>
        <v>4</v>
      </c>
    </row>
    <row r="8" spans="1:38" x14ac:dyDescent="0.25">
      <c r="B8">
        <v>4</v>
      </c>
      <c r="C8">
        <v>1</v>
      </c>
      <c r="D8">
        <f>COUNTIF('Fourth Quarter'!B:B,"=1")</f>
        <v>11</v>
      </c>
      <c r="E8">
        <f>COUNTIF('Fourth Quarter'!C:C,"=1")</f>
        <v>63</v>
      </c>
      <c r="F8">
        <f>COUNTIF('Fourth Quarter'!D:D,"=1")</f>
        <v>3</v>
      </c>
      <c r="G8">
        <f>COUNTIF('Fourth Quarter'!E:E,"=1")</f>
        <v>1</v>
      </c>
      <c r="H8">
        <f>COUNTIF('Fourth Quarter'!F:F,"=1")</f>
        <v>9</v>
      </c>
      <c r="I8">
        <f>COUNTIFS('Fourth Quarter'!G:G,"=3",'Fourth Quarter'!F:F,"= 1")</f>
        <v>6</v>
      </c>
      <c r="J8">
        <f>COUNTIFS('Fourth Quarter'!G:G,"=4",'Fourth Quarter'!F:F,"= 1")</f>
        <v>3</v>
      </c>
      <c r="K8">
        <f>COUNTIFS('Fourth Quarter'!$I:$I,"=5",'Fourth Quarter'!$F:$F,$C8)</f>
        <v>6</v>
      </c>
      <c r="L8">
        <f>COUNTIFS('Fourth Quarter'!$I:$I,"=6",'Fourth Quarter'!$F:$F,$C8)</f>
        <v>1</v>
      </c>
      <c r="M8">
        <f>COUNTIFS('Fourth Quarter'!$I:$I,"=7",'Fourth Quarter'!$F:$F,$C8)</f>
        <v>2</v>
      </c>
      <c r="N8" s="4">
        <f>AVERAGEIF('Fourth Quarter'!$F:$F,Statistics!$C8,'Fourth Quarter'!J:J)</f>
        <v>53</v>
      </c>
      <c r="O8">
        <f>COUNTIF('Fourth Quarter'!K:K,"=1")</f>
        <v>2</v>
      </c>
      <c r="P8" s="4">
        <f>AVERAGEIF('Fourth Quarter'!$F:$F,Statistics!$C8,'Fourth Quarter'!L:L)</f>
        <v>2.5</v>
      </c>
      <c r="Q8">
        <f>COUNTIFS('Fourth Quarter'!$M:$M,"=9",'Fourth Quarter'!$K:$K,$C8)</f>
        <v>2</v>
      </c>
      <c r="R8">
        <f>COUNTIFS('Fourth Quarter'!$M:$M,"=8",'Fourth Quarter'!$K:$K,$C8)</f>
        <v>0</v>
      </c>
      <c r="S8">
        <f>COUNTIF('Fourth Quarter'!N:N,"=1")</f>
        <v>2</v>
      </c>
      <c r="T8">
        <f>COUNTIFS('Fourth Quarter'!$O:$O,"=9",'Fourth Quarter'!$F:$F,$C8)</f>
        <v>2</v>
      </c>
      <c r="U8">
        <f>COUNTIFS('Fourth Quarter'!$O:$O,"=8",'Fourth Quarter'!$F:$F,$C8)</f>
        <v>0</v>
      </c>
      <c r="V8">
        <f>COUNTIF('Fourth Quarter'!P:P,"=1")</f>
        <v>3</v>
      </c>
      <c r="W8">
        <f>COUNTIF('Fourth Quarter'!Q:Q,"=1")</f>
        <v>2</v>
      </c>
      <c r="X8">
        <f>COUNTIF('Fourth Quarter'!R:R,"=1")</f>
        <v>3</v>
      </c>
      <c r="Y8">
        <f>COUNTIF('Fourth Quarter'!S:S,"=1")</f>
        <v>4</v>
      </c>
      <c r="Z8">
        <f>COUNTIF('Fourth Quarter'!T:T,"=1")</f>
        <v>4</v>
      </c>
      <c r="AA8">
        <f>COUNTIFS('Fourth Quarter'!$U:$U,"=10",'Fourth Quarter'!$T:$T,$C8)</f>
        <v>1</v>
      </c>
      <c r="AB8">
        <f>COUNTIFS('Fourth Quarter'!$U:$U,"=11",'Fourth Quarter'!$T:$T,$C8)</f>
        <v>3</v>
      </c>
      <c r="AC8">
        <f>COUNTIF('Fourth Quarter'!W:W,"=1")</f>
        <v>4</v>
      </c>
      <c r="AD8">
        <f>COUNTIF('Fourth Quarter'!X:X,"=1")</f>
        <v>3</v>
      </c>
      <c r="AE8">
        <f>COUNTIFS('Fourth Quarter'!$Y:$Y,"=12",'Fourth Quarter'!$W:$W,$C8)+COUNTIFS('Fourth Quarter'!$Y:$Y,"=12",'Fourth Quarter'!$X:$X,$C8)</f>
        <v>6</v>
      </c>
      <c r="AF8">
        <f>COUNTIFS('Fourth Quarter'!$Y:$Y,"=14",'Fourth Quarter'!$W:$W,$C8)+COUNTIFS('Fourth Quarter'!$Y:$Y,"=14",'Fourth Quarter'!$X:$X,$C8)</f>
        <v>1</v>
      </c>
      <c r="AG8">
        <f>COUNTIFS('Fourth Quarter'!$Y:$Y,"=13",'Fourth Quarter'!$W:$W,$C8)+COUNTIFS('Fourth Quarter'!$Y:$Y,"=13",'Fourth Quarter'!$X:$X,$C8)</f>
        <v>0</v>
      </c>
      <c r="AH8">
        <f>COUNTIF('Fourth Quarter'!Z:Z,C8)</f>
        <v>0</v>
      </c>
      <c r="AI8">
        <f>COUNTIFS('Fourth Quarter'!$AA:$AA,"=15",'Fourth Quarter'!$Z:$Z,$C8)</f>
        <v>0</v>
      </c>
      <c r="AJ8">
        <f>COUNTIFS('Fourth Quarter'!$AA:$AA,"=16",'Fourth Quarter'!$Z:$Z,$C8)</f>
        <v>0</v>
      </c>
      <c r="AK8">
        <f>COUNTIF('Fourth Quarter'!AB:AB,"=1")</f>
        <v>0</v>
      </c>
      <c r="AL8">
        <f>COUNTIF('Fourth Quarter'!AC:AC,"=1")</f>
        <v>6</v>
      </c>
    </row>
    <row r="9" spans="1:38" x14ac:dyDescent="0.25">
      <c r="B9">
        <v>4</v>
      </c>
      <c r="C9">
        <v>2</v>
      </c>
      <c r="D9">
        <f>COUNTIF('Fourth Quarter'!B:B,"=2")</f>
        <v>11</v>
      </c>
      <c r="E9">
        <f>COUNTIF('Fourth Quarter'!C:C,"=2")</f>
        <v>48</v>
      </c>
      <c r="F9">
        <f>COUNTIF('Fourth Quarter'!D:D,"=2")</f>
        <v>1</v>
      </c>
      <c r="G9">
        <f>COUNTIF('Fourth Quarter'!E:E,"=2")</f>
        <v>2</v>
      </c>
      <c r="H9">
        <f>COUNTIF('Fourth Quarter'!F:F,"=2")</f>
        <v>4</v>
      </c>
      <c r="I9">
        <f>COUNTIFS('Fourth Quarter'!G:G,"=3",'Fourth Quarter'!F:F,"= 2")</f>
        <v>3</v>
      </c>
      <c r="J9">
        <f>COUNTIFS('Fourth Quarter'!G:G,"=4",'Fourth Quarter'!F:F,"= 2")</f>
        <v>1</v>
      </c>
      <c r="K9">
        <f>COUNTIFS('Fourth Quarter'!$I:$I,"=5",'Fourth Quarter'!$F:$F,$C9)</f>
        <v>3</v>
      </c>
      <c r="L9">
        <f>COUNTIFS('Fourth Quarter'!$I:$I,"=6",'Fourth Quarter'!$F:$F,$C9)</f>
        <v>1</v>
      </c>
      <c r="M9">
        <f>COUNTIFS('Fourth Quarter'!$I:$I,"=7",'Fourth Quarter'!$F:$F,$C9)</f>
        <v>0</v>
      </c>
      <c r="N9" s="4">
        <f>AVERAGEIF('Fourth Quarter'!$F:$F,Statistics!$C9,'Fourth Quarter'!J:J)</f>
        <v>48.5</v>
      </c>
      <c r="O9">
        <f>COUNTIF('Fourth Quarter'!K:K,"=2")</f>
        <v>1</v>
      </c>
      <c r="P9" s="4">
        <f>AVERAGEIF('Fourth Quarter'!$F:$F,Statistics!$C9,'Fourth Quarter'!L:L)</f>
        <v>3</v>
      </c>
      <c r="Q9">
        <f>COUNTIFS('Fourth Quarter'!$M:$M,"=9",'Fourth Quarter'!$K:$K,$C9)</f>
        <v>1</v>
      </c>
      <c r="R9">
        <f>COUNTIFS('Fourth Quarter'!$M:$M,"=8",'Fourth Quarter'!$K:$K,$C9)</f>
        <v>0</v>
      </c>
      <c r="S9">
        <f>COUNTIF('Fourth Quarter'!N:N,"=2")</f>
        <v>0</v>
      </c>
      <c r="T9">
        <f>COUNTIFS('Fourth Quarter'!$O:$O,"=9",'Fourth Quarter'!$F:$F,$C9)</f>
        <v>0</v>
      </c>
      <c r="U9">
        <f>COUNTIFS('Fourth Quarter'!$O:$O,"=8",'Fourth Quarter'!$F:$F,$C9)</f>
        <v>0</v>
      </c>
      <c r="V9">
        <f>COUNTIF('Fourth Quarter'!P:P,"=2")</f>
        <v>1</v>
      </c>
      <c r="W9">
        <f>COUNTIF('Fourth Quarter'!Q:Q,"=2")</f>
        <v>4</v>
      </c>
      <c r="X9">
        <f>COUNTIF('Fourth Quarter'!R:R,"=2")</f>
        <v>3</v>
      </c>
      <c r="Y9">
        <f>COUNTIF('Fourth Quarter'!S:S,"=2")</f>
        <v>4</v>
      </c>
      <c r="Z9">
        <f>COUNTIF('Fourth Quarter'!T:T,"=2")</f>
        <v>4</v>
      </c>
      <c r="AA9">
        <f>COUNTIFS('Fourth Quarter'!$U:$U,"=10",'Fourth Quarter'!$T:$T,$C9)</f>
        <v>0</v>
      </c>
      <c r="AB9">
        <f>COUNTIFS('Fourth Quarter'!$U:$U,"=11",'Fourth Quarter'!$T:$T,$C9)</f>
        <v>4</v>
      </c>
      <c r="AC9">
        <f>COUNTIF('Fourth Quarter'!W:W,"=2")</f>
        <v>4</v>
      </c>
      <c r="AD9">
        <f>COUNTIF('Fourth Quarter'!X:X,"=2")</f>
        <v>1</v>
      </c>
      <c r="AE9">
        <f>COUNTIFS('Fourth Quarter'!$Y:$Y,"=12",'Fourth Quarter'!$W:$W,$C9)+COUNTIFS('Fourth Quarter'!$Y:$Y,"=12",'Fourth Quarter'!$X:$X,$C9)</f>
        <v>2</v>
      </c>
      <c r="AF9">
        <f>COUNTIFS('Fourth Quarter'!$Y:$Y,"=14",'Fourth Quarter'!$W:$W,$C9)+COUNTIFS('Fourth Quarter'!$Y:$Y,"=14",'Fourth Quarter'!$X:$X,$C9)</f>
        <v>0</v>
      </c>
      <c r="AG9">
        <f>COUNTIFS('Fourth Quarter'!$Y:$Y,"=13",'Fourth Quarter'!$W:$W,$C9)+COUNTIFS('Fourth Quarter'!$Y:$Y,"=13",'Fourth Quarter'!$X:$X,$C9)</f>
        <v>3</v>
      </c>
      <c r="AH9">
        <f>COUNTIF('Fourth Quarter'!Z:Z,C9)</f>
        <v>0</v>
      </c>
      <c r="AI9">
        <f>COUNTIFS('Fourth Quarter'!$AA:$AA,"=15",'Fourth Quarter'!$Z:$Z,$C9)</f>
        <v>0</v>
      </c>
      <c r="AJ9">
        <f>COUNTIFS('Fourth Quarter'!$AA:$AA,"=16",'Fourth Quarter'!$Z:$Z,$C9)</f>
        <v>0</v>
      </c>
      <c r="AK9">
        <f>COUNTIF('Fourth Quarter'!AB:AB,"=2")</f>
        <v>0</v>
      </c>
      <c r="AL9">
        <f>COUNTIF('Fourth Quarter'!AC:AC,"=2")</f>
        <v>7</v>
      </c>
    </row>
    <row r="10" spans="1:38" x14ac:dyDescent="0.25">
      <c r="A10">
        <v>2</v>
      </c>
      <c r="B10" t="s">
        <v>77</v>
      </c>
      <c r="C10">
        <v>1</v>
      </c>
      <c r="D10">
        <f>SUM(D2,D4,D6,D8)</f>
        <v>39</v>
      </c>
      <c r="E10">
        <f t="shared" ref="E10:M10" si="0">SUM(E2,E4,E6,E8)</f>
        <v>272</v>
      </c>
      <c r="F10">
        <f t="shared" si="0"/>
        <v>10</v>
      </c>
      <c r="G10">
        <f t="shared" si="0"/>
        <v>6</v>
      </c>
      <c r="H10">
        <f t="shared" si="0"/>
        <v>32</v>
      </c>
      <c r="I10">
        <f t="shared" si="0"/>
        <v>16</v>
      </c>
      <c r="J10">
        <f t="shared" si="0"/>
        <v>16</v>
      </c>
      <c r="K10">
        <f t="shared" si="0"/>
        <v>20</v>
      </c>
      <c r="L10">
        <f t="shared" si="0"/>
        <v>9</v>
      </c>
      <c r="M10">
        <f t="shared" si="0"/>
        <v>3</v>
      </c>
      <c r="N10" s="4">
        <f>AVERAGE(N2,N4,N6,N8)</f>
        <v>44.357638888888886</v>
      </c>
      <c r="O10">
        <f>SUM(O2,O4,O6,O8)</f>
        <v>4</v>
      </c>
      <c r="P10" s="4">
        <f>AVERAGE(P2,P8)</f>
        <v>2.25</v>
      </c>
      <c r="Q10">
        <f>SUM(Q2,Q4,Q6,Q8)</f>
        <v>4</v>
      </c>
      <c r="R10">
        <f t="shared" ref="R10:AL10" si="1">SUM(R2,R4,R6,R8)</f>
        <v>0</v>
      </c>
      <c r="S10">
        <f t="shared" si="1"/>
        <v>4</v>
      </c>
      <c r="T10">
        <f t="shared" si="1"/>
        <v>4</v>
      </c>
      <c r="U10">
        <f t="shared" si="1"/>
        <v>0</v>
      </c>
      <c r="V10">
        <f t="shared" si="1"/>
        <v>12</v>
      </c>
      <c r="W10">
        <f t="shared" si="1"/>
        <v>11</v>
      </c>
      <c r="X10">
        <f t="shared" si="1"/>
        <v>12</v>
      </c>
      <c r="Y10">
        <f t="shared" si="1"/>
        <v>16</v>
      </c>
      <c r="Z10">
        <f t="shared" si="1"/>
        <v>16</v>
      </c>
      <c r="AA10">
        <f t="shared" si="1"/>
        <v>1</v>
      </c>
      <c r="AB10">
        <f t="shared" si="1"/>
        <v>15</v>
      </c>
      <c r="AC10">
        <f t="shared" si="1"/>
        <v>12</v>
      </c>
      <c r="AD10">
        <f t="shared" si="1"/>
        <v>12</v>
      </c>
      <c r="AE10">
        <f t="shared" si="1"/>
        <v>19</v>
      </c>
      <c r="AF10">
        <f t="shared" si="1"/>
        <v>3</v>
      </c>
      <c r="AG10">
        <f t="shared" si="1"/>
        <v>2</v>
      </c>
      <c r="AH10">
        <f t="shared" si="1"/>
        <v>4</v>
      </c>
      <c r="AI10">
        <f t="shared" si="1"/>
        <v>4</v>
      </c>
      <c r="AJ10">
        <f t="shared" si="1"/>
        <v>0</v>
      </c>
      <c r="AK10">
        <f t="shared" si="1"/>
        <v>1</v>
      </c>
      <c r="AL10">
        <f t="shared" si="1"/>
        <v>15</v>
      </c>
    </row>
    <row r="11" spans="1:38" x14ac:dyDescent="0.25">
      <c r="A11">
        <v>1</v>
      </c>
      <c r="C11">
        <v>2</v>
      </c>
      <c r="D11">
        <f>SUM(D3,D5,D7,D9)</f>
        <v>41</v>
      </c>
      <c r="E11">
        <f t="shared" ref="E11:M11" si="2">SUM(E3,E5,E7,E9)</f>
        <v>228</v>
      </c>
      <c r="F11">
        <f t="shared" si="2"/>
        <v>8</v>
      </c>
      <c r="G11">
        <f t="shared" si="2"/>
        <v>9</v>
      </c>
      <c r="H11">
        <f t="shared" si="2"/>
        <v>35</v>
      </c>
      <c r="I11">
        <f t="shared" si="2"/>
        <v>22</v>
      </c>
      <c r="J11">
        <f t="shared" si="2"/>
        <v>13</v>
      </c>
      <c r="K11">
        <f t="shared" si="2"/>
        <v>17</v>
      </c>
      <c r="L11">
        <f t="shared" si="2"/>
        <v>14</v>
      </c>
      <c r="M11">
        <f t="shared" si="2"/>
        <v>4</v>
      </c>
      <c r="N11" s="4">
        <f>AVERAGE(N3,N5,N7,N9)</f>
        <v>45.30681818181818</v>
      </c>
      <c r="O11">
        <f>SUM(O3,O5,O7,O9)</f>
        <v>10</v>
      </c>
      <c r="P11" s="4">
        <f>AVERAGE(P3,P5,P7,P9)</f>
        <v>3.041666666666667</v>
      </c>
      <c r="Q11">
        <f>SUM(Q3,Q5,Q7,Q9)</f>
        <v>9</v>
      </c>
      <c r="R11">
        <f t="shared" ref="R11:AL11" si="3">SUM(R3,R5,R7,R9)</f>
        <v>1</v>
      </c>
      <c r="S11">
        <f t="shared" si="3"/>
        <v>4</v>
      </c>
      <c r="T11">
        <f t="shared" si="3"/>
        <v>4</v>
      </c>
      <c r="U11">
        <f t="shared" si="3"/>
        <v>0</v>
      </c>
      <c r="V11">
        <f t="shared" si="3"/>
        <v>10</v>
      </c>
      <c r="W11">
        <f t="shared" si="3"/>
        <v>11</v>
      </c>
      <c r="X11">
        <f t="shared" si="3"/>
        <v>6</v>
      </c>
      <c r="Y11">
        <f t="shared" si="3"/>
        <v>20</v>
      </c>
      <c r="Z11">
        <f t="shared" si="3"/>
        <v>21</v>
      </c>
      <c r="AA11">
        <f t="shared" si="3"/>
        <v>6</v>
      </c>
      <c r="AB11">
        <f t="shared" si="3"/>
        <v>15</v>
      </c>
      <c r="AC11">
        <f t="shared" si="3"/>
        <v>8</v>
      </c>
      <c r="AD11">
        <f t="shared" si="3"/>
        <v>6</v>
      </c>
      <c r="AE11">
        <f t="shared" si="3"/>
        <v>10</v>
      </c>
      <c r="AF11">
        <f t="shared" si="3"/>
        <v>1</v>
      </c>
      <c r="AG11">
        <f t="shared" si="3"/>
        <v>3</v>
      </c>
      <c r="AH11">
        <f t="shared" si="3"/>
        <v>3</v>
      </c>
      <c r="AI11">
        <f t="shared" si="3"/>
        <v>3</v>
      </c>
      <c r="AJ11">
        <f t="shared" si="3"/>
        <v>0</v>
      </c>
      <c r="AK11">
        <f t="shared" si="3"/>
        <v>2</v>
      </c>
      <c r="AL11">
        <f t="shared" si="3"/>
        <v>16</v>
      </c>
    </row>
    <row r="12" spans="1:38" x14ac:dyDescent="0.25">
      <c r="F12" s="6">
        <f>F10/($F$10+$F$11)</f>
        <v>0.55555555555555558</v>
      </c>
      <c r="I12" s="6">
        <f>I10/H10</f>
        <v>0.5</v>
      </c>
      <c r="J12" s="6">
        <f>J10/H10</f>
        <v>0.5</v>
      </c>
      <c r="K12" s="6">
        <f>K10/$H10</f>
        <v>0.625</v>
      </c>
      <c r="L12" s="6">
        <f t="shared" ref="L12:M12" si="4">L10/$H10</f>
        <v>0.28125</v>
      </c>
      <c r="M12" s="6">
        <f t="shared" si="4"/>
        <v>9.375E-2</v>
      </c>
      <c r="N12" s="6"/>
      <c r="O12" s="6">
        <f>O10/H10</f>
        <v>0.125</v>
      </c>
      <c r="P12" s="6"/>
      <c r="Q12" s="6">
        <f>Q10/$O10</f>
        <v>1</v>
      </c>
      <c r="R12" s="6">
        <f>R10/$O10</f>
        <v>0</v>
      </c>
      <c r="S12" s="6"/>
      <c r="T12" s="6"/>
      <c r="U12" s="6"/>
      <c r="V12" s="6">
        <f>V10/H10</f>
        <v>0.375</v>
      </c>
      <c r="W12" s="6">
        <f>W10/(W10+O11)</f>
        <v>0.52380952380952384</v>
      </c>
      <c r="X12" s="6"/>
      <c r="Y12" s="6"/>
      <c r="Z12" s="6"/>
      <c r="AA12" s="6"/>
      <c r="AB12" s="6"/>
      <c r="AC12" s="6"/>
      <c r="AD12" s="6"/>
      <c r="AE12" s="6">
        <f>AE10/($AC10+$AD10)</f>
        <v>0.79166666666666663</v>
      </c>
      <c r="AF12" s="6">
        <f t="shared" ref="AF12:AG12" si="5">AF10/($AC10+$AD10)</f>
        <v>0.125</v>
      </c>
      <c r="AG12" s="6">
        <f t="shared" si="5"/>
        <v>8.3333333333333329E-2</v>
      </c>
      <c r="AH12" s="6"/>
      <c r="AI12" s="6"/>
      <c r="AJ12" s="6"/>
      <c r="AK12" s="6"/>
      <c r="AL12" s="6"/>
    </row>
    <row r="13" spans="1:38" x14ac:dyDescent="0.25">
      <c r="F13" s="6">
        <f>F11/($F$10+$F$11)</f>
        <v>0.44444444444444442</v>
      </c>
      <c r="I13" s="6">
        <f>I11/H11</f>
        <v>0.62857142857142856</v>
      </c>
      <c r="J13" s="6">
        <f>J11/H11</f>
        <v>0.37142857142857144</v>
      </c>
      <c r="K13" s="6">
        <f>K11/$H11</f>
        <v>0.48571428571428571</v>
      </c>
      <c r="L13" s="6">
        <f t="shared" ref="L13:M13" si="6">L11/$H11</f>
        <v>0.4</v>
      </c>
      <c r="M13" s="6">
        <f t="shared" si="6"/>
        <v>0.11428571428571428</v>
      </c>
      <c r="N13" s="6"/>
      <c r="O13" s="6">
        <f>O11/H11</f>
        <v>0.2857142857142857</v>
      </c>
      <c r="P13" s="6"/>
      <c r="Q13" s="6">
        <f>Q11/$O11</f>
        <v>0.9</v>
      </c>
      <c r="R13" s="6">
        <f>R11/$O11</f>
        <v>0.1</v>
      </c>
      <c r="S13" s="6"/>
      <c r="T13" s="6"/>
      <c r="U13" s="6"/>
      <c r="V13" s="6">
        <f>V11/H11</f>
        <v>0.2857142857142857</v>
      </c>
      <c r="W13" s="6">
        <f>W11/(W11+O10)</f>
        <v>0.73333333333333328</v>
      </c>
      <c r="X13" s="6"/>
      <c r="Y13" s="6"/>
      <c r="Z13" s="6"/>
      <c r="AA13" s="6"/>
      <c r="AB13" s="6"/>
      <c r="AC13" s="6"/>
      <c r="AD13" s="6"/>
      <c r="AE13" s="6">
        <f>AE11/($AC11+$AD11)</f>
        <v>0.7142857142857143</v>
      </c>
      <c r="AF13" s="6">
        <f t="shared" ref="AF13:AG13" si="7">AF11/($AC11+$AD11)</f>
        <v>7.1428571428571425E-2</v>
      </c>
      <c r="AG13" s="6">
        <f t="shared" si="7"/>
        <v>0.21428571428571427</v>
      </c>
      <c r="AH13" s="6"/>
      <c r="AI13" s="6"/>
      <c r="AJ13" s="6"/>
      <c r="AK13" s="6"/>
      <c r="AL13" s="6"/>
    </row>
    <row r="19" spans="1:16" x14ac:dyDescent="0.25">
      <c r="A19" t="s">
        <v>70</v>
      </c>
      <c r="E19" s="5" t="s">
        <v>71</v>
      </c>
      <c r="I19" s="5" t="s">
        <v>72</v>
      </c>
      <c r="M19" s="5" t="s">
        <v>73</v>
      </c>
    </row>
    <row r="20" spans="1:16" x14ac:dyDescent="0.25">
      <c r="A20" t="s">
        <v>75</v>
      </c>
      <c r="B20" t="s">
        <v>74</v>
      </c>
      <c r="C20" t="s">
        <v>76</v>
      </c>
      <c r="D20" t="s">
        <v>69</v>
      </c>
      <c r="E20" t="s">
        <v>75</v>
      </c>
      <c r="F20" t="s">
        <v>74</v>
      </c>
      <c r="G20" t="s">
        <v>76</v>
      </c>
      <c r="H20" t="s">
        <v>69</v>
      </c>
      <c r="I20" t="s">
        <v>75</v>
      </c>
      <c r="J20" t="s">
        <v>74</v>
      </c>
      <c r="K20" t="s">
        <v>76</v>
      </c>
      <c r="L20" t="s">
        <v>69</v>
      </c>
      <c r="M20" t="s">
        <v>75</v>
      </c>
      <c r="N20" t="s">
        <v>74</v>
      </c>
      <c r="O20" t="s">
        <v>76</v>
      </c>
      <c r="P20" t="s">
        <v>69</v>
      </c>
    </row>
    <row r="21" spans="1:16" x14ac:dyDescent="0.25">
      <c r="A21" s="2">
        <v>2</v>
      </c>
      <c r="B21" s="2">
        <v>3</v>
      </c>
      <c r="C21" s="2">
        <v>41</v>
      </c>
      <c r="D21" s="2">
        <v>5</v>
      </c>
      <c r="E21" s="2">
        <v>1</v>
      </c>
      <c r="F21" s="2">
        <v>3</v>
      </c>
      <c r="G21" s="2">
        <v>49</v>
      </c>
      <c r="H21" s="2">
        <v>5</v>
      </c>
      <c r="I21" s="2">
        <v>2</v>
      </c>
      <c r="J21" s="2">
        <v>3</v>
      </c>
      <c r="K21" s="2">
        <v>65</v>
      </c>
      <c r="L21" s="2">
        <v>5</v>
      </c>
      <c r="M21" s="2">
        <v>2</v>
      </c>
      <c r="N21" s="2">
        <v>3</v>
      </c>
      <c r="O21" s="2">
        <v>47</v>
      </c>
      <c r="P21" s="2">
        <v>5</v>
      </c>
    </row>
    <row r="22" spans="1:16" x14ac:dyDescent="0.25">
      <c r="A22" s="2">
        <v>1</v>
      </c>
      <c r="B22" s="2">
        <v>4</v>
      </c>
      <c r="C22" s="2">
        <v>47</v>
      </c>
      <c r="D22" s="2">
        <v>5</v>
      </c>
      <c r="E22" s="2">
        <v>2</v>
      </c>
      <c r="F22" s="2">
        <v>3</v>
      </c>
      <c r="G22" s="2">
        <v>72</v>
      </c>
      <c r="H22" s="2">
        <v>7</v>
      </c>
      <c r="I22" s="2">
        <v>2</v>
      </c>
      <c r="J22" s="2">
        <v>3</v>
      </c>
      <c r="K22" s="2">
        <v>41</v>
      </c>
      <c r="L22" s="2">
        <v>5</v>
      </c>
      <c r="M22" s="2">
        <v>1</v>
      </c>
      <c r="N22" s="2">
        <v>4</v>
      </c>
      <c r="O22" s="2">
        <v>74</v>
      </c>
      <c r="P22" s="2">
        <v>5</v>
      </c>
    </row>
    <row r="23" spans="1:16" x14ac:dyDescent="0.25">
      <c r="A23" s="2">
        <v>1</v>
      </c>
      <c r="B23" s="2">
        <v>4</v>
      </c>
      <c r="C23" s="2">
        <v>55</v>
      </c>
      <c r="D23" s="2">
        <v>6</v>
      </c>
      <c r="E23" s="2">
        <v>1</v>
      </c>
      <c r="F23" s="2">
        <v>4</v>
      </c>
      <c r="G23" s="2">
        <v>34</v>
      </c>
      <c r="H23" s="2">
        <v>5</v>
      </c>
      <c r="I23" s="2">
        <v>2</v>
      </c>
      <c r="J23" s="2">
        <v>3</v>
      </c>
      <c r="K23" s="2">
        <v>80</v>
      </c>
      <c r="L23" s="2">
        <v>7</v>
      </c>
      <c r="M23" s="2">
        <v>1</v>
      </c>
      <c r="N23" s="2">
        <v>4</v>
      </c>
      <c r="O23" s="2">
        <v>39</v>
      </c>
      <c r="P23" s="2">
        <v>6</v>
      </c>
    </row>
    <row r="24" spans="1:16" x14ac:dyDescent="0.25">
      <c r="A24" s="2">
        <v>2</v>
      </c>
      <c r="B24" s="2">
        <v>3</v>
      </c>
      <c r="C24" s="2">
        <v>48</v>
      </c>
      <c r="D24" s="2">
        <v>6</v>
      </c>
      <c r="E24" s="2">
        <v>2</v>
      </c>
      <c r="F24" s="2">
        <v>3</v>
      </c>
      <c r="G24" s="2">
        <v>70</v>
      </c>
      <c r="H24" s="2">
        <v>6</v>
      </c>
      <c r="I24" s="2">
        <v>2</v>
      </c>
      <c r="J24" s="2">
        <v>3</v>
      </c>
      <c r="K24" s="2">
        <v>71</v>
      </c>
      <c r="L24" s="2">
        <v>6</v>
      </c>
      <c r="M24" s="2">
        <v>1</v>
      </c>
      <c r="N24" s="2">
        <v>3</v>
      </c>
      <c r="O24" s="2">
        <v>25</v>
      </c>
      <c r="P24" s="2">
        <v>7</v>
      </c>
    </row>
    <row r="25" spans="1:16" x14ac:dyDescent="0.25">
      <c r="A25" s="2">
        <v>1</v>
      </c>
      <c r="B25" s="2">
        <v>3</v>
      </c>
      <c r="C25" s="2">
        <v>12</v>
      </c>
      <c r="D25" s="2">
        <v>6</v>
      </c>
      <c r="E25" s="2">
        <v>1</v>
      </c>
      <c r="F25" s="2">
        <v>4</v>
      </c>
      <c r="G25" s="2">
        <v>60</v>
      </c>
      <c r="H25" s="2">
        <v>5</v>
      </c>
      <c r="I25" s="2">
        <v>2</v>
      </c>
      <c r="J25" s="2">
        <v>3</v>
      </c>
      <c r="K25" s="2">
        <v>76</v>
      </c>
      <c r="L25" s="2">
        <v>6</v>
      </c>
      <c r="M25" s="2">
        <v>1</v>
      </c>
      <c r="N25" s="2">
        <v>3</v>
      </c>
      <c r="O25" s="2">
        <v>7</v>
      </c>
      <c r="P25" s="2">
        <v>5</v>
      </c>
    </row>
    <row r="26" spans="1:16" x14ac:dyDescent="0.25">
      <c r="A26" s="2">
        <v>2</v>
      </c>
      <c r="B26" s="2">
        <v>3</v>
      </c>
      <c r="C26" s="2">
        <v>5</v>
      </c>
      <c r="D26" s="2">
        <v>5</v>
      </c>
      <c r="E26" s="2">
        <v>1</v>
      </c>
      <c r="F26" s="2">
        <v>3</v>
      </c>
      <c r="G26" s="2">
        <v>49</v>
      </c>
      <c r="H26" s="2">
        <v>6</v>
      </c>
      <c r="I26" s="2">
        <v>1</v>
      </c>
      <c r="J26" s="2">
        <v>4</v>
      </c>
      <c r="K26" s="2">
        <v>46</v>
      </c>
      <c r="L26" s="2">
        <v>5</v>
      </c>
      <c r="M26" s="2">
        <v>2</v>
      </c>
      <c r="N26" s="2">
        <v>3</v>
      </c>
      <c r="O26" s="2">
        <v>68</v>
      </c>
      <c r="P26" s="2">
        <v>5</v>
      </c>
    </row>
    <row r="27" spans="1:16" x14ac:dyDescent="0.25">
      <c r="A27" s="2">
        <v>2</v>
      </c>
      <c r="B27" s="2">
        <v>3</v>
      </c>
      <c r="C27" s="2">
        <v>9</v>
      </c>
      <c r="D27" s="2">
        <v>5</v>
      </c>
      <c r="E27" s="2">
        <v>1</v>
      </c>
      <c r="F27" s="2">
        <v>3</v>
      </c>
      <c r="G27" s="2">
        <v>80</v>
      </c>
      <c r="H27" s="2">
        <v>6</v>
      </c>
      <c r="I27" s="2">
        <v>1</v>
      </c>
      <c r="J27" s="2">
        <v>3</v>
      </c>
      <c r="K27" s="2">
        <v>26</v>
      </c>
      <c r="L27" s="2">
        <v>5</v>
      </c>
      <c r="M27" s="2">
        <v>1</v>
      </c>
      <c r="N27" s="2">
        <v>3</v>
      </c>
      <c r="O27" s="2">
        <v>44</v>
      </c>
      <c r="P27" s="2">
        <v>5</v>
      </c>
    </row>
    <row r="28" spans="1:16" x14ac:dyDescent="0.25">
      <c r="A28" s="2">
        <v>1</v>
      </c>
      <c r="B28" s="2">
        <v>4</v>
      </c>
      <c r="C28" s="2">
        <v>52</v>
      </c>
      <c r="D28" s="2">
        <v>5</v>
      </c>
      <c r="E28" s="2">
        <v>2</v>
      </c>
      <c r="F28" s="2">
        <v>4</v>
      </c>
      <c r="G28" s="2">
        <v>66</v>
      </c>
      <c r="H28" s="2">
        <v>6</v>
      </c>
      <c r="I28" s="2">
        <v>1</v>
      </c>
      <c r="J28" s="2">
        <v>4</v>
      </c>
      <c r="K28" s="2">
        <v>71</v>
      </c>
      <c r="L28" s="2">
        <v>5</v>
      </c>
      <c r="M28" s="2">
        <v>1</v>
      </c>
      <c r="N28" s="2">
        <v>3</v>
      </c>
      <c r="O28" s="2">
        <v>69</v>
      </c>
      <c r="P28" s="2">
        <v>7</v>
      </c>
    </row>
    <row r="29" spans="1:16" x14ac:dyDescent="0.25">
      <c r="A29" s="2">
        <v>1</v>
      </c>
      <c r="B29" s="2">
        <v>4</v>
      </c>
      <c r="C29" s="2">
        <v>35</v>
      </c>
      <c r="D29" s="2">
        <v>6</v>
      </c>
      <c r="E29" s="2">
        <v>2</v>
      </c>
      <c r="F29" s="2">
        <v>3</v>
      </c>
      <c r="G29" s="2">
        <v>45</v>
      </c>
      <c r="H29" s="2">
        <v>5</v>
      </c>
      <c r="I29" s="2">
        <v>1</v>
      </c>
      <c r="J29" s="2">
        <v>4</v>
      </c>
      <c r="K29" s="2">
        <v>36</v>
      </c>
      <c r="L29" s="2">
        <v>7</v>
      </c>
      <c r="M29" s="2">
        <v>2</v>
      </c>
      <c r="N29" s="2">
        <v>4</v>
      </c>
      <c r="O29" s="2">
        <v>71</v>
      </c>
      <c r="P29" s="2">
        <v>5</v>
      </c>
    </row>
    <row r="30" spans="1:16" x14ac:dyDescent="0.25">
      <c r="A30" s="2">
        <v>1</v>
      </c>
      <c r="B30" s="2">
        <v>3</v>
      </c>
      <c r="C30" s="2">
        <v>26</v>
      </c>
      <c r="D30" s="2">
        <v>5</v>
      </c>
      <c r="E30" s="2">
        <v>2</v>
      </c>
      <c r="F30" s="2">
        <v>4</v>
      </c>
      <c r="G30" s="2">
        <v>44</v>
      </c>
      <c r="H30" s="2">
        <v>6</v>
      </c>
      <c r="I30" s="2">
        <v>1</v>
      </c>
      <c r="J30" s="2">
        <v>4</v>
      </c>
      <c r="K30" s="2">
        <v>26</v>
      </c>
      <c r="L30" s="2">
        <v>6</v>
      </c>
      <c r="M30" s="2">
        <v>2</v>
      </c>
      <c r="N30" s="2">
        <v>3</v>
      </c>
      <c r="O30" s="2">
        <v>8</v>
      </c>
      <c r="P30" s="2">
        <v>6</v>
      </c>
    </row>
    <row r="31" spans="1:16" x14ac:dyDescent="0.25">
      <c r="A31" s="2">
        <v>1</v>
      </c>
      <c r="B31" s="2">
        <v>3</v>
      </c>
      <c r="C31" s="2">
        <v>6</v>
      </c>
      <c r="D31" s="2">
        <v>5</v>
      </c>
      <c r="E31" s="2">
        <v>2</v>
      </c>
      <c r="F31" s="2">
        <v>4</v>
      </c>
      <c r="G31" s="2">
        <v>31</v>
      </c>
      <c r="H31" s="2">
        <v>6</v>
      </c>
      <c r="I31" s="2">
        <v>2</v>
      </c>
      <c r="J31" s="2">
        <v>3</v>
      </c>
      <c r="K31" s="2">
        <v>17</v>
      </c>
      <c r="L31" s="2">
        <v>6</v>
      </c>
      <c r="M31" s="2">
        <v>1</v>
      </c>
      <c r="N31" s="2">
        <v>4</v>
      </c>
      <c r="O31" s="2">
        <v>68</v>
      </c>
      <c r="P31" s="2">
        <v>5</v>
      </c>
    </row>
    <row r="32" spans="1:16" x14ac:dyDescent="0.25">
      <c r="A32" s="2">
        <v>1</v>
      </c>
      <c r="B32" s="2">
        <v>3</v>
      </c>
      <c r="C32" s="2">
        <v>79</v>
      </c>
      <c r="D32" s="2">
        <v>5</v>
      </c>
      <c r="E32" s="2">
        <v>2</v>
      </c>
      <c r="F32" s="2">
        <v>3</v>
      </c>
      <c r="G32" s="2">
        <v>57</v>
      </c>
      <c r="H32" s="2">
        <v>6</v>
      </c>
      <c r="I32" s="2">
        <v>2</v>
      </c>
      <c r="J32" s="2">
        <v>4</v>
      </c>
      <c r="K32" s="2">
        <v>7</v>
      </c>
      <c r="L32" s="2">
        <v>5</v>
      </c>
      <c r="M32" s="2">
        <v>1</v>
      </c>
      <c r="N32" s="2">
        <v>3</v>
      </c>
      <c r="O32" s="2">
        <v>79</v>
      </c>
      <c r="P32" s="2">
        <v>5</v>
      </c>
    </row>
    <row r="33" spans="1:16" x14ac:dyDescent="0.25">
      <c r="A33" s="2">
        <v>2</v>
      </c>
      <c r="B33" s="2">
        <v>4</v>
      </c>
      <c r="C33" s="2">
        <v>33</v>
      </c>
      <c r="D33" s="2">
        <v>6</v>
      </c>
      <c r="E33" s="2">
        <v>2</v>
      </c>
      <c r="F33" s="2">
        <v>3</v>
      </c>
      <c r="G33" s="2">
        <v>44</v>
      </c>
      <c r="H33" s="2">
        <v>5</v>
      </c>
      <c r="I33" s="2">
        <v>2</v>
      </c>
      <c r="J33" s="2">
        <v>3</v>
      </c>
      <c r="K33" s="2">
        <v>70</v>
      </c>
      <c r="L33" s="2">
        <v>5</v>
      </c>
      <c r="M33" s="2">
        <v>1</v>
      </c>
      <c r="N33" s="2">
        <v>3</v>
      </c>
      <c r="O33" s="2">
        <v>72</v>
      </c>
      <c r="P33" s="2">
        <v>5</v>
      </c>
    </row>
    <row r="34" spans="1:16" x14ac:dyDescent="0.25">
      <c r="A34" s="2">
        <v>2</v>
      </c>
      <c r="B34" s="2">
        <v>4</v>
      </c>
      <c r="C34" s="2">
        <v>16</v>
      </c>
      <c r="D34" s="2">
        <v>5</v>
      </c>
      <c r="E34" s="2">
        <v>2</v>
      </c>
      <c r="F34" s="2">
        <v>3</v>
      </c>
      <c r="G34" s="2">
        <v>19</v>
      </c>
      <c r="H34" s="2">
        <v>7</v>
      </c>
      <c r="I34" s="2">
        <v>2</v>
      </c>
      <c r="J34" s="2">
        <v>3</v>
      </c>
      <c r="K34" s="2">
        <v>78</v>
      </c>
      <c r="L34" s="2">
        <v>5</v>
      </c>
    </row>
    <row r="35" spans="1:16" x14ac:dyDescent="0.25">
      <c r="A35" s="2">
        <v>2</v>
      </c>
      <c r="B35" s="2">
        <v>4</v>
      </c>
      <c r="C35" s="2">
        <v>64</v>
      </c>
      <c r="D35" s="2">
        <v>6</v>
      </c>
      <c r="E35" s="2">
        <v>1</v>
      </c>
      <c r="F35" s="2">
        <v>4</v>
      </c>
      <c r="G35" s="2">
        <v>18</v>
      </c>
      <c r="H35" s="2">
        <v>5</v>
      </c>
      <c r="I35" s="2">
        <v>2</v>
      </c>
      <c r="J35" s="2">
        <v>4</v>
      </c>
      <c r="K35" s="2">
        <v>26</v>
      </c>
      <c r="L35" s="2">
        <v>6</v>
      </c>
    </row>
    <row r="36" spans="1:16" x14ac:dyDescent="0.25">
      <c r="A36" s="2">
        <v>2</v>
      </c>
      <c r="B36" s="2">
        <v>4</v>
      </c>
      <c r="C36" s="2">
        <v>43</v>
      </c>
      <c r="D36" s="2">
        <v>6</v>
      </c>
      <c r="E36" s="2">
        <v>1</v>
      </c>
      <c r="F36" s="2">
        <v>4</v>
      </c>
      <c r="G36" s="2">
        <v>42</v>
      </c>
      <c r="H36" s="2">
        <v>5</v>
      </c>
      <c r="I36" s="2">
        <v>2</v>
      </c>
      <c r="J36" s="2">
        <v>3</v>
      </c>
      <c r="K36" s="2">
        <v>71</v>
      </c>
      <c r="L36" s="2">
        <v>5</v>
      </c>
    </row>
    <row r="37" spans="1:16" x14ac:dyDescent="0.25">
      <c r="A37" s="2">
        <v>2</v>
      </c>
      <c r="B37" s="2">
        <v>4</v>
      </c>
      <c r="C37" s="2">
        <v>20</v>
      </c>
      <c r="D37" s="2">
        <v>5</v>
      </c>
      <c r="E37" s="2">
        <v>1</v>
      </c>
      <c r="F37" s="2">
        <v>3</v>
      </c>
      <c r="G37" s="2">
        <v>7</v>
      </c>
      <c r="H37" s="2">
        <v>6</v>
      </c>
      <c r="I37" s="2">
        <v>1</v>
      </c>
      <c r="J37" s="2">
        <v>4</v>
      </c>
      <c r="K37" s="2">
        <v>26</v>
      </c>
      <c r="L37" s="2">
        <v>6</v>
      </c>
    </row>
    <row r="38" spans="1:16" x14ac:dyDescent="0.25">
      <c r="A38" s="2">
        <v>2</v>
      </c>
      <c r="B38" s="2">
        <v>4</v>
      </c>
      <c r="C38" s="2">
        <v>6</v>
      </c>
      <c r="D38" s="2">
        <v>7</v>
      </c>
      <c r="E38" s="2">
        <v>2</v>
      </c>
      <c r="F38" s="2">
        <v>4</v>
      </c>
      <c r="G38" s="2">
        <v>47</v>
      </c>
      <c r="H38" s="2">
        <v>5</v>
      </c>
    </row>
    <row r="39" spans="1:16" x14ac:dyDescent="0.25">
      <c r="A39" s="2">
        <v>1</v>
      </c>
      <c r="B39" s="2">
        <v>3</v>
      </c>
      <c r="C39" s="2">
        <v>80</v>
      </c>
      <c r="D39" s="2">
        <v>5</v>
      </c>
    </row>
    <row r="40" spans="1:16" x14ac:dyDescent="0.25">
      <c r="B40" s="2"/>
    </row>
  </sheetData>
  <phoneticPr fontId="1" type="noConversion"/>
  <pageMargins left="0.7" right="0.7" top="0.75" bottom="0.75" header="0.3" footer="0.3"/>
  <ignoredErrors>
    <ignoredError sqref="N10:N11 O11:P11 P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 Quarter</vt:lpstr>
      <vt:lpstr>Second Quarter</vt:lpstr>
      <vt:lpstr>Third Quarter</vt:lpstr>
      <vt:lpstr>Fourth Quarter</vt:lpstr>
      <vt:lpstr>Legend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Castle</dc:creator>
  <cp:lastModifiedBy>David Castle</cp:lastModifiedBy>
  <dcterms:created xsi:type="dcterms:W3CDTF">2020-12-14T13:22:14Z</dcterms:created>
  <dcterms:modified xsi:type="dcterms:W3CDTF">2021-02-02T17:19:01Z</dcterms:modified>
</cp:coreProperties>
</file>