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timelines/timeline1.xml" ContentType="application/vnd.ms-excel.timelin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avid Adebusola\Documents\Data Analysis\"/>
    </mc:Choice>
  </mc:AlternateContent>
  <xr:revisionPtr revIDLastSave="0" documentId="13_ncr:1_{A7B3D622-C469-45A1-AB58-B3DBB726DECD}" xr6:coauthVersionLast="47" xr6:coauthVersionMax="47" xr10:uidLastSave="{00000000-0000-0000-0000-000000000000}"/>
  <bookViews>
    <workbookView xWindow="0" yWindow="0" windowWidth="20490" windowHeight="10920" firstSheet="1" activeTab="1" xr2:uid="{A9A30839-92CF-4817-A0F0-D68CE2E15F6D}"/>
  </bookViews>
  <sheets>
    <sheet name="Chart Types" sheetId="8" r:id="rId1"/>
    <sheet name="Dashboard" sheetId="36" r:id="rId2"/>
    <sheet name="Sheet2" sheetId="38" r:id="rId3"/>
    <sheet name="Ship mode and cost " sheetId="13" r:id="rId4"/>
    <sheet name="Profit by Region" sheetId="14" r:id="rId5"/>
    <sheet name="Average ship Time" sheetId="20" r:id="rId6"/>
    <sheet name="Customer Segment and Sales" sheetId="27" r:id="rId7"/>
    <sheet name="Sales By Market" sheetId="33" r:id="rId8"/>
    <sheet name="Source" sheetId="2" r:id="rId9"/>
    <sheet name="Column Chart 1" sheetId="4" r:id="rId10"/>
    <sheet name="Column Chart 2" sheetId="3" r:id="rId11"/>
    <sheet name="Line Chart 1" sheetId="6" r:id="rId12"/>
    <sheet name="Line Chart 2" sheetId="7" r:id="rId13"/>
    <sheet name="Stacked Column" sheetId="9" r:id="rId14"/>
    <sheet name="Stacked Column 2" sheetId="12" r:id="rId15"/>
    <sheet name="Map Chart" sheetId="10" r:id="rId16"/>
  </sheets>
  <definedNames>
    <definedName name="_xlcn.WorksheetConnection_ExcelChartFormattingTipsandTricksdemofile.xlsxTable21" hidden="1">Source!$Z:$Z</definedName>
    <definedName name="_xlcn.WorksheetConnection_ExcelChartFormattingTipsandTricksdemofile.xlsxtbl_SalesData1" hidden="1">Source!$A$1:$Y$200</definedName>
    <definedName name="NativeTimeline_Order_Date">#N/A</definedName>
    <definedName name="Slicer_Category">#N/A</definedName>
    <definedName name="Slicer_Category1">#N/A</definedName>
    <definedName name="Slicer_Segment">#N/A</definedName>
  </definedNames>
  <calcPr calcId="191029"/>
  <pivotCaches>
    <pivotCache cacheId="3" r:id="rId17"/>
    <pivotCache cacheId="1"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alesData" name="tbl_SalesData" connection="WorksheetConnection_Excel+Chart+Formatting+Tips+and+Tricks+demo+file.xlsx!tbl_SalesData"/>
          <x15:modelTable id="Table2" name="Table2" connection="WorksheetConnection_Excel+Chart+Formatting+Tips+and+Tricks+demo+file.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2" l="1"/>
  <c r="E9" i="12"/>
  <c r="D9" i="12"/>
  <c r="F8" i="12"/>
  <c r="E8" i="12"/>
  <c r="D8" i="12"/>
  <c r="F7" i="12"/>
  <c r="E7" i="12"/>
  <c r="D7" i="12"/>
  <c r="F6" i="12"/>
  <c r="E6" i="12"/>
  <c r="D6" i="12"/>
  <c r="F5" i="12"/>
  <c r="E5" i="12"/>
  <c r="D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8DAB2E-C984-44E9-B2E4-F3958275E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42AF9D-4190-40B9-B855-F44A4F62B20B}" name="WorksheetConnection_Excel+Chart+Formatting+Tips+and+Tricks+demo+file.xlsx!Table2" type="102" refreshedVersion="8" minRefreshableVersion="5">
    <extLst>
      <ext xmlns:x15="http://schemas.microsoft.com/office/spreadsheetml/2010/11/main" uri="{DE250136-89BD-433C-8126-D09CA5730AF9}">
        <x15:connection id="Table2">
          <x15:rangePr sourceName="_xlcn.WorksheetConnection_ExcelChartFormattingTipsandTricksdemofile.xlsxTable21"/>
        </x15:connection>
      </ext>
    </extLst>
  </connection>
  <connection id="3" xr16:uid="{77C83905-D1FE-4687-BF92-3EF771B18F21}" name="WorksheetConnection_Excel+Chart+Formatting+Tips+and+Tricks+demo+file.xlsx!tbl_SalesData" type="102" refreshedVersion="8" minRefreshableVersion="5">
    <extLst>
      <ext xmlns:x15="http://schemas.microsoft.com/office/spreadsheetml/2010/11/main" uri="{DE250136-89BD-433C-8126-D09CA5730AF9}">
        <x15:connection id="tbl_SalesData" autoDelete="1">
          <x15:rangePr sourceName="_xlcn.WorksheetConnection_ExcelChartFormattingTipsandTricksdemofile.xlsxtbl_SalesData1"/>
        </x15:connection>
      </ext>
    </extLst>
  </connection>
</connections>
</file>

<file path=xl/sharedStrings.xml><?xml version="1.0" encoding="utf-8"?>
<sst xmlns="http://schemas.openxmlformats.org/spreadsheetml/2006/main" count="3152" uniqueCount="943">
  <si>
    <t>Row ID</t>
  </si>
  <si>
    <t>Order ID</t>
  </si>
  <si>
    <t>Order Date</t>
  </si>
  <si>
    <t>Ship Date</t>
  </si>
  <si>
    <t>Ship Mode</t>
  </si>
  <si>
    <t>Customer ID</t>
  </si>
  <si>
    <t>Customer Name</t>
  </si>
  <si>
    <t>Segment</t>
  </si>
  <si>
    <t>City</t>
  </si>
  <si>
    <t>State</t>
  </si>
  <si>
    <t>Country</t>
  </si>
  <si>
    <t>Postal Code</t>
  </si>
  <si>
    <t>Market</t>
  </si>
  <si>
    <t>Region</t>
  </si>
  <si>
    <t>Product ID</t>
  </si>
  <si>
    <t>Category</t>
  </si>
  <si>
    <t>Sub-Category</t>
  </si>
  <si>
    <t>Product Name</t>
  </si>
  <si>
    <t>Sales</t>
  </si>
  <si>
    <t>Quantity</t>
  </si>
  <si>
    <t>Discount</t>
  </si>
  <si>
    <t>Profit</t>
  </si>
  <si>
    <t>Shipping Cost</t>
  </si>
  <si>
    <t>Order Priority</t>
  </si>
  <si>
    <t>AG-2011-2040</t>
  </si>
  <si>
    <t>Standard Class</t>
  </si>
  <si>
    <t>TB-11280</t>
  </si>
  <si>
    <t>Toby Braunhardt</t>
  </si>
  <si>
    <t>Consumer</t>
  </si>
  <si>
    <t>Constantine</t>
  </si>
  <si>
    <t>Algeria</t>
  </si>
  <si>
    <t>Africa</t>
  </si>
  <si>
    <t>OFF-TEN-10000025</t>
  </si>
  <si>
    <t>Office Supplies</t>
  </si>
  <si>
    <t>Storage</t>
  </si>
  <si>
    <t>Tenex Lockers, Blue</t>
  </si>
  <si>
    <t>Medium</t>
  </si>
  <si>
    <t>IN-2011-47883</t>
  </si>
  <si>
    <t>JH-15985</t>
  </si>
  <si>
    <t>Joseph Holt</t>
  </si>
  <si>
    <t>Wagga Wagga</t>
  </si>
  <si>
    <t>New South Wales</t>
  </si>
  <si>
    <t>Australia</t>
  </si>
  <si>
    <t>APAC</t>
  </si>
  <si>
    <t>Oceania</t>
  </si>
  <si>
    <t>OFF-SU-10000618</t>
  </si>
  <si>
    <t>Supplies</t>
  </si>
  <si>
    <t>Acme Trimmer, High Speed</t>
  </si>
  <si>
    <t>HU-2011-1220</t>
  </si>
  <si>
    <t>Second Class</t>
  </si>
  <si>
    <t>AT-735</t>
  </si>
  <si>
    <t>Annie Thurman</t>
  </si>
  <si>
    <t>Budapest</t>
  </si>
  <si>
    <t>Hungary</t>
  </si>
  <si>
    <t>EMEA</t>
  </si>
  <si>
    <t>OFF-TEN-10001585</t>
  </si>
  <si>
    <t>Tenex Box, Single Width</t>
  </si>
  <si>
    <t>High</t>
  </si>
  <si>
    <t>IT-2011-3647632</t>
  </si>
  <si>
    <t>EM-14140</t>
  </si>
  <si>
    <t>Eugene Moren</t>
  </si>
  <si>
    <t>Home Office</t>
  </si>
  <si>
    <t>Stockholm</t>
  </si>
  <si>
    <t>Sweden</t>
  </si>
  <si>
    <t>EU</t>
  </si>
  <si>
    <t>North</t>
  </si>
  <si>
    <t>OFF-PA-10001492</t>
  </si>
  <si>
    <t>Paper</t>
  </si>
  <si>
    <t>Enermax Note Cards, Premium</t>
  </si>
  <si>
    <t>FUR-FU-10003447</t>
  </si>
  <si>
    <t>Furniture</t>
  </si>
  <si>
    <t>Furnishings</t>
  </si>
  <si>
    <t>Eldon Light Bulb, Duo Pack</t>
  </si>
  <si>
    <t>OFF-PA-10001968</t>
  </si>
  <si>
    <t>Eaton Computer Printout Paper, 8.5 x 11</t>
  </si>
  <si>
    <t>IN-2011-30733</t>
  </si>
  <si>
    <t>PO-18865</t>
  </si>
  <si>
    <t>Patrick O'Donnell</t>
  </si>
  <si>
    <t>Dhaka</t>
  </si>
  <si>
    <t>Bangladesh</t>
  </si>
  <si>
    <t>Central Asia</t>
  </si>
  <si>
    <t>TEC-CO-10002316</t>
  </si>
  <si>
    <t>Technology</t>
  </si>
  <si>
    <t>Copiers</t>
  </si>
  <si>
    <t>Brother Personal Copier, Laser</t>
  </si>
  <si>
    <t>Critical</t>
  </si>
  <si>
    <t>CA-2011-115161</t>
  </si>
  <si>
    <t>First Class</t>
  </si>
  <si>
    <t>LC-17050</t>
  </si>
  <si>
    <t>Liz Carlisle</t>
  </si>
  <si>
    <t>Mission Viejo</t>
  </si>
  <si>
    <t>California</t>
  </si>
  <si>
    <t>United States</t>
  </si>
  <si>
    <t>US</t>
  </si>
  <si>
    <t>West</t>
  </si>
  <si>
    <t>FUR-BO-10003966</t>
  </si>
  <si>
    <t>Bookcases</t>
  </si>
  <si>
    <t>Sauder Facets Collection Library, Sky Alder Finish</t>
  </si>
  <si>
    <t>AO-2011-1390</t>
  </si>
  <si>
    <t>DK-3150</t>
  </si>
  <si>
    <t>David Kendrick</t>
  </si>
  <si>
    <t>Corporate</t>
  </si>
  <si>
    <t>Luanda</t>
  </si>
  <si>
    <t>Angola</t>
  </si>
  <si>
    <t>OFF-FEL-10001541</t>
  </si>
  <si>
    <t>Fellowes Lockers, Wire Frame</t>
  </si>
  <si>
    <t>ID-2011-56493</t>
  </si>
  <si>
    <t>SP-20650</t>
  </si>
  <si>
    <t>Stephanie Phelps</t>
  </si>
  <si>
    <t>Yingcheng</t>
  </si>
  <si>
    <t>Hubei</t>
  </si>
  <si>
    <t>China</t>
  </si>
  <si>
    <t>North Asia</t>
  </si>
  <si>
    <t>OFF-ST-10002161</t>
  </si>
  <si>
    <t>Tenex Trays, Single Width</t>
  </si>
  <si>
    <t>IN-2011-36074</t>
  </si>
  <si>
    <t>DK-13150</t>
  </si>
  <si>
    <t>Chongqing</t>
  </si>
  <si>
    <t>OFF-AP-10001254</t>
  </si>
  <si>
    <t>Appliances</t>
  </si>
  <si>
    <t>KitchenAid Coffee Grinder, Red</t>
  </si>
  <si>
    <t>US-2011-118892</t>
  </si>
  <si>
    <t>DH-13075</t>
  </si>
  <si>
    <t>Dave Hallsten</t>
  </si>
  <si>
    <t>San Miguelito</t>
  </si>
  <si>
    <t>Panama</t>
  </si>
  <si>
    <t>LATAM</t>
  </si>
  <si>
    <t>Central</t>
  </si>
  <si>
    <t>OFF-AP-10002317</t>
  </si>
  <si>
    <t>Hamilton Beach Refrigerator, Silver</t>
  </si>
  <si>
    <t>IR-2011-6550</t>
  </si>
  <si>
    <t>PO-8850</t>
  </si>
  <si>
    <t>Patrick O'Brill</t>
  </si>
  <si>
    <t>Mashhad</t>
  </si>
  <si>
    <t>Razavi Khorasan</t>
  </si>
  <si>
    <t>Iran</t>
  </si>
  <si>
    <t>FUR-ADV-10002601</t>
  </si>
  <si>
    <t>Advantus Photo Frame, Erganomic</t>
  </si>
  <si>
    <t>ES-2011-5268439</t>
  </si>
  <si>
    <t>GH-14485</t>
  </si>
  <si>
    <t>Gene Hale</t>
  </si>
  <si>
    <t>La Rochelle</t>
  </si>
  <si>
    <t>Poitou-Charentes</t>
  </si>
  <si>
    <t>France</t>
  </si>
  <si>
    <t>OFF-AR-10001529</t>
  </si>
  <si>
    <t>Art</t>
  </si>
  <si>
    <t>Binney &amp; Smith Pencil Sharpener, Easy-Erase</t>
  </si>
  <si>
    <t>OFF-SU-10000484</t>
  </si>
  <si>
    <t>Kleencut Ruler, High Speed</t>
  </si>
  <si>
    <t>TEC-AC-10001221</t>
  </si>
  <si>
    <t>Accessories</t>
  </si>
  <si>
    <t>Memorex Memory Card, USB</t>
  </si>
  <si>
    <t>ES-2011-5460465</t>
  </si>
  <si>
    <t>RR-19315</t>
  </si>
  <si>
    <t>Ralph Ritter</t>
  </si>
  <si>
    <t>Parma</t>
  </si>
  <si>
    <t>Emilia-Romagna</t>
  </si>
  <si>
    <t>Italy</t>
  </si>
  <si>
    <t>South</t>
  </si>
  <si>
    <t>OFF-AR-10000980</t>
  </si>
  <si>
    <t>Sanford Pencil Sharpener, Water Color</t>
  </si>
  <si>
    <t>OFF-BI-10003012</t>
  </si>
  <si>
    <t>Binders</t>
  </si>
  <si>
    <t>Wilson Jones Hole Reinforcements, Economy</t>
  </si>
  <si>
    <t>OFF-LA-10001292</t>
  </si>
  <si>
    <t>Labels</t>
  </si>
  <si>
    <t>Smead File Folder Labels, Adjustable</t>
  </si>
  <si>
    <t>OFF-EN-10004597</t>
  </si>
  <si>
    <t>Envelopes</t>
  </si>
  <si>
    <t>GlobeWeis Peel and Seal, Set of 50</t>
  </si>
  <si>
    <t>ES-2011-2205486</t>
  </si>
  <si>
    <t>IM-15055</t>
  </si>
  <si>
    <t>Ionia McGrath</t>
  </si>
  <si>
    <t>Halle</t>
  </si>
  <si>
    <t>North Rhine-Westphalia</t>
  </si>
  <si>
    <t>Germany</t>
  </si>
  <si>
    <t>OFF-BI-10001249</t>
  </si>
  <si>
    <t>Acco Hole Reinforcements, Recycled</t>
  </si>
  <si>
    <t>OFF-BI-10001717</t>
  </si>
  <si>
    <t>Avery Hole Reinforcements, Durable</t>
  </si>
  <si>
    <t>OFF-BI-10000719</t>
  </si>
  <si>
    <t>Wilson Jones Hole Reinforcements, Clear</t>
  </si>
  <si>
    <t>CA-2011-1800</t>
  </si>
  <si>
    <t>TP-11415</t>
  </si>
  <si>
    <t>Tom Prescott</t>
  </si>
  <si>
    <t>Toronto</t>
  </si>
  <si>
    <t>Ontario</t>
  </si>
  <si>
    <t>Canada</t>
  </si>
  <si>
    <t>OFF-FEL-10001405</t>
  </si>
  <si>
    <t>Fellowes File Cart, Industrial</t>
  </si>
  <si>
    <t>ES-2011-1705541</t>
  </si>
  <si>
    <t>TS-21370</t>
  </si>
  <si>
    <t>Todd Sumrall</t>
  </si>
  <si>
    <t>Farnborough</t>
  </si>
  <si>
    <t>England</t>
  </si>
  <si>
    <t>United Kingdom</t>
  </si>
  <si>
    <t>FUR-BO-10000259</t>
  </si>
  <si>
    <t>Safco Classic Bookcase, Traditional</t>
  </si>
  <si>
    <t>UP-2011-3730</t>
  </si>
  <si>
    <t>RD-9900</t>
  </si>
  <si>
    <t>Ruben Dartt</t>
  </si>
  <si>
    <t>Vinnytsya</t>
  </si>
  <si>
    <t>Ukraine</t>
  </si>
  <si>
    <t>TEC-LOG-10003896</t>
  </si>
  <si>
    <t>Logitech Router, Erganomic</t>
  </si>
  <si>
    <t>ES-2011-3893444</t>
  </si>
  <si>
    <t>TB-21400</t>
  </si>
  <si>
    <t>Tom Boeckenhauer</t>
  </si>
  <si>
    <t>Berlin</t>
  </si>
  <si>
    <t>OFF-AP-10002568</t>
  </si>
  <si>
    <t>Hamilton Beach Toaster, Black</t>
  </si>
  <si>
    <t>CA-2011-113880</t>
  </si>
  <si>
    <t>VF-21715</t>
  </si>
  <si>
    <t>Vicky Freymann</t>
  </si>
  <si>
    <t>Elmhurst</t>
  </si>
  <si>
    <t>Illinois</t>
  </si>
  <si>
    <t>FUR-CH-10000863</t>
  </si>
  <si>
    <t>Chairs</t>
  </si>
  <si>
    <t>Novimex Swivel Fabric Task Chair</t>
  </si>
  <si>
    <t>FUR-HAR-10001792</t>
  </si>
  <si>
    <t>Harbour Creations Bag Chairs, Red</t>
  </si>
  <si>
    <t>FUR-CH-10002830</t>
  </si>
  <si>
    <t>Office Star Rocking Chair, Red</t>
  </si>
  <si>
    <t>OFF-FEL-10002867</t>
  </si>
  <si>
    <t>Fellowes Lockers, Single Width</t>
  </si>
  <si>
    <t>IN-2011-59986</t>
  </si>
  <si>
    <t>KH-16360</t>
  </si>
  <si>
    <t>Katherine Hughes</t>
  </si>
  <si>
    <t>Adelaide</t>
  </si>
  <si>
    <t>South Australia</t>
  </si>
  <si>
    <t>TEC-MA-10002520</t>
  </si>
  <si>
    <t>Machines</t>
  </si>
  <si>
    <t>Panasonic Receipt Printer, White</t>
  </si>
  <si>
    <t>CA-2011-104269</t>
  </si>
  <si>
    <t>DB-13060</t>
  </si>
  <si>
    <t>Dave Brooks</t>
  </si>
  <si>
    <t>Seattle</t>
  </si>
  <si>
    <t>Washington</t>
  </si>
  <si>
    <t>FUR-CH-10004063</t>
  </si>
  <si>
    <t>Global Deluxe High-Back Manager's Chair</t>
  </si>
  <si>
    <t>TEC-SHA-10004874</t>
  </si>
  <si>
    <t>Sharp Fax Machine, High-Speed</t>
  </si>
  <si>
    <t>CA-2011-168312</t>
  </si>
  <si>
    <t>GW-14605</t>
  </si>
  <si>
    <t>Giulietta Weimer</t>
  </si>
  <si>
    <t>Houston</t>
  </si>
  <si>
    <t>Texas</t>
  </si>
  <si>
    <t>FUR-TA-10001866</t>
  </si>
  <si>
    <t>Tables</t>
  </si>
  <si>
    <t>Bevis Round Conference Room Tables and Bases</t>
  </si>
  <si>
    <t>OFF-AR-10004151</t>
  </si>
  <si>
    <t>BIC Sketch Pad, Blue</t>
  </si>
  <si>
    <t>CA-2011-131009</t>
  </si>
  <si>
    <t>SC-20380</t>
  </si>
  <si>
    <t>Shahid Collister</t>
  </si>
  <si>
    <t>El Paso</t>
  </si>
  <si>
    <t>FUR-CH-10001270</t>
  </si>
  <si>
    <t>Harbour Creations Steel Folding Chair</t>
  </si>
  <si>
    <t>UP-2011-3090</t>
  </si>
  <si>
    <t>Same Day</t>
  </si>
  <si>
    <t>BS-1800</t>
  </si>
  <si>
    <t>Bryan Spruell</t>
  </si>
  <si>
    <t>Kherson</t>
  </si>
  <si>
    <t>FUR-HON-10002424</t>
  </si>
  <si>
    <t>Hon Steel Folding Chair, Red</t>
  </si>
  <si>
    <t>OFF-FEL-10002897</t>
  </si>
  <si>
    <t>Fellowes Shelving, Single Width</t>
  </si>
  <si>
    <t>TEC-APP-10004912</t>
  </si>
  <si>
    <t>Phones</t>
  </si>
  <si>
    <t>Apple Speaker Phone, with Caller ID</t>
  </si>
  <si>
    <t>ES-2011-1517387</t>
  </si>
  <si>
    <t>CM-12235</t>
  </si>
  <si>
    <t>Chris McAfee</t>
  </si>
  <si>
    <t>Colmar</t>
  </si>
  <si>
    <t>Alsace</t>
  </si>
  <si>
    <t>OFF-AR-10001418</t>
  </si>
  <si>
    <t>BIC Markers, Easy-Erase</t>
  </si>
  <si>
    <t>Low</t>
  </si>
  <si>
    <t>TEC-KON-10002194</t>
  </si>
  <si>
    <t>Konica Printer, White</t>
  </si>
  <si>
    <t>IN-2011-56738</t>
  </si>
  <si>
    <t>RF-19345</t>
  </si>
  <si>
    <t>Randy Ferguson</t>
  </si>
  <si>
    <t>Handa</t>
  </si>
  <si>
    <t>Aichi</t>
  </si>
  <si>
    <t>Japan</t>
  </si>
  <si>
    <t>FUR-FU-10002210</t>
  </si>
  <si>
    <t>Tenex Clock, Black</t>
  </si>
  <si>
    <t>IN-2011-26946</t>
  </si>
  <si>
    <t>LH-17155</t>
  </si>
  <si>
    <t>Logan Haushalter</t>
  </si>
  <si>
    <t>Palembang</t>
  </si>
  <si>
    <t>Sumatera Selatan</t>
  </si>
  <si>
    <t>Indonesia</t>
  </si>
  <si>
    <t>Southeast Asia</t>
  </si>
  <si>
    <t>FUR-CH-10001465</t>
  </si>
  <si>
    <t>Hon Swivel Stool, Red</t>
  </si>
  <si>
    <t>OFF-EN-10004495</t>
  </si>
  <si>
    <t>Kraft Peel and Seal, Security-Tint</t>
  </si>
  <si>
    <t>ES-2011-2010166</t>
  </si>
  <si>
    <t>LO-17170</t>
  </si>
  <si>
    <t>Lori Olson</t>
  </si>
  <si>
    <t>TEC-AC-10004791</t>
  </si>
  <si>
    <t>Belkin Keyboard, USB</t>
  </si>
  <si>
    <t>ID-2011-50144</t>
  </si>
  <si>
    <t>Hobart</t>
  </si>
  <si>
    <t>Tasmania</t>
  </si>
  <si>
    <t>TEC-PH-10001619</t>
  </si>
  <si>
    <t>Cisco Signal Booster, Full Size</t>
  </si>
  <si>
    <t>FUR-SAF-10004530</t>
  </si>
  <si>
    <t>Safco Floating Shelf Set, Traditional</t>
  </si>
  <si>
    <t>OFF-ST-10000875</t>
  </si>
  <si>
    <t>Smead Shelving, Single Width</t>
  </si>
  <si>
    <t>OFF-ST-10003692</t>
  </si>
  <si>
    <t>Recycled Steel Personal File for Hanging File Folders</t>
  </si>
  <si>
    <t>OFF-STA-10000298</t>
  </si>
  <si>
    <t>Stanley Canvas, Blue</t>
  </si>
  <si>
    <t>OFF-ST-10000988</t>
  </si>
  <si>
    <t>Fellowes Folders, Blue</t>
  </si>
  <si>
    <t>OFF-ST-10001469</t>
  </si>
  <si>
    <t>Fellowes Bankers Box Recycled Super Stor/Drawer</t>
  </si>
  <si>
    <t>FUR-FU-10001095</t>
  </si>
  <si>
    <t>DAX Black Cherry Wood-Tone Poster Frame</t>
  </si>
  <si>
    <t>TEC-STA-10004927</t>
  </si>
  <si>
    <t>StarTech Receipt Printer, Wireless</t>
  </si>
  <si>
    <t>OFF-ACC-10004692</t>
  </si>
  <si>
    <t>Acco 3-Hole Punch, Recycled</t>
  </si>
  <si>
    <t>ES-2011-1416586</t>
  </si>
  <si>
    <t>EL-13735</t>
  </si>
  <si>
    <t>Ed Ludwig</t>
  </si>
  <si>
    <t>Bochum</t>
  </si>
  <si>
    <t>TEC-MA-10001825</t>
  </si>
  <si>
    <t>Epson Calculator, Durable</t>
  </si>
  <si>
    <t>OFF-SU-10001770</t>
  </si>
  <si>
    <t>Acme Scissors, Easy Grip</t>
  </si>
  <si>
    <t>OFF-PA-10000116</t>
  </si>
  <si>
    <t>Xerox Parchment Paper, Premium</t>
  </si>
  <si>
    <t>OFF-ELD-10002578</t>
  </si>
  <si>
    <t>Eldon Box, Single Width</t>
  </si>
  <si>
    <t>OFF-AR-10004884</t>
  </si>
  <si>
    <t>Sanford Pens, Fluorescent</t>
  </si>
  <si>
    <t>OFF-AR-10000505</t>
  </si>
  <si>
    <t>Binney &amp; Smith Pens, Easy-Erase</t>
  </si>
  <si>
    <t>OFF-ST-10000127</t>
  </si>
  <si>
    <t>Fellowes Shelving, Wire Frame</t>
  </si>
  <si>
    <t>OFF-OIC-10002161</t>
  </si>
  <si>
    <t>Fasteners</t>
  </si>
  <si>
    <t>OIC Push Pins, Assorted Sizes</t>
  </si>
  <si>
    <t>OFF-HON-10001783</t>
  </si>
  <si>
    <t>Hon Shipping Labels, 5000 Label Set</t>
  </si>
  <si>
    <t>FUR-NOV-10004962</t>
  </si>
  <si>
    <t>Novimex Bag Chairs, Adjustable</t>
  </si>
  <si>
    <t>OFF-FA-10004395</t>
  </si>
  <si>
    <t>Plymouth Boxed Rubber Bands by Plymouth</t>
  </si>
  <si>
    <t>OFF-PA-10003036</t>
  </si>
  <si>
    <t>Black Print Carbonless 8 1/2" x 8 1/4" Rapid Memo Book</t>
  </si>
  <si>
    <t>OFF-HON-10000137</t>
  </si>
  <si>
    <t>Hon Round Labels, Laser Printer Compatible</t>
  </si>
  <si>
    <t>OFF-BI-10004436</t>
  </si>
  <si>
    <t>IN-2011-52146</t>
  </si>
  <si>
    <t>BD-11620</t>
  </si>
  <si>
    <t>Brian DeCherney</t>
  </si>
  <si>
    <t>Melbourne</t>
  </si>
  <si>
    <t>Victoria</t>
  </si>
  <si>
    <t>OFF-BI-10000583</t>
  </si>
  <si>
    <t>ES-2011-3227800</t>
  </si>
  <si>
    <t>JF-15490</t>
  </si>
  <si>
    <t>Jeremy Farry</t>
  </si>
  <si>
    <t>Rome</t>
  </si>
  <si>
    <t>Lazio</t>
  </si>
  <si>
    <t>OFF-BI-10003650</t>
  </si>
  <si>
    <t>Ibico Index Tab, Clear</t>
  </si>
  <si>
    <t>OFF-TEN-10003211</t>
  </si>
  <si>
    <t>Tenex Box, Wire Frame</t>
  </si>
  <si>
    <t>NI-2011-190</t>
  </si>
  <si>
    <t>EH-3765</t>
  </si>
  <si>
    <t>Edward Hooks</t>
  </si>
  <si>
    <t>Kano</t>
  </si>
  <si>
    <t>Nigeria</t>
  </si>
  <si>
    <t>OFF-HOO-10002386</t>
  </si>
  <si>
    <t>Hoover Toaster, Silver</t>
  </si>
  <si>
    <t>US-2011-143707</t>
  </si>
  <si>
    <t>HR-14770</t>
  </si>
  <si>
    <t>Hallie Redmond</t>
  </si>
  <si>
    <t>New York City</t>
  </si>
  <si>
    <t>New York</t>
  </si>
  <si>
    <t>East</t>
  </si>
  <si>
    <t>TEC-PH-10003655</t>
  </si>
  <si>
    <t>Sannysis Cute Owl Design Soft Skin Case Cover for Samsung Galaxy S4</t>
  </si>
  <si>
    <t>IT-2011-3468929</t>
  </si>
  <si>
    <t>AS-10045</t>
  </si>
  <si>
    <t>Aaron Smayling</t>
  </si>
  <si>
    <t>TEC-PH-10003963</t>
  </si>
  <si>
    <t>Apple Signal Booster, Full Size</t>
  </si>
  <si>
    <t>ES-2011-4237527</t>
  </si>
  <si>
    <t>BP-11230</t>
  </si>
  <si>
    <t>Benjamin Patterson</t>
  </si>
  <si>
    <t>Treviso</t>
  </si>
  <si>
    <t>Veneto</t>
  </si>
  <si>
    <t>OFF-BI-10003705</t>
  </si>
  <si>
    <t>Wilson Jones Binding Machine, Recycled</t>
  </si>
  <si>
    <t>ID-2011-77192</t>
  </si>
  <si>
    <t>RP-19270</t>
  </si>
  <si>
    <t>Rachel Payne</t>
  </si>
  <si>
    <t>Aew?l-li</t>
  </si>
  <si>
    <t>Jeju</t>
  </si>
  <si>
    <t>South Korea</t>
  </si>
  <si>
    <t>FUR-BO-10003408</t>
  </si>
  <si>
    <t>Ikea 3-Shelf Cabinet, Metal</t>
  </si>
  <si>
    <t>OFF-AR-10000399</t>
  </si>
  <si>
    <t>Stanley Canvas, Water Color</t>
  </si>
  <si>
    <t>US-2011-132899</t>
  </si>
  <si>
    <t>JB-15400</t>
  </si>
  <si>
    <t>Jennifer Braxton</t>
  </si>
  <si>
    <t>Lima</t>
  </si>
  <si>
    <t>Lima (city)</t>
  </si>
  <si>
    <t>Peru</t>
  </si>
  <si>
    <t>TEC-PH-10002871</t>
  </si>
  <si>
    <t>Motorola Audio Dock, with Caller ID</t>
  </si>
  <si>
    <t>ID-2011-72096</t>
  </si>
  <si>
    <t>PA-19060</t>
  </si>
  <si>
    <t>Pete Armstrong</t>
  </si>
  <si>
    <t>Manila</t>
  </si>
  <si>
    <t>National Capital</t>
  </si>
  <si>
    <t>Philippines</t>
  </si>
  <si>
    <t>OFF-BI-10004651</t>
  </si>
  <si>
    <t>Cardinal Binding Machine, Clear</t>
  </si>
  <si>
    <t>US-2011-148852</t>
  </si>
  <si>
    <t>VP-21760</t>
  </si>
  <si>
    <t>Victoria Pisteka</t>
  </si>
  <si>
    <t>Arraiján</t>
  </si>
  <si>
    <t>OFF-AP-10002753</t>
  </si>
  <si>
    <t>Cuisinart Toaster, Red</t>
  </si>
  <si>
    <t>TEC-AC-10004379</t>
  </si>
  <si>
    <t>SanDisk Flash Drive, Programmable</t>
  </si>
  <si>
    <t>TEC-AC-10002760</t>
  </si>
  <si>
    <t>Memorex Memory Card, Erganomic</t>
  </si>
  <si>
    <t>MX-2011-167773</t>
  </si>
  <si>
    <t>LS-17245</t>
  </si>
  <si>
    <t>Lynn Smith</t>
  </si>
  <si>
    <t>Bogotá</t>
  </si>
  <si>
    <t>Bogota</t>
  </si>
  <si>
    <t>Colombia</t>
  </si>
  <si>
    <t>TEC-AC-10003851</t>
  </si>
  <si>
    <t>Memorex Keyboard, Bluetooth</t>
  </si>
  <si>
    <t>FUR-CH-10004783</t>
  </si>
  <si>
    <t>Novimex Chairmat, Red</t>
  </si>
  <si>
    <t>OFF-ST-10001374</t>
  </si>
  <si>
    <t>Rogers Trays, Wire Frame</t>
  </si>
  <si>
    <t>OFF-AR-10001991</t>
  </si>
  <si>
    <t>Stanley Markers, Easy-Erase</t>
  </si>
  <si>
    <t>FUR-FU-10003283</t>
  </si>
  <si>
    <t>Rubbermaid Stacking Tray, Durable</t>
  </si>
  <si>
    <t>OFF-ST-10004857</t>
  </si>
  <si>
    <t>Smead Folders, Single Width</t>
  </si>
  <si>
    <t>US-2011-157021</t>
  </si>
  <si>
    <t>KM-16720</t>
  </si>
  <si>
    <t>Kunst Miller</t>
  </si>
  <si>
    <t>Vallejo</t>
  </si>
  <si>
    <t>OFF-LA-10002312</t>
  </si>
  <si>
    <t>Avery 490</t>
  </si>
  <si>
    <t>OFF-ST-10003319</t>
  </si>
  <si>
    <t>Rogers Box, Wire Frame</t>
  </si>
  <si>
    <t>OFF-BI-10000188</t>
  </si>
  <si>
    <t>Cardinal Hole Reinforcements, Economy</t>
  </si>
  <si>
    <t>CA-2011-138359</t>
  </si>
  <si>
    <t>KH-16330</t>
  </si>
  <si>
    <t>Katharine Harms</t>
  </si>
  <si>
    <t>Revere</t>
  </si>
  <si>
    <t>Massachusetts</t>
  </si>
  <si>
    <t>OFF-ST-10000636</t>
  </si>
  <si>
    <t>Rogers Profile Extra Capacity Storage Tub</t>
  </si>
  <si>
    <t>OFF-BI-10004305</t>
  </si>
  <si>
    <t>Cardinal Hole Reinforcements, Durable</t>
  </si>
  <si>
    <t>OFF-BI-10002222</t>
  </si>
  <si>
    <t>Cardinal Binder Covers, Clear</t>
  </si>
  <si>
    <t>OFF-BI-10000042</t>
  </si>
  <si>
    <t>Pressboard Data Binder, Crimson, 12" X 8 1/2"</t>
  </si>
  <si>
    <t>OFF-BI-10000145</t>
  </si>
  <si>
    <t>Zipper Ring Binder Pockets</t>
  </si>
  <si>
    <t>OFF-LA-10001764</t>
  </si>
  <si>
    <t>Avery Round Labels, Adjustable</t>
  </si>
  <si>
    <t>OFF-EN-10002226</t>
  </si>
  <si>
    <t>Jiffy Clasp Envelope, Recycled</t>
  </si>
  <si>
    <t>IN-2011-30824</t>
  </si>
  <si>
    <t>AB-10060</t>
  </si>
  <si>
    <t>Adam Bellavance</t>
  </si>
  <si>
    <t>Denpasar</t>
  </si>
  <si>
    <t>Bali</t>
  </si>
  <si>
    <t>FUR-CH-10003841</t>
  </si>
  <si>
    <t>Harbour Creations Swivel Stool, Black</t>
  </si>
  <si>
    <t>ES-2011-3108517</t>
  </si>
  <si>
    <t>MH-17620</t>
  </si>
  <si>
    <t>Matt Hagelstein</t>
  </si>
  <si>
    <t>Cork</t>
  </si>
  <si>
    <t>Ireland</t>
  </si>
  <si>
    <t>FUR-BO-10004254</t>
  </si>
  <si>
    <t>Ikea Classic Bookcase, Traditional</t>
  </si>
  <si>
    <t>CA-2011-131926</t>
  </si>
  <si>
    <t>DW-13480</t>
  </si>
  <si>
    <t>Dianna Wilson</t>
  </si>
  <si>
    <t>Lakeville</t>
  </si>
  <si>
    <t>Minnesota</t>
  </si>
  <si>
    <t>OFF-AP-10002945</t>
  </si>
  <si>
    <t>Honeywell Enviracaire Portable HEPA Air Cleaner for 17' x 22' Room</t>
  </si>
  <si>
    <t>US-2011-165659</t>
  </si>
  <si>
    <t>LT-17110</t>
  </si>
  <si>
    <t>Liz Thompson</t>
  </si>
  <si>
    <t>Little Rock</t>
  </si>
  <si>
    <t>Arkansas</t>
  </si>
  <si>
    <t>TEC-PH-10002563</t>
  </si>
  <si>
    <t>Adtran 1202752G1</t>
  </si>
  <si>
    <t>ES-2011-5940123</t>
  </si>
  <si>
    <t>MC-18130</t>
  </si>
  <si>
    <t>Mike Caudle</t>
  </si>
  <si>
    <t>Warrington</t>
  </si>
  <si>
    <t>TEC-AC-10000140</t>
  </si>
  <si>
    <t>Enermax Numeric Keypad, Bluetooth</t>
  </si>
  <si>
    <t>MX-2011-147158</t>
  </si>
  <si>
    <t>YS-21880</t>
  </si>
  <si>
    <t>Yana Sorensen</t>
  </si>
  <si>
    <t>Matagalpa</t>
  </si>
  <si>
    <t>Nicaragua</t>
  </si>
  <si>
    <t>FUR-BO-10002084</t>
  </si>
  <si>
    <t>Dania Library with Doors, Metal</t>
  </si>
  <si>
    <t>TEC-AC-10002263</t>
  </si>
  <si>
    <t>SanDisk Memory Card, Bluetooth</t>
  </si>
  <si>
    <t>MX-2011-136322</t>
  </si>
  <si>
    <t>MM-18280</t>
  </si>
  <si>
    <t>Muhammed MacIntyre</t>
  </si>
  <si>
    <t>Zapopan</t>
  </si>
  <si>
    <t>Jalisco</t>
  </si>
  <si>
    <t>Mexico</t>
  </si>
  <si>
    <t>TEC-AC-10001082</t>
  </si>
  <si>
    <t>Enermax Keyboard, Bluetooth</t>
  </si>
  <si>
    <t>MX-2011-144743</t>
  </si>
  <si>
    <t>NZ-18565</t>
  </si>
  <si>
    <t>Nick Zandusky</t>
  </si>
  <si>
    <t>Joinville</t>
  </si>
  <si>
    <t>Santa Catarina</t>
  </si>
  <si>
    <t>Brazil</t>
  </si>
  <si>
    <t>TEC-PH-10004888</t>
  </si>
  <si>
    <t>Samsung Audio Dock, VoIP</t>
  </si>
  <si>
    <t>MX-2011-105494</t>
  </si>
  <si>
    <t>Puebla</t>
  </si>
  <si>
    <t>OFF-AR-10003336</t>
  </si>
  <si>
    <t>Sanford Pencil Sharpener, Easy-Erase</t>
  </si>
  <si>
    <t>ES-2011-1441570</t>
  </si>
  <si>
    <t>MF-18250</t>
  </si>
  <si>
    <t>Monica Federle</t>
  </si>
  <si>
    <t>Lyon</t>
  </si>
  <si>
    <t>Rhône-Alpes</t>
  </si>
  <si>
    <t>TEC-PH-10003770</t>
  </si>
  <si>
    <t>Apple Speaker Phone, Full Size</t>
  </si>
  <si>
    <t>TU-2011-7020</t>
  </si>
  <si>
    <t>WB-11850</t>
  </si>
  <si>
    <t>William Brown</t>
  </si>
  <si>
    <t>Istanbul</t>
  </si>
  <si>
    <t>Turkey</t>
  </si>
  <si>
    <t>OFF-FEL-10001865</t>
  </si>
  <si>
    <t>Fellowes File Cart, Wire Frame</t>
  </si>
  <si>
    <t>ES-2011-1010958</t>
  </si>
  <si>
    <t>Deuil-la-Barre</t>
  </si>
  <si>
    <t>Ile-de-France</t>
  </si>
  <si>
    <t>OFF-EN-10003465</t>
  </si>
  <si>
    <t>Cameo Peel and Seal, Security-Tint</t>
  </si>
  <si>
    <t>MX-2011-137946</t>
  </si>
  <si>
    <t>CB-12535</t>
  </si>
  <si>
    <t>Claudia Bergmann</t>
  </si>
  <si>
    <t>Mexico City</t>
  </si>
  <si>
    <t>Distrito Federal</t>
  </si>
  <si>
    <t>TEC-AC-10003738</t>
  </si>
  <si>
    <t>Enermax Mouse, Erganomic</t>
  </si>
  <si>
    <t>CA-2011-111003</t>
  </si>
  <si>
    <t>CR-12625</t>
  </si>
  <si>
    <t>Corey Roper</t>
  </si>
  <si>
    <t>Lakewood</t>
  </si>
  <si>
    <t>New Jersey</t>
  </si>
  <si>
    <t>OFF-AR-10002135</t>
  </si>
  <si>
    <t>Boston Heavy-Duty Trimline Electric Pencil Sharpeners</t>
  </si>
  <si>
    <t>ES-2011-2801336</t>
  </si>
  <si>
    <t>DB-13270</t>
  </si>
  <si>
    <t>Deborah Brumfield</t>
  </si>
  <si>
    <t>Barcelona</t>
  </si>
  <si>
    <t>Catalonia</t>
  </si>
  <si>
    <t>Spain</t>
  </si>
  <si>
    <t>OFF-BI-10002225</t>
  </si>
  <si>
    <t>Cardinal Binding Machine, Durable</t>
  </si>
  <si>
    <t>US-2011-157070</t>
  </si>
  <si>
    <t>QJ-19255</t>
  </si>
  <si>
    <t>Quincy Jones</t>
  </si>
  <si>
    <t>Detroit</t>
  </si>
  <si>
    <t>Michigan</t>
  </si>
  <si>
    <t>OFF-BI-10001765</t>
  </si>
  <si>
    <t>Wilson Jones Heavy-Duty Casebound Ring Binders with Metal Hinges</t>
  </si>
  <si>
    <t>IN-2011-80272</t>
  </si>
  <si>
    <t>EB-13930</t>
  </si>
  <si>
    <t>Eric Barreto</t>
  </si>
  <si>
    <t>Townsville</t>
  </si>
  <si>
    <t>Queensland</t>
  </si>
  <si>
    <t>OFF-ST-10004972</t>
  </si>
  <si>
    <t>Eldon Shelving, Blue</t>
  </si>
  <si>
    <t>OFF-BI-10004924</t>
  </si>
  <si>
    <t>Cardinal 3-Hole Punch, Economy</t>
  </si>
  <si>
    <t>OFF-ST-10002276</t>
  </si>
  <si>
    <t>Safco Steel Mobile File Cart</t>
  </si>
  <si>
    <t>PL-2011-3160</t>
  </si>
  <si>
    <t>AA-375</t>
  </si>
  <si>
    <t>Allen Armold</t>
  </si>
  <si>
    <t>Lodz</t>
  </si>
  <si>
    <t>Poland</t>
  </si>
  <si>
    <t>TEC-ENE-10002686</t>
  </si>
  <si>
    <t>Enermax Numeric Keypad, Erganomic</t>
  </si>
  <si>
    <t>OFF-SME-10002823</t>
  </si>
  <si>
    <t>Smead Trays, Blue</t>
  </si>
  <si>
    <t>OFF-AP-10004859</t>
  </si>
  <si>
    <t>Acco 6 Outlet Guardian Premium Surge Suppressor</t>
  </si>
  <si>
    <t>FUR-CH-10001204</t>
  </si>
  <si>
    <t>Harbour Creations Steel Folding Chair, Red</t>
  </si>
  <si>
    <t>OFF-PA-10004082</t>
  </si>
  <si>
    <t>Adams Telephone Message Book w/Frequently-Called Numbers Space, 400 Messages per Book</t>
  </si>
  <si>
    <t>IN-2011-71634</t>
  </si>
  <si>
    <t>MC-17425</t>
  </si>
  <si>
    <t>Mark Cousins</t>
  </si>
  <si>
    <t>Jaipur</t>
  </si>
  <si>
    <t>Rajasthan</t>
  </si>
  <si>
    <t>India</t>
  </si>
  <si>
    <t>OFF-EN-10002007</t>
  </si>
  <si>
    <t>Kraft Clasp Envelope, with clear poly window</t>
  </si>
  <si>
    <t>OFF-WIL-10002233</t>
  </si>
  <si>
    <t>Wilson Jones Index Tab, Durable</t>
  </si>
  <si>
    <t>OFF-KRA-10000492</t>
  </si>
  <si>
    <t>Kraft Manila Envelope, Recycled</t>
  </si>
  <si>
    <t>OFF-SAN-10002839</t>
  </si>
  <si>
    <t>Sanford Canvas, Fluorescent</t>
  </si>
  <si>
    <t>OFF-BI-10000179</t>
  </si>
  <si>
    <t>Wilson Jones 3-Hole Punch, Economy</t>
  </si>
  <si>
    <t>FUR-FU-10001935</t>
  </si>
  <si>
    <t>3M Hangers With Command Adhesive</t>
  </si>
  <si>
    <t>OFF-PA-10000061</t>
  </si>
  <si>
    <t>Xerox 205</t>
  </si>
  <si>
    <t>OFF-EN-10002849</t>
  </si>
  <si>
    <t>Kraft Interoffice Envelope, with clear poly window</t>
  </si>
  <si>
    <t>ES-2011-4040727</t>
  </si>
  <si>
    <t>AJ-10795</t>
  </si>
  <si>
    <t>Anthony Johnson</t>
  </si>
  <si>
    <t>Wigan</t>
  </si>
  <si>
    <t>OFF-BI-10003440</t>
  </si>
  <si>
    <t>Avery Binder Covers, Economy</t>
  </si>
  <si>
    <t>SO-2011-3360</t>
  </si>
  <si>
    <t>AJ-945</t>
  </si>
  <si>
    <t>Ashley Jarboe</t>
  </si>
  <si>
    <t>Mogadishu</t>
  </si>
  <si>
    <t>Banaadir</t>
  </si>
  <si>
    <t>Somalia</t>
  </si>
  <si>
    <t>OFF-STO-10000683</t>
  </si>
  <si>
    <t>Stockwell Thumb Tacks, Assorted Sizes</t>
  </si>
  <si>
    <t>OFF-BI-10001072</t>
  </si>
  <si>
    <t>GBC Clear Cover, 8-1/2 x 11, unpunched, 25 covers per pack</t>
  </si>
  <si>
    <t>OFF-ADV-10004875</t>
  </si>
  <si>
    <t>Advantus Staples, Bulk Pack</t>
  </si>
  <si>
    <t>OFF-IBI-10001640</t>
  </si>
  <si>
    <t>Ibico Hole Reinforcements, Economy</t>
  </si>
  <si>
    <t>ID-2011-69142</t>
  </si>
  <si>
    <t>MP-18175</t>
  </si>
  <si>
    <t>Mike Pelletier</t>
  </si>
  <si>
    <t>Yuci</t>
  </si>
  <si>
    <t>Shanxi</t>
  </si>
  <si>
    <t>FUR-TA-10003747</t>
  </si>
  <si>
    <t>Lesro Round Table, Rectangular</t>
  </si>
  <si>
    <t>CA-2011-160773</t>
  </si>
  <si>
    <t>LW-16825</t>
  </si>
  <si>
    <t>Laurel Workman</t>
  </si>
  <si>
    <t>Deltona</t>
  </si>
  <si>
    <t>Florida</t>
  </si>
  <si>
    <t>TEC-PH-10004586</t>
  </si>
  <si>
    <t>Wilson SignalBoost 841262 DB PRO Amplifier Kit</t>
  </si>
  <si>
    <t>FUR-TA-10003185</t>
  </si>
  <si>
    <t>Chromcraft Computer Table, Fully Assembled</t>
  </si>
  <si>
    <t>MX-2011-126641</t>
  </si>
  <si>
    <t>FW-14395</t>
  </si>
  <si>
    <t>Fred Wasserman</t>
  </si>
  <si>
    <t>Antiguo Cuscatlán</t>
  </si>
  <si>
    <t>La Libertad</t>
  </si>
  <si>
    <t>El Salvador</t>
  </si>
  <si>
    <t>OFF-AR-10000019</t>
  </si>
  <si>
    <t>BIC Highlighters, Blue</t>
  </si>
  <si>
    <t>FUR-BO-10004567</t>
  </si>
  <si>
    <t>Bush Floating Shelf Set, Mobile</t>
  </si>
  <si>
    <t>OFF-PA-10001170</t>
  </si>
  <si>
    <t>Xerox Cards &amp; Envelopes, Multicolor</t>
  </si>
  <si>
    <t>ES-2011-5729514</t>
  </si>
  <si>
    <t>JH-16180</t>
  </si>
  <si>
    <t>Justin Hirsh</t>
  </si>
  <si>
    <t>Coventry</t>
  </si>
  <si>
    <t>OFF-AR-10003217</t>
  </si>
  <si>
    <t>Sanford Highlighters, Fluorescent</t>
  </si>
  <si>
    <t>NI-2011-3020</t>
  </si>
  <si>
    <t>SP-10860</t>
  </si>
  <si>
    <t>Sung Pak</t>
  </si>
  <si>
    <t>Ibadan</t>
  </si>
  <si>
    <t>Oyo</t>
  </si>
  <si>
    <t>FUR-ELD-10000857</t>
  </si>
  <si>
    <t>Eldon Door Stop, Erganomic</t>
  </si>
  <si>
    <t>CA-2011-153150</t>
  </si>
  <si>
    <t>Dl-13600</t>
  </si>
  <si>
    <t>Dorris liebe</t>
  </si>
  <si>
    <t>OFF-BI-10003355</t>
  </si>
  <si>
    <t>Cardinal Holdit Business Card Pockets</t>
  </si>
  <si>
    <t>OFF-ACC-10001285</t>
  </si>
  <si>
    <t>Acco Index Tab, Clear</t>
  </si>
  <si>
    <t>OFF-BI-10000546</t>
  </si>
  <si>
    <t>Avery Durable Binders</t>
  </si>
  <si>
    <t>IN-2011-75673</t>
  </si>
  <si>
    <t>MT-17815</t>
  </si>
  <si>
    <t>Meg Tillman</t>
  </si>
  <si>
    <t>Shanghai</t>
  </si>
  <si>
    <t>TEC-CO-10000129</t>
  </si>
  <si>
    <t>Brother Fax and Copier, Color</t>
  </si>
  <si>
    <t>TEC-MA-10000429</t>
  </si>
  <si>
    <t>Konica Card Printer, Red</t>
  </si>
  <si>
    <t>TU-2011-9230</t>
  </si>
  <si>
    <t>JF-5190</t>
  </si>
  <si>
    <t>Jamie Frazer</t>
  </si>
  <si>
    <t>Beykoz</t>
  </si>
  <si>
    <t>FUR-OFF-10002542</t>
  </si>
  <si>
    <t>Office Star Executive Leather Armchair, Adjustable</t>
  </si>
  <si>
    <t>SU-2011-3310</t>
  </si>
  <si>
    <t>CS-2460</t>
  </si>
  <si>
    <t>Chuck Sachs</t>
  </si>
  <si>
    <t>Wad Madani</t>
  </si>
  <si>
    <t>Gezira</t>
  </si>
  <si>
    <t>Sudan</t>
  </si>
  <si>
    <t>FUR-SAF-10002180</t>
  </si>
  <si>
    <t>SAFCO Executive Leather Armchair, Red</t>
  </si>
  <si>
    <t>ES-2011-2264751</t>
  </si>
  <si>
    <t>CT-11995</t>
  </si>
  <si>
    <t>Carol Triggs</t>
  </si>
  <si>
    <t>Champigny-sur-Marne</t>
  </si>
  <si>
    <t>FUR-CH-10003440</t>
  </si>
  <si>
    <t>Harbour Creations Steel Folding Chair, Set of Two</t>
  </si>
  <si>
    <t>ES-2011-5532122</t>
  </si>
  <si>
    <t>RD-19810</t>
  </si>
  <si>
    <t>Ross DeVincentis</t>
  </si>
  <si>
    <t>Leverkusen</t>
  </si>
  <si>
    <t>TEC-AC-10001486</t>
  </si>
  <si>
    <t>Belkin Flash Drive, Programmable</t>
  </si>
  <si>
    <t>LO-2011-7110</t>
  </si>
  <si>
    <t>JL-5850</t>
  </si>
  <si>
    <t>John Lucas</t>
  </si>
  <si>
    <t>Nitra</t>
  </si>
  <si>
    <t>Slovakia</t>
  </si>
  <si>
    <t>OFF-ROG-10001399</t>
  </si>
  <si>
    <t>Rogers Shelving, Single Width</t>
  </si>
  <si>
    <t>EG-2011-8320</t>
  </si>
  <si>
    <t>HG-4845</t>
  </si>
  <si>
    <t>Harry Greene</t>
  </si>
  <si>
    <t>Cairo</t>
  </si>
  <si>
    <t>Al Qahirah</t>
  </si>
  <si>
    <t>Egypt</t>
  </si>
  <si>
    <t>OFF-STA-10004108</t>
  </si>
  <si>
    <t>Stanley Canvas, Easy-Erase</t>
  </si>
  <si>
    <t>OFF-CUI-10000140</t>
  </si>
  <si>
    <t>Cuisinart Microwave, Silver</t>
  </si>
  <si>
    <t>OFF-ST-10003414</t>
  </si>
  <si>
    <t>Tenex Shelving, Industrial</t>
  </si>
  <si>
    <t>NI-2011-4760</t>
  </si>
  <si>
    <t>DV-3045</t>
  </si>
  <si>
    <t>Darrin Van Huff</t>
  </si>
  <si>
    <t>Lagos</t>
  </si>
  <si>
    <t>OFF-HOO-10002715</t>
  </si>
  <si>
    <t>Hoover Coffee Grinder, White</t>
  </si>
  <si>
    <t>OFF-FA-10001097</t>
  </si>
  <si>
    <t>Accos Paper Clips, Assorted Sizes</t>
  </si>
  <si>
    <t>OFF-EN-10004173</t>
  </si>
  <si>
    <t>Ames Peel and Seal, Recycled</t>
  </si>
  <si>
    <t>IN-2011-77885</t>
  </si>
  <si>
    <t>JF-15565</t>
  </si>
  <si>
    <t>Jill Fjeld</t>
  </si>
  <si>
    <t>FUR-BO-10003086</t>
  </si>
  <si>
    <t>Safco Library with Doors, Traditional</t>
  </si>
  <si>
    <t>SA-2011-4390</t>
  </si>
  <si>
    <t>LC-6870</t>
  </si>
  <si>
    <t>Lena Cacioppo</t>
  </si>
  <si>
    <t>Abha</t>
  </si>
  <si>
    <t>'Asir</t>
  </si>
  <si>
    <t>Saudi Arabia</t>
  </si>
  <si>
    <t>OFF-STI-10002716</t>
  </si>
  <si>
    <t>Stiletto Box Cutter, Serrated</t>
  </si>
  <si>
    <t>NI-2011-5880</t>
  </si>
  <si>
    <t>JL-5835</t>
  </si>
  <si>
    <t>John Lee</t>
  </si>
  <si>
    <t>Zaria</t>
  </si>
  <si>
    <t>Kaduna</t>
  </si>
  <si>
    <t>OFF-CAR-10004661</t>
  </si>
  <si>
    <t>Cardinal Binding Machine, Recycled</t>
  </si>
  <si>
    <t>OFF-ELD-10000151</t>
  </si>
  <si>
    <t>Eldon File Cart, Industrial</t>
  </si>
  <si>
    <t>FUR-TEN-10000407</t>
  </si>
  <si>
    <t>Tenex Door Stop, Erganomic</t>
  </si>
  <si>
    <t>TEC-AC-10003734</t>
  </si>
  <si>
    <t>Memorex Numeric Keypad, Erganomic</t>
  </si>
  <si>
    <t>CA-2011-117345</t>
  </si>
  <si>
    <t>BF-10975</t>
  </si>
  <si>
    <t>Barbara Fisher</t>
  </si>
  <si>
    <t>Charlotte</t>
  </si>
  <si>
    <t>North Carolina</t>
  </si>
  <si>
    <t>OFF-PA-10002377</t>
  </si>
  <si>
    <t>Xerox 1916</t>
  </si>
  <si>
    <t>OFF-AP-10001005</t>
  </si>
  <si>
    <t>Honeywell Quietcare HEPA Air Cleaner</t>
  </si>
  <si>
    <t>OFF-ACM-10003510</t>
  </si>
  <si>
    <t>Acme Scissors, High Speed</t>
  </si>
  <si>
    <t>FUR-FU-10000629</t>
  </si>
  <si>
    <t>9-3/4 Diameter Round Wall Clock</t>
  </si>
  <si>
    <t>TU-2011-9700</t>
  </si>
  <si>
    <t>FH-4365</t>
  </si>
  <si>
    <t>Fred Hopkins</t>
  </si>
  <si>
    <t>Ankara</t>
  </si>
  <si>
    <t>TEC-SAN-10003793</t>
  </si>
  <si>
    <t>SanDisk Memory Card, Erganomic</t>
  </si>
  <si>
    <t>CA-2011-152296</t>
  </si>
  <si>
    <t>IL-15100</t>
  </si>
  <si>
    <t>Ivan Liston</t>
  </si>
  <si>
    <t>San Francisco</t>
  </si>
  <si>
    <t>OFF-BI-10004506</t>
  </si>
  <si>
    <t>Wilson Jones data.warehouse D-Ring Binders with DublLock</t>
  </si>
  <si>
    <t>OFF-CAR-10000687</t>
  </si>
  <si>
    <t>Cardinal Binder Covers, Economy</t>
  </si>
  <si>
    <t>OFF-IBI-10004074</t>
  </si>
  <si>
    <t>Ibico 3-Hole Punch, Clear</t>
  </si>
  <si>
    <t>OFF-PA-10000048</t>
  </si>
  <si>
    <t>Xerox Memo Slips, Multicolor</t>
  </si>
  <si>
    <t>IR-2011-6870</t>
  </si>
  <si>
    <t>KB-6600</t>
  </si>
  <si>
    <t>Ken Brennan</t>
  </si>
  <si>
    <t>Kerman</t>
  </si>
  <si>
    <t>OFF-AVE-10004708</t>
  </si>
  <si>
    <t>Avery Binder, Recycled</t>
  </si>
  <si>
    <t>OFF-AVE-10004570</t>
  </si>
  <si>
    <t>OFF-ADV-10004598</t>
  </si>
  <si>
    <t>Advantus Paper Clips, Metal</t>
  </si>
  <si>
    <t>OFF-AVE-10003504</t>
  </si>
  <si>
    <t>Avery Legal Exhibit Labels, 5000 Label Set</t>
  </si>
  <si>
    <t>TU-2011-2420</t>
  </si>
  <si>
    <t>DH-3075</t>
  </si>
  <si>
    <t>TEC-ENE-10000895</t>
  </si>
  <si>
    <t>Enermax Mouse, Bluetooth</t>
  </si>
  <si>
    <t>OFF-LA-10000240</t>
  </si>
  <si>
    <t>Self-Adhesive Address Labels for Typewriters by Universal</t>
  </si>
  <si>
    <t>CG-2011-7090</t>
  </si>
  <si>
    <t>AG-525</t>
  </si>
  <si>
    <t>Andy Gerbode</t>
  </si>
  <si>
    <t>Kinshasa</t>
  </si>
  <si>
    <t>Democratic Republic of the Congo</t>
  </si>
  <si>
    <t>OFF-HAR-10001855</t>
  </si>
  <si>
    <t>Harbour Creations Round Labels, Alphabetical</t>
  </si>
  <si>
    <t>OFF-STA-10002719</t>
  </si>
  <si>
    <t>Stanley Pencil Sharpener, Easy-Erase</t>
  </si>
  <si>
    <t>CA-2011-162684</t>
  </si>
  <si>
    <t>AS-10630</t>
  </si>
  <si>
    <t>Ann Steele</t>
  </si>
  <si>
    <t>Philadelphia</t>
  </si>
  <si>
    <t>Pennsylvania</t>
  </si>
  <si>
    <t>OFF-FA-10000992</t>
  </si>
  <si>
    <t>Acco Clips to Go Binder Clips, 24 Clips in Two Sizes</t>
  </si>
  <si>
    <t>OFF-FEL-10000998</t>
  </si>
  <si>
    <t>Fellowes Box, Single Width</t>
  </si>
  <si>
    <t>OFF-CAR-10002054</t>
  </si>
  <si>
    <t>IN-2011-25070</t>
  </si>
  <si>
    <t>MN-17935</t>
  </si>
  <si>
    <t>Michael Nguyen</t>
  </si>
  <si>
    <t>Hefei</t>
  </si>
  <si>
    <t>Anhui</t>
  </si>
  <si>
    <t>OFF-ST-10003295</t>
  </si>
  <si>
    <t>ES-2011-4993245</t>
  </si>
  <si>
    <t>EM-13960</t>
  </si>
  <si>
    <t>Eric Murdock</t>
  </si>
  <si>
    <t>Liverpool</t>
  </si>
  <si>
    <t>TEC-MA-10004669</t>
  </si>
  <si>
    <t>Epson Inkjet, Wireless</t>
  </si>
  <si>
    <t>OFF-ST-10004837</t>
  </si>
  <si>
    <t>Eldon File Cart, Single Width</t>
  </si>
  <si>
    <t>TEC-PH-10002042</t>
  </si>
  <si>
    <t>Cisco Audio Dock, Full Size</t>
  </si>
  <si>
    <t>MX-2011-126949</t>
  </si>
  <si>
    <t>TB-21055</t>
  </si>
  <si>
    <t>Ted Butterfield</t>
  </si>
  <si>
    <t>Managua</t>
  </si>
  <si>
    <t>OFF-PA-10004294</t>
  </si>
  <si>
    <t>Xerox Computer Printout Paper, 8.5 x 11</t>
  </si>
  <si>
    <t>FUR-CH-10000974</t>
  </si>
  <si>
    <t>Harbour Creations Executive Leather Armchair, Black</t>
  </si>
  <si>
    <t>IT-2011-4081442</t>
  </si>
  <si>
    <t>FH-14365</t>
  </si>
  <si>
    <t>Drammen</t>
  </si>
  <si>
    <t>Buskerud</t>
  </si>
  <si>
    <t>Norway</t>
  </si>
  <si>
    <t>OFF-ST-10002263</t>
  </si>
  <si>
    <t>Row Labels</t>
  </si>
  <si>
    <t>Sum of Sales</t>
  </si>
  <si>
    <t>Jan</t>
  </si>
  <si>
    <t>Feb</t>
  </si>
  <si>
    <t>Mar</t>
  </si>
  <si>
    <t>Apr</t>
  </si>
  <si>
    <t>Jun</t>
  </si>
  <si>
    <t>Jul</t>
  </si>
  <si>
    <t>Aug</t>
  </si>
  <si>
    <t>Sep</t>
  </si>
  <si>
    <t>May</t>
  </si>
  <si>
    <t>Oct</t>
  </si>
  <si>
    <t>Nov</t>
  </si>
  <si>
    <t>Dec</t>
  </si>
  <si>
    <t>Sum of Sales2</t>
  </si>
  <si>
    <t>Item</t>
  </si>
  <si>
    <t>Apples</t>
  </si>
  <si>
    <t>Oranges</t>
  </si>
  <si>
    <t>Banana</t>
  </si>
  <si>
    <t>Grapes</t>
  </si>
  <si>
    <t>Price</t>
  </si>
  <si>
    <t>Company</t>
  </si>
  <si>
    <t>Sales Team A</t>
  </si>
  <si>
    <t>Sales Team B</t>
  </si>
  <si>
    <t>Sales Team C</t>
  </si>
  <si>
    <t>Sales Team D</t>
  </si>
  <si>
    <t>Sales Team E</t>
  </si>
  <si>
    <t>Sales Target</t>
  </si>
  <si>
    <t>Target Not Met</t>
  </si>
  <si>
    <t>Target Met</t>
  </si>
  <si>
    <t>VIC</t>
  </si>
  <si>
    <t>NT</t>
  </si>
  <si>
    <t>NSW</t>
  </si>
  <si>
    <t>WA</t>
  </si>
  <si>
    <t>SA</t>
  </si>
  <si>
    <t>ACT</t>
  </si>
  <si>
    <t>TAS</t>
  </si>
  <si>
    <t>Revenue</t>
  </si>
  <si>
    <t>QLD</t>
  </si>
  <si>
    <t>Sum of Shipping Cost</t>
  </si>
  <si>
    <t>Shipping Mode</t>
  </si>
  <si>
    <t>Sum of Profit</t>
  </si>
  <si>
    <t>Shipping Time</t>
  </si>
  <si>
    <t>Shipping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</si>
</sst>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m/d/yy;@"/>
    <numFmt numFmtId="166" formatCode="_(&quot;$&quot;* #,##0_);_(&quot;$&quot;* \(#,##0\);_(&quot;$&quot;* &quot;-&quot;??_);_(@_)"/>
    <numFmt numFmtId="167" formatCode="&quot;$&quot;#,##0"/>
  </numFmts>
  <fonts count="13" x14ac:knownFonts="1">
    <font>
      <sz val="11"/>
      <color theme="1"/>
      <name val="Calibri"/>
      <family val="2"/>
    </font>
    <font>
      <sz val="11"/>
      <color theme="1"/>
      <name val="Segoe UI"/>
      <family val="2"/>
      <scheme val="minor"/>
    </font>
    <font>
      <sz val="11"/>
      <color theme="1"/>
      <name val="Calibri"/>
      <family val="2"/>
    </font>
    <font>
      <b/>
      <sz val="11"/>
      <color theme="1"/>
      <name val="Calibri"/>
      <family val="2"/>
    </font>
    <font>
      <sz val="11"/>
      <color theme="1"/>
      <name val="Segoe UI"/>
      <family val="2"/>
      <scheme val="minor"/>
    </font>
    <font>
      <sz val="10"/>
      <color theme="1"/>
      <name val="Segoe UI"/>
      <family val="2"/>
      <scheme val="minor"/>
    </font>
    <font>
      <b/>
      <sz val="11"/>
      <color theme="0"/>
      <name val="Segoe UI"/>
      <family val="2"/>
      <scheme val="minor"/>
    </font>
    <font>
      <b/>
      <sz val="10"/>
      <color theme="0"/>
      <name val="Segoe UI"/>
      <family val="2"/>
      <scheme val="minor"/>
    </font>
    <font>
      <sz val="8"/>
      <name val="Calibri"/>
      <family val="2"/>
    </font>
    <font>
      <sz val="12"/>
      <color rgb="FFECECEC"/>
      <name val="Segoe UI"/>
      <family val="2"/>
    </font>
    <font>
      <sz val="11"/>
      <color rgb="FF002060"/>
      <name val="Calibri"/>
      <family val="2"/>
    </font>
    <font>
      <sz val="11"/>
      <color theme="3" tint="0.749992370372631"/>
      <name val="Calibri"/>
      <family val="2"/>
    </font>
    <font>
      <sz val="12"/>
      <color theme="1"/>
      <name val="Segoe UI"/>
      <family val="2"/>
    </font>
  </fonts>
  <fills count="8">
    <fill>
      <patternFill patternType="none"/>
    </fill>
    <fill>
      <patternFill patternType="gray125"/>
    </fill>
    <fill>
      <patternFill patternType="solid">
        <fgColor theme="7" tint="0.39997558519241921"/>
        <bgColor indexed="64"/>
      </patternFill>
    </fill>
    <fill>
      <patternFill patternType="solid">
        <fgColor theme="6"/>
        <bgColor indexed="64"/>
      </patternFill>
    </fill>
    <fill>
      <patternFill patternType="solid">
        <fgColor theme="4"/>
        <bgColor indexed="64"/>
      </patternFill>
    </fill>
    <fill>
      <patternFill patternType="solid">
        <fgColor theme="2" tint="-9.9978637043366805E-2"/>
        <bgColor indexed="64"/>
      </patternFill>
    </fill>
    <fill>
      <patternFill patternType="solid">
        <fgColor theme="9"/>
        <bgColor theme="9"/>
      </patternFill>
    </fill>
    <fill>
      <patternFill patternType="solid">
        <fgColor theme="0" tint="-0.14999847407452621"/>
        <bgColor theme="0" tint="-0.14999847407452621"/>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theme="8"/>
      </left>
      <right/>
      <top style="medium">
        <color theme="1"/>
      </top>
      <bottom/>
      <diagonal/>
    </border>
    <border>
      <left style="thin">
        <color theme="8"/>
      </left>
      <right/>
      <top style="thin">
        <color theme="8"/>
      </top>
      <bottom/>
      <diagonal/>
    </border>
    <border>
      <left/>
      <right/>
      <top style="thin">
        <color theme="8"/>
      </top>
      <bottom/>
      <diagonal/>
    </border>
    <border>
      <left style="thin">
        <color theme="8"/>
      </left>
      <right/>
      <top/>
      <bottom/>
      <diagonal/>
    </border>
  </borders>
  <cellStyleXfs count="3">
    <xf numFmtId="0" fontId="0" fillId="0" borderId="0"/>
    <xf numFmtId="43" fontId="2" fillId="0" borderId="0" applyFont="0" applyFill="0" applyBorder="0" applyAlignment="0" applyProtection="0"/>
    <xf numFmtId="0" fontId="4" fillId="0" borderId="0"/>
  </cellStyleXfs>
  <cellXfs count="42">
    <xf numFmtId="0" fontId="0" fillId="0" borderId="0" xfId="0"/>
    <xf numFmtId="0" fontId="4" fillId="0" borderId="0" xfId="2"/>
    <xf numFmtId="0" fontId="0" fillId="0" borderId="0" xfId="0" pivotButton="1"/>
    <xf numFmtId="0" fontId="0" fillId="0" borderId="0" xfId="0" applyAlignment="1">
      <alignment horizontal="left"/>
    </xf>
    <xf numFmtId="42" fontId="0" fillId="0" borderId="0" xfId="0" applyNumberFormat="1"/>
    <xf numFmtId="14" fontId="0" fillId="0" borderId="0" xfId="0" applyNumberFormat="1" applyAlignment="1">
      <alignment horizontal="left"/>
    </xf>
    <xf numFmtId="14" fontId="0" fillId="0" borderId="0" xfId="0" applyNumberFormat="1"/>
    <xf numFmtId="2" fontId="0" fillId="0" borderId="0" xfId="0" applyNumberFormat="1"/>
    <xf numFmtId="0" fontId="3" fillId="0" borderId="0" xfId="0" applyFont="1"/>
    <xf numFmtId="0" fontId="3" fillId="2" borderId="0" xfId="0" applyFont="1" applyFill="1"/>
    <xf numFmtId="164" fontId="0" fillId="0" borderId="0" xfId="1" applyNumberFormat="1" applyFont="1"/>
    <xf numFmtId="0" fontId="3" fillId="3" borderId="0" xfId="0" applyFont="1" applyFill="1"/>
    <xf numFmtId="164" fontId="0" fillId="0" borderId="1" xfId="1" applyNumberFormat="1" applyFont="1" applyBorder="1"/>
    <xf numFmtId="0" fontId="3" fillId="4" borderId="1" xfId="0" applyFont="1" applyFill="1" applyBorder="1"/>
    <xf numFmtId="0" fontId="3" fillId="5" borderId="0" xfId="0" applyFont="1" applyFill="1"/>
    <xf numFmtId="164" fontId="0" fillId="0" borderId="0" xfId="0" applyNumberFormat="1"/>
    <xf numFmtId="0" fontId="5" fillId="7" borderId="2" xfId="2" applyFont="1" applyFill="1" applyBorder="1"/>
    <xf numFmtId="0" fontId="5" fillId="7" borderId="3" xfId="2" applyFont="1" applyFill="1" applyBorder="1"/>
    <xf numFmtId="14" fontId="5" fillId="7" borderId="3" xfId="2" applyNumberFormat="1" applyFont="1" applyFill="1" applyBorder="1"/>
    <xf numFmtId="0" fontId="1" fillId="7" borderId="3" xfId="2" applyFont="1" applyFill="1" applyBorder="1"/>
    <xf numFmtId="0" fontId="5" fillId="0" borderId="4" xfId="2" applyFont="1" applyBorder="1"/>
    <xf numFmtId="14" fontId="5" fillId="0" borderId="4" xfId="2" applyNumberFormat="1" applyFont="1" applyBorder="1"/>
    <xf numFmtId="0" fontId="1" fillId="0" borderId="4" xfId="2" applyFont="1" applyBorder="1"/>
    <xf numFmtId="0" fontId="5" fillId="7" borderId="4" xfId="2" applyFont="1" applyFill="1" applyBorder="1"/>
    <xf numFmtId="14" fontId="5" fillId="7" borderId="4" xfId="2" applyNumberFormat="1" applyFont="1" applyFill="1" applyBorder="1"/>
    <xf numFmtId="0" fontId="1" fillId="7" borderId="4" xfId="2" applyFont="1" applyFill="1" applyBorder="1"/>
    <xf numFmtId="0" fontId="5" fillId="0" borderId="5" xfId="2" applyFont="1" applyBorder="1"/>
    <xf numFmtId="0" fontId="5" fillId="7" borderId="5" xfId="2" applyFont="1" applyFill="1" applyBorder="1"/>
    <xf numFmtId="0" fontId="7" fillId="6" borderId="0" xfId="2" applyFont="1" applyFill="1"/>
    <xf numFmtId="0" fontId="7" fillId="6" borderId="6" xfId="2" applyFont="1" applyFill="1" applyBorder="1"/>
    <xf numFmtId="14" fontId="7" fillId="6" borderId="6" xfId="2" applyNumberFormat="1" applyFont="1" applyFill="1" applyBorder="1"/>
    <xf numFmtId="0" fontId="6" fillId="6" borderId="6" xfId="2" applyFont="1" applyFill="1" applyBorder="1"/>
    <xf numFmtId="165" fontId="0" fillId="0" borderId="0" xfId="0" applyNumberFormat="1"/>
    <xf numFmtId="0" fontId="9" fillId="0" borderId="0" xfId="0" applyFont="1"/>
    <xf numFmtId="0" fontId="0" fillId="0" borderId="0" xfId="0" applyAlignment="1">
      <alignment horizontal="right"/>
    </xf>
    <xf numFmtId="0" fontId="0" fillId="0" borderId="0" xfId="0" applyAlignment="1">
      <alignment horizontal="right" indent="2"/>
    </xf>
    <xf numFmtId="166" fontId="0" fillId="0" borderId="0" xfId="0" applyNumberFormat="1"/>
    <xf numFmtId="167" fontId="0" fillId="0" borderId="0" xfId="0" applyNumberFormat="1"/>
    <xf numFmtId="44" fontId="0" fillId="0" borderId="0" xfId="0" applyNumberFormat="1"/>
    <xf numFmtId="0" fontId="10" fillId="0" borderId="0" xfId="0" applyFont="1"/>
    <xf numFmtId="0" fontId="11" fillId="0" borderId="0" xfId="0" applyFont="1"/>
    <xf numFmtId="0" fontId="12" fillId="0" borderId="0" xfId="0" applyFont="1"/>
  </cellXfs>
  <cellStyles count="3">
    <cellStyle name="Comma" xfId="1" builtinId="3"/>
    <cellStyle name="Normal" xfId="0" builtinId="0"/>
    <cellStyle name="Normal 2" xfId="2" xr:uid="{A5C161A5-7381-4097-A11C-2CF0E783D42A}"/>
  </cellStyles>
  <dxfs count="42">
    <dxf>
      <numFmt numFmtId="19" formatCode="m/d/yyyy"/>
    </dxf>
    <dxf>
      <numFmt numFmtId="165" formatCode="m/d/yy;@"/>
    </dxf>
    <dxf>
      <numFmt numFmtId="1" formatCode="0"/>
    </dxf>
    <dxf>
      <numFmt numFmtId="167" formatCode="&quot;$&quot;#,##0"/>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19" formatCode="m/d/yyyy"/>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19" formatCode="m/d/yyyy"/>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Segoe UI"/>
        <family val="2"/>
        <scheme val="minor"/>
      </font>
      <numFmt numFmtId="0" formatCode="General"/>
      <fill>
        <patternFill patternType="solid">
          <fgColor theme="0" tint="-0.14999847407452621"/>
          <bgColor theme="0" tint="-0.14999847407452621"/>
        </patternFill>
      </fill>
      <alignment horizontal="general" vertical="bottom" textRotation="0" wrapText="0" indent="0" justifyLastLine="0" shrinkToFit="0" readingOrder="0"/>
      <border diagonalUp="0" diagonalDown="0">
        <left/>
        <right/>
        <top style="thin">
          <color theme="8"/>
        </top>
        <bottom/>
        <vertical/>
        <horizontal/>
      </border>
    </dxf>
    <dxf>
      <border outline="0">
        <left style="thin">
          <color theme="8"/>
        </left>
        <top style="medium">
          <color theme="1"/>
        </top>
        <bottom style="medium">
          <color theme="1"/>
        </bottom>
      </border>
    </dxf>
    <dxf>
      <font>
        <b val="0"/>
        <i val="0"/>
        <strike val="0"/>
        <condense val="0"/>
        <extend val="0"/>
        <outline val="0"/>
        <shadow val="0"/>
        <u val="none"/>
        <vertAlign val="baseline"/>
        <sz val="10"/>
        <color theme="1"/>
        <name val="Segoe UI"/>
        <family val="2"/>
        <scheme val="minor"/>
      </font>
      <fill>
        <patternFill patternType="solid">
          <fgColor theme="0" tint="-0.14999847407452621"/>
          <bgColor theme="0" tint="-0.14999847407452621"/>
        </patternFill>
      </fill>
      <alignment horizontal="general" vertical="bottom" textRotation="0" wrapText="0" indent="0" justifyLastLine="0" shrinkToFit="0" readingOrder="0"/>
    </dxf>
    <dxf>
      <font>
        <b/>
        <i val="0"/>
        <strike val="0"/>
        <condense val="0"/>
        <extend val="0"/>
        <outline val="0"/>
        <shadow val="0"/>
        <u val="none"/>
        <vertAlign val="baseline"/>
        <sz val="10"/>
        <color theme="0"/>
        <name val="Segoe UI"/>
        <family val="2"/>
        <scheme val="minor"/>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theme="8"/>
        </left>
        <right style="thin">
          <color theme="8"/>
        </right>
        <top/>
        <bottom/>
      </border>
    </dxf>
    <dxf>
      <numFmt numFmtId="166" formatCode="_(&quot;$&quot;* #,##0_);_(&quot;$&quot;* \(#,##0\);_(&quot;$&quot;* &quot;-&quot;??_);_(@_)"/>
    </dxf>
    <dxf>
      <numFmt numFmtId="34" formatCode="_(&quot;$&quot;* #,##0.00_);_(&quot;$&quot;* \(#,##0.00\);_(&quot;$&quot;* &quot;-&quot;??_);_(@_)"/>
    </dxf>
    <dxf>
      <numFmt numFmtId="165" formatCode="m/d/yy;@"/>
    </dxf>
    <dxf>
      <numFmt numFmtId="19" formatCode="m/d/yyyy"/>
    </dxf>
    <dxf>
      <numFmt numFmtId="166" formatCode="_(&quot;$&quot;* #,##0_);_(&quot;$&quot;* \(#,##0\);_(&quot;$&quot;* &quot;-&quot;??_);_(@_)"/>
    </dxf>
    <dxf>
      <numFmt numFmtId="34" formatCode="_(&quot;$&quot;* #,##0.00_);_(&quot;$&quot;* \(#,##0.00\);_(&quot;$&quot;* &quot;-&quot;??_);_(@_)"/>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0"/>
      </font>
      <border diagonalUp="0" diagonalDown="0">
        <left/>
        <right/>
        <top/>
        <bottom/>
        <vertical/>
        <horizontal/>
      </border>
    </dxf>
  </dxfs>
  <tableStyles count="2" defaultTableStyle="TableStyleMedium2" defaultPivotStyle="PivotStyleLight16">
    <tableStyle name="DA Custom Slicer Style" pivot="0" table="0" count="10" xr9:uid="{6BBC3385-0516-4112-A078-EA84106B2532}">
      <tableStyleElement type="wholeTable" dxfId="41"/>
      <tableStyleElement type="headerRow" dxfId="40"/>
    </tableStyle>
    <tableStyle name="TimeSlicerStyleLight2 2" pivot="0" table="0" count="9" xr9:uid="{83E49B96-BF7B-4741-8C4B-355793791B3E}">
      <tableStyleElement type="wholeTable" dxfId="39"/>
      <tableStyleElement type="headerRow" dxfId="38"/>
    </tableStyle>
  </tableStyles>
  <colors>
    <mruColors>
      <color rgb="FFF6602F"/>
      <color rgb="FFDE7E7B"/>
      <color rgb="FF7D7EC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6602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6602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3499862666707357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 Custom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1.xml"/><Relationship Id="rId27" Type="http://schemas.openxmlformats.org/officeDocument/2006/relationships/powerPivotData" Target="model/item.data"/><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 Types'!$C$3</c:f>
              <c:strCache>
                <c:ptCount val="1"/>
                <c:pt idx="0">
                  <c:v>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63-4687-B1B9-FD5F6CB20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63-4687-B1B9-FD5F6CB208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63-4687-B1B9-FD5F6CB208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63-4687-B1B9-FD5F6CB2087D}"/>
              </c:ext>
            </c:extLst>
          </c:dPt>
          <c:cat>
            <c:strRef>
              <c:f>'Chart Types'!$B$4:$B$7</c:f>
              <c:strCache>
                <c:ptCount val="4"/>
                <c:pt idx="0">
                  <c:v>Grapes</c:v>
                </c:pt>
                <c:pt idx="1">
                  <c:v>Banana</c:v>
                </c:pt>
                <c:pt idx="2">
                  <c:v>Oranges</c:v>
                </c:pt>
                <c:pt idx="3">
                  <c:v>Apples</c:v>
                </c:pt>
              </c:strCache>
            </c:strRef>
          </c:cat>
          <c:val>
            <c:numRef>
              <c:f>'Chart Types'!$C$4:$C$7</c:f>
              <c:numCache>
                <c:formatCode>0.00</c:formatCode>
                <c:ptCount val="4"/>
                <c:pt idx="0">
                  <c:v>2.8</c:v>
                </c:pt>
                <c:pt idx="1">
                  <c:v>2.75</c:v>
                </c:pt>
                <c:pt idx="2">
                  <c:v>2.6</c:v>
                </c:pt>
                <c:pt idx="3">
                  <c:v>2</c:v>
                </c:pt>
              </c:numCache>
            </c:numRef>
          </c:val>
          <c:extLst>
            <c:ext xmlns:c16="http://schemas.microsoft.com/office/drawing/2014/chart" uri="{C3380CC4-5D6E-409C-BE32-E72D297353CC}">
              <c16:uniqueId val="{00000000-1F31-417F-907B-9B3FDADC41A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[Excel+Chart+Formatting+Tips+and+Tricks+demo+file.xlsx]Column Chart 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A02020204030203" pitchFamily="34" charset="0"/>
                <a:ea typeface="+mn-ea"/>
                <a:cs typeface="+mn-cs"/>
              </a:defRPr>
            </a:pPr>
            <a:r>
              <a:rPr lang="en-US">
                <a:solidFill>
                  <a:schemeClr val="tx1">
                    <a:lumMod val="65000"/>
                    <a:lumOff val="35000"/>
                  </a:schemeClr>
                </a:solidFill>
                <a:latin typeface="Lato Black" panose="020F0A02020204030203" pitchFamily="34" charset="0"/>
              </a:rPr>
              <a:t>Total Sales by Market</a:t>
            </a:r>
          </a:p>
        </c:rich>
      </c:tx>
      <c:layout>
        <c:manualLayout>
          <c:xMode val="edge"/>
          <c:yMode val="edge"/>
          <c:x val="0.31676891615541924"/>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A02020204030203" pitchFamily="34" charset="0"/>
              <a:ea typeface="+mn-ea"/>
              <a:cs typeface="+mn-cs"/>
            </a:defRPr>
          </a:pPr>
          <a:endParaRPr lang="en-US"/>
        </a:p>
      </c:txPr>
    </c:title>
    <c:autoTitleDeleted val="0"/>
    <c:pivotFmts>
      <c:pivotFmt>
        <c:idx val="0"/>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 2'!$B$3</c:f>
              <c:strCache>
                <c:ptCount val="1"/>
                <c:pt idx="0">
                  <c:v>Total</c:v>
                </c:pt>
              </c:strCache>
            </c:strRef>
          </c:tx>
          <c:spPr>
            <a:solidFill>
              <a:srgbClr val="F6602F"/>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 2'!$A$4:$A$9</c:f>
              <c:strCache>
                <c:ptCount val="6"/>
                <c:pt idx="0">
                  <c:v>EU</c:v>
                </c:pt>
                <c:pt idx="1">
                  <c:v>APAC</c:v>
                </c:pt>
                <c:pt idx="2">
                  <c:v>EMEA</c:v>
                </c:pt>
                <c:pt idx="3">
                  <c:v>US</c:v>
                </c:pt>
                <c:pt idx="4">
                  <c:v>LATAM</c:v>
                </c:pt>
                <c:pt idx="5">
                  <c:v>Canada</c:v>
                </c:pt>
              </c:strCache>
            </c:strRef>
          </c:cat>
          <c:val>
            <c:numRef>
              <c:f>'Column Chart 2'!$B$4:$B$9</c:f>
              <c:numCache>
                <c:formatCode>_("$"* #,##0_);_("$"* \(#,##0\);_("$"* "-"_);_(@_)</c:formatCode>
                <c:ptCount val="6"/>
                <c:pt idx="0">
                  <c:v>3734.6790000000001</c:v>
                </c:pt>
                <c:pt idx="1">
                  <c:v>3469.8719999999998</c:v>
                </c:pt>
                <c:pt idx="2">
                  <c:v>2664.924</c:v>
                </c:pt>
                <c:pt idx="3">
                  <c:v>1463.79</c:v>
                </c:pt>
                <c:pt idx="4">
                  <c:v>1011.144</c:v>
                </c:pt>
                <c:pt idx="5">
                  <c:v>493.2</c:v>
                </c:pt>
              </c:numCache>
            </c:numRef>
          </c:val>
          <c:extLst>
            <c:ext xmlns:c16="http://schemas.microsoft.com/office/drawing/2014/chart" uri="{C3380CC4-5D6E-409C-BE32-E72D297353CC}">
              <c16:uniqueId val="{00000000-7A2A-4890-A3F4-61C4F44CDFFC}"/>
            </c:ext>
          </c:extLst>
        </c:ser>
        <c:dLbls>
          <c:showLegendKey val="0"/>
          <c:showVal val="0"/>
          <c:showCatName val="0"/>
          <c:showSerName val="0"/>
          <c:showPercent val="0"/>
          <c:showBubbleSize val="0"/>
        </c:dLbls>
        <c:gapWidth val="53"/>
        <c:overlap val="-27"/>
        <c:axId val="815922687"/>
        <c:axId val="815919807"/>
      </c:barChart>
      <c:catAx>
        <c:axId val="81592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815919807"/>
        <c:crosses val="autoZero"/>
        <c:auto val="1"/>
        <c:lblAlgn val="ctr"/>
        <c:lblOffset val="100"/>
        <c:noMultiLvlLbl val="0"/>
      </c:catAx>
      <c:valAx>
        <c:axId val="815919807"/>
        <c:scaling>
          <c:orientation val="minMax"/>
        </c:scaling>
        <c:delete val="1"/>
        <c:axPos val="l"/>
        <c:numFmt formatCode="#,##0,&quot;K&quot;" sourceLinked="0"/>
        <c:majorTickMark val="none"/>
        <c:minorTickMark val="none"/>
        <c:tickLblPos val="nextTo"/>
        <c:crossAx val="81592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[Excel+Chart+Formatting+Tips+and+Tricks+demo+file.xlsx]Line Chart 2!PivotTable1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bg1"/>
            </a:solidFill>
            <a:round/>
          </a:ln>
          <a:effectLst/>
        </c:spPr>
        <c:marker>
          <c:symbol val="circle"/>
          <c:size val="4"/>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20000"/>
                  <a:lumOff val="80000"/>
                </a:schemeClr>
              </a:gs>
              <a:gs pos="74000">
                <a:schemeClr val="accent2">
                  <a:lumMod val="40000"/>
                  <a:lumOff val="60000"/>
                </a:schemeClr>
              </a:gs>
              <a:gs pos="83000">
                <a:schemeClr val="accent2">
                  <a:lumMod val="60000"/>
                  <a:lumOff val="40000"/>
                </a:schemeClr>
              </a:gs>
              <a:gs pos="100000">
                <a:schemeClr val="accent2">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1"/>
        <c:ser>
          <c:idx val="1"/>
          <c:order val="1"/>
          <c:tx>
            <c:strRef>
              <c:f>'Line Chart 2'!$C$3</c:f>
              <c:strCache>
                <c:ptCount val="1"/>
                <c:pt idx="0">
                  <c:v>Sum of Sales2</c:v>
                </c:pt>
              </c:strCache>
            </c:strRef>
          </c:tx>
          <c:spPr>
            <a:gradFill>
              <a:gsLst>
                <a:gs pos="0">
                  <a:schemeClr val="accent2">
                    <a:lumMod val="20000"/>
                    <a:lumOff val="80000"/>
                  </a:schemeClr>
                </a:gs>
                <a:gs pos="74000">
                  <a:schemeClr val="accent2">
                    <a:lumMod val="40000"/>
                    <a:lumOff val="60000"/>
                  </a:schemeClr>
                </a:gs>
                <a:gs pos="83000">
                  <a:schemeClr val="accent2">
                    <a:lumMod val="60000"/>
                    <a:lumOff val="40000"/>
                  </a:schemeClr>
                </a:gs>
                <a:gs pos="100000">
                  <a:schemeClr val="accent2">
                    <a:lumMod val="75000"/>
                  </a:schemeClr>
                </a:gs>
              </a:gsLst>
              <a:lin ang="5400000" scaled="1"/>
            </a:gradFill>
            <a:ln>
              <a:noFill/>
            </a:ln>
            <a:effectLst/>
          </c:spPr>
          <c:cat>
            <c:strRef>
              <c:f>'Line Chart 2'!$A$4:$A$15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2'!$C$4:$C$15</c:f>
              <c:numCache>
                <c:formatCode>_("$"* #,##0_);_("$"* \(#,##0\);_("$"* "-"_);_(@_)</c:formatCode>
                <c:ptCount val="12"/>
                <c:pt idx="0">
                  <c:v>808.56299999999999</c:v>
                </c:pt>
                <c:pt idx="1">
                  <c:v>2455.67</c:v>
                </c:pt>
                <c:pt idx="2">
                  <c:v>12565.766300000001</c:v>
                </c:pt>
                <c:pt idx="3">
                  <c:v>2582.8010000000013</c:v>
                </c:pt>
                <c:pt idx="4">
                  <c:v>0</c:v>
                </c:pt>
                <c:pt idx="5">
                  <c:v>11480.492699999997</c:v>
                </c:pt>
                <c:pt idx="6">
                  <c:v>3844.6560000000009</c:v>
                </c:pt>
                <c:pt idx="7">
                  <c:v>6769.1215000000011</c:v>
                </c:pt>
                <c:pt idx="8">
                  <c:v>5429.1</c:v>
                </c:pt>
                <c:pt idx="9">
                  <c:v>0</c:v>
                </c:pt>
                <c:pt idx="10">
                  <c:v>0</c:v>
                </c:pt>
                <c:pt idx="11">
                  <c:v>0</c:v>
                </c:pt>
              </c:numCache>
            </c:numRef>
          </c:val>
          <c:extLst>
            <c:ext xmlns:c16="http://schemas.microsoft.com/office/drawing/2014/chart" uri="{C3380CC4-5D6E-409C-BE32-E72D297353CC}">
              <c16:uniqueId val="{00000001-3A42-48A5-B61A-7626CF886E33}"/>
            </c:ext>
          </c:extLst>
        </c:ser>
        <c:dLbls>
          <c:showLegendKey val="0"/>
          <c:showVal val="0"/>
          <c:showCatName val="0"/>
          <c:showSerName val="0"/>
          <c:showPercent val="0"/>
          <c:showBubbleSize val="0"/>
        </c:dLbls>
        <c:axId val="611294543"/>
        <c:axId val="611295023"/>
      </c:areaChart>
      <c:lineChart>
        <c:grouping val="standard"/>
        <c:varyColors val="1"/>
        <c:ser>
          <c:idx val="0"/>
          <c:order val="0"/>
          <c:tx>
            <c:strRef>
              <c:f>'Line Chart 2'!$B$3</c:f>
              <c:strCache>
                <c:ptCount val="1"/>
                <c:pt idx="0">
                  <c:v>Sum of Sales</c:v>
                </c:pt>
              </c:strCache>
            </c:strRef>
          </c:tx>
          <c:spPr>
            <a:ln w="19050" cap="rnd">
              <a:solidFill>
                <a:schemeClr val="bg1"/>
              </a:solidFill>
              <a:round/>
            </a:ln>
            <a:effectLst/>
          </c:spPr>
          <c:marker>
            <c:symbol val="circle"/>
            <c:size val="4"/>
            <c:spPr>
              <a:solidFill>
                <a:schemeClr val="bg1"/>
              </a:solidFill>
              <a:ln w="9525">
                <a:solidFill>
                  <a:schemeClr val="bg1"/>
                </a:solidFill>
              </a:ln>
              <a:effectLst/>
            </c:spPr>
          </c:marker>
          <c:cat>
            <c:strRef>
              <c:f>'Line Chart 2'!$A$4:$A$15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2'!$B$4:$B$15</c:f>
              <c:numCache>
                <c:formatCode>_("$"* #,##0_);_("$"* \(#,##0\);_("$"* "-"_);_(@_)</c:formatCode>
                <c:ptCount val="12"/>
                <c:pt idx="0">
                  <c:v>808.56299999999999</c:v>
                </c:pt>
                <c:pt idx="1">
                  <c:v>2455.67</c:v>
                </c:pt>
                <c:pt idx="2">
                  <c:v>12565.766300000001</c:v>
                </c:pt>
                <c:pt idx="3">
                  <c:v>2582.8010000000013</c:v>
                </c:pt>
                <c:pt idx="4">
                  <c:v>0</c:v>
                </c:pt>
                <c:pt idx="5">
                  <c:v>11480.492699999997</c:v>
                </c:pt>
                <c:pt idx="6">
                  <c:v>3844.6560000000009</c:v>
                </c:pt>
                <c:pt idx="7">
                  <c:v>6769.1215000000011</c:v>
                </c:pt>
                <c:pt idx="8">
                  <c:v>5429.1</c:v>
                </c:pt>
                <c:pt idx="9">
                  <c:v>0</c:v>
                </c:pt>
                <c:pt idx="10">
                  <c:v>0</c:v>
                </c:pt>
                <c:pt idx="11">
                  <c:v>0</c:v>
                </c:pt>
              </c:numCache>
            </c:numRef>
          </c:val>
          <c:smooth val="0"/>
          <c:extLst>
            <c:ext xmlns:c16="http://schemas.microsoft.com/office/drawing/2014/chart" uri="{C3380CC4-5D6E-409C-BE32-E72D297353CC}">
              <c16:uniqueId val="{00000000-3A42-48A5-B61A-7626CF886E33}"/>
            </c:ext>
          </c:extLst>
        </c:ser>
        <c:dLbls>
          <c:showLegendKey val="0"/>
          <c:showVal val="0"/>
          <c:showCatName val="0"/>
          <c:showSerName val="0"/>
          <c:showPercent val="0"/>
          <c:showBubbleSize val="0"/>
        </c:dLbls>
        <c:marker val="1"/>
        <c:smooth val="0"/>
        <c:axId val="611294543"/>
        <c:axId val="611295023"/>
      </c:lineChart>
      <c:catAx>
        <c:axId val="6112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295023"/>
        <c:crosses val="autoZero"/>
        <c:auto val="1"/>
        <c:lblAlgn val="ctr"/>
        <c:lblOffset val="100"/>
        <c:noMultiLvlLbl val="0"/>
      </c:catAx>
      <c:valAx>
        <c:axId val="61129502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294543"/>
        <c:crosses val="autoZero"/>
        <c:crossBetween val="between"/>
      </c:valAx>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alpha val="93000"/>
      </a:schemeClr>
    </a:solidFill>
    <a:ln w="9525" cap="flat" cmpd="sng" algn="ctr">
      <a:solidFill>
        <a:schemeClr val="bg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Sales Team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'Stacked Column 2'!$D$4</c:f>
              <c:strCache>
                <c:ptCount val="1"/>
                <c:pt idx="0">
                  <c:v>Target Not Met</c:v>
                </c:pt>
              </c:strCache>
            </c:strRef>
          </c:tx>
          <c:spPr>
            <a:solidFill>
              <a:schemeClr val="accent1"/>
            </a:solidFill>
            <a:ln>
              <a:noFill/>
            </a:ln>
            <a:effectLst/>
          </c:spPr>
          <c:invertIfNegative val="0"/>
          <c:cat>
            <c:strRef>
              <c:f>'Stacked Column 2'!$B$5:$B$9</c:f>
              <c:strCache>
                <c:ptCount val="5"/>
                <c:pt idx="0">
                  <c:v>Sales Team A</c:v>
                </c:pt>
                <c:pt idx="1">
                  <c:v>Sales Team B</c:v>
                </c:pt>
                <c:pt idx="2">
                  <c:v>Sales Team C</c:v>
                </c:pt>
                <c:pt idx="3">
                  <c:v>Sales Team D</c:v>
                </c:pt>
                <c:pt idx="4">
                  <c:v>Sales Team E</c:v>
                </c:pt>
              </c:strCache>
            </c:strRef>
          </c:cat>
          <c:val>
            <c:numRef>
              <c:f>'Stacked Column 2'!$D$5:$D$9</c:f>
              <c:numCache>
                <c:formatCode>_(* #,##0_);_(* \(#,##0\);_(* "-"??_);_(@_)</c:formatCode>
                <c:ptCount val="5"/>
                <c:pt idx="0">
                  <c:v>0</c:v>
                </c:pt>
                <c:pt idx="1">
                  <c:v>0</c:v>
                </c:pt>
                <c:pt idx="2">
                  <c:v>11099</c:v>
                </c:pt>
                <c:pt idx="3">
                  <c:v>0</c:v>
                </c:pt>
                <c:pt idx="4">
                  <c:v>0</c:v>
                </c:pt>
              </c:numCache>
            </c:numRef>
          </c:val>
          <c:extLst>
            <c:ext xmlns:c16="http://schemas.microsoft.com/office/drawing/2014/chart" uri="{C3380CC4-5D6E-409C-BE32-E72D297353CC}">
              <c16:uniqueId val="{00000000-4B12-463E-9615-86433D915DB8}"/>
            </c:ext>
          </c:extLst>
        </c:ser>
        <c:ser>
          <c:idx val="1"/>
          <c:order val="1"/>
          <c:tx>
            <c:strRef>
              <c:f>'Stacked Column 2'!$E$4</c:f>
              <c:strCache>
                <c:ptCount val="1"/>
                <c:pt idx="0">
                  <c:v>Target Met</c:v>
                </c:pt>
              </c:strCache>
            </c:strRef>
          </c:tx>
          <c:spPr>
            <a:solidFill>
              <a:schemeClr val="accent2"/>
            </a:solidFill>
            <a:ln>
              <a:noFill/>
            </a:ln>
            <a:effectLst/>
          </c:spPr>
          <c:invertIfNegative val="0"/>
          <c:cat>
            <c:strRef>
              <c:f>'Stacked Column 2'!$B$5:$B$9</c:f>
              <c:strCache>
                <c:ptCount val="5"/>
                <c:pt idx="0">
                  <c:v>Sales Team A</c:v>
                </c:pt>
                <c:pt idx="1">
                  <c:v>Sales Team B</c:v>
                </c:pt>
                <c:pt idx="2">
                  <c:v>Sales Team C</c:v>
                </c:pt>
                <c:pt idx="3">
                  <c:v>Sales Team D</c:v>
                </c:pt>
                <c:pt idx="4">
                  <c:v>Sales Team E</c:v>
                </c:pt>
              </c:strCache>
            </c:strRef>
          </c:cat>
          <c:val>
            <c:numRef>
              <c:f>'Stacked Column 2'!$E$5:$E$9</c:f>
              <c:numCache>
                <c:formatCode>_(* #,##0_);_(* \(#,##0\);_(* "-"??_);_(@_)</c:formatCode>
                <c:ptCount val="5"/>
                <c:pt idx="0">
                  <c:v>15271</c:v>
                </c:pt>
                <c:pt idx="1">
                  <c:v>13427</c:v>
                </c:pt>
                <c:pt idx="2">
                  <c:v>0</c:v>
                </c:pt>
                <c:pt idx="3">
                  <c:v>12894</c:v>
                </c:pt>
                <c:pt idx="4">
                  <c:v>26379</c:v>
                </c:pt>
              </c:numCache>
            </c:numRef>
          </c:val>
          <c:extLst>
            <c:ext xmlns:c16="http://schemas.microsoft.com/office/drawing/2014/chart" uri="{C3380CC4-5D6E-409C-BE32-E72D297353CC}">
              <c16:uniqueId val="{00000001-4B12-463E-9615-86433D915DB8}"/>
            </c:ext>
          </c:extLst>
        </c:ser>
        <c:dLbls>
          <c:showLegendKey val="0"/>
          <c:showVal val="0"/>
          <c:showCatName val="0"/>
          <c:showSerName val="0"/>
          <c:showPercent val="0"/>
          <c:showBubbleSize val="0"/>
        </c:dLbls>
        <c:gapWidth val="150"/>
        <c:overlap val="100"/>
        <c:axId val="1655843263"/>
        <c:axId val="1655837983"/>
      </c:barChart>
      <c:lineChart>
        <c:grouping val="standard"/>
        <c:varyColors val="0"/>
        <c:ser>
          <c:idx val="2"/>
          <c:order val="2"/>
          <c:tx>
            <c:strRef>
              <c:f>'Stacked Column 2'!$F$4</c:f>
              <c:strCache>
                <c:ptCount val="1"/>
                <c:pt idx="0">
                  <c:v>Sales Target</c:v>
                </c:pt>
              </c:strCache>
            </c:strRef>
          </c:tx>
          <c:spPr>
            <a:ln w="22225" cap="rnd">
              <a:solidFill>
                <a:schemeClr val="accent3"/>
              </a:solidFill>
              <a:round/>
              <a:headEnd type="triangle"/>
              <a:tailEnd type="triangle"/>
            </a:ln>
            <a:effectLst/>
          </c:spPr>
          <c:marker>
            <c:symbol val="none"/>
          </c:marker>
          <c:cat>
            <c:strRef>
              <c:f>'Stacked Column 2'!$B$5:$B$9</c:f>
              <c:strCache>
                <c:ptCount val="5"/>
                <c:pt idx="0">
                  <c:v>Sales Team A</c:v>
                </c:pt>
                <c:pt idx="1">
                  <c:v>Sales Team B</c:v>
                </c:pt>
                <c:pt idx="2">
                  <c:v>Sales Team C</c:v>
                </c:pt>
                <c:pt idx="3">
                  <c:v>Sales Team D</c:v>
                </c:pt>
                <c:pt idx="4">
                  <c:v>Sales Team E</c:v>
                </c:pt>
              </c:strCache>
            </c:strRef>
          </c:cat>
          <c:val>
            <c:numRef>
              <c:f>'Stacked Column 2'!$F$5:$F$9</c:f>
              <c:numCache>
                <c:formatCode>_(* #,##0_);_(* \(#,##0\);_(* "-"??_);_(@_)</c:formatCode>
                <c:ptCount val="5"/>
                <c:pt idx="0">
                  <c:v>12000</c:v>
                </c:pt>
                <c:pt idx="1">
                  <c:v>12000</c:v>
                </c:pt>
                <c:pt idx="2">
                  <c:v>12000</c:v>
                </c:pt>
                <c:pt idx="3">
                  <c:v>12000</c:v>
                </c:pt>
                <c:pt idx="4">
                  <c:v>12000</c:v>
                </c:pt>
              </c:numCache>
            </c:numRef>
          </c:val>
          <c:smooth val="0"/>
          <c:extLst>
            <c:ext xmlns:c16="http://schemas.microsoft.com/office/drawing/2014/chart" uri="{C3380CC4-5D6E-409C-BE32-E72D297353CC}">
              <c16:uniqueId val="{00000002-4B12-463E-9615-86433D915DB8}"/>
            </c:ext>
          </c:extLst>
        </c:ser>
        <c:dLbls>
          <c:showLegendKey val="0"/>
          <c:showVal val="0"/>
          <c:showCatName val="0"/>
          <c:showSerName val="0"/>
          <c:showPercent val="0"/>
          <c:showBubbleSize val="0"/>
        </c:dLbls>
        <c:marker val="1"/>
        <c:smooth val="0"/>
        <c:axId val="1655843263"/>
        <c:axId val="1655837983"/>
      </c:lineChart>
      <c:catAx>
        <c:axId val="165584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37983"/>
        <c:crosses val="autoZero"/>
        <c:auto val="1"/>
        <c:lblAlgn val="ctr"/>
        <c:lblOffset val="100"/>
        <c:noMultiLvlLbl val="0"/>
      </c:catAx>
      <c:valAx>
        <c:axId val="16558379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4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Column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Types'!$C$3</c:f>
              <c:strCache>
                <c:ptCount val="1"/>
                <c:pt idx="0">
                  <c:v>Price</c:v>
                </c:pt>
              </c:strCache>
            </c:strRef>
          </c:tx>
          <c:spPr>
            <a:solidFill>
              <a:schemeClr val="accent1"/>
            </a:solidFill>
            <a:ln>
              <a:noFill/>
            </a:ln>
            <a:effectLst/>
          </c:spPr>
          <c:invertIfNegative val="0"/>
          <c:cat>
            <c:strRef>
              <c:f>'Chart Types'!$B$4:$B$7</c:f>
              <c:strCache>
                <c:ptCount val="4"/>
                <c:pt idx="0">
                  <c:v>Grapes</c:v>
                </c:pt>
                <c:pt idx="1">
                  <c:v>Banana</c:v>
                </c:pt>
                <c:pt idx="2">
                  <c:v>Oranges</c:v>
                </c:pt>
                <c:pt idx="3">
                  <c:v>Apples</c:v>
                </c:pt>
              </c:strCache>
            </c:strRef>
          </c:cat>
          <c:val>
            <c:numRef>
              <c:f>'Chart Types'!$C$4:$C$7</c:f>
              <c:numCache>
                <c:formatCode>0.00</c:formatCode>
                <c:ptCount val="4"/>
                <c:pt idx="0">
                  <c:v>2.8</c:v>
                </c:pt>
                <c:pt idx="1">
                  <c:v>2.75</c:v>
                </c:pt>
                <c:pt idx="2">
                  <c:v>2.6</c:v>
                </c:pt>
                <c:pt idx="3">
                  <c:v>2</c:v>
                </c:pt>
              </c:numCache>
            </c:numRef>
          </c:val>
          <c:extLst>
            <c:ext xmlns:c16="http://schemas.microsoft.com/office/drawing/2014/chart" uri="{C3380CC4-5D6E-409C-BE32-E72D297353CC}">
              <c16:uniqueId val="{00000000-F0C9-46D6-9187-A7A46DBE655D}"/>
            </c:ext>
          </c:extLst>
        </c:ser>
        <c:dLbls>
          <c:showLegendKey val="0"/>
          <c:showVal val="0"/>
          <c:showCatName val="0"/>
          <c:showSerName val="0"/>
          <c:showPercent val="0"/>
          <c:showBubbleSize val="0"/>
        </c:dLbls>
        <c:gapWidth val="219"/>
        <c:overlap val="-27"/>
        <c:axId val="1453710463"/>
        <c:axId val="613012687"/>
      </c:barChart>
      <c:catAx>
        <c:axId val="145371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12687"/>
        <c:crosses val="autoZero"/>
        <c:auto val="1"/>
        <c:lblAlgn val="ctr"/>
        <c:lblOffset val="100"/>
        <c:noMultiLvlLbl val="0"/>
      </c:catAx>
      <c:valAx>
        <c:axId val="613012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71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Types'!$C$3</c:f>
              <c:strCache>
                <c:ptCount val="1"/>
                <c:pt idx="0">
                  <c:v>Price</c:v>
                </c:pt>
              </c:strCache>
            </c:strRef>
          </c:tx>
          <c:spPr>
            <a:ln w="28575" cap="rnd">
              <a:solidFill>
                <a:schemeClr val="accent1"/>
              </a:solidFill>
              <a:round/>
            </a:ln>
            <a:effectLst/>
          </c:spPr>
          <c:marker>
            <c:symbol val="none"/>
          </c:marker>
          <c:cat>
            <c:strRef>
              <c:f>'Chart Types'!$B$4:$B$7</c:f>
              <c:strCache>
                <c:ptCount val="4"/>
                <c:pt idx="0">
                  <c:v>Grapes</c:v>
                </c:pt>
                <c:pt idx="1">
                  <c:v>Banana</c:v>
                </c:pt>
                <c:pt idx="2">
                  <c:v>Oranges</c:v>
                </c:pt>
                <c:pt idx="3">
                  <c:v>Apples</c:v>
                </c:pt>
              </c:strCache>
            </c:strRef>
          </c:cat>
          <c:val>
            <c:numRef>
              <c:f>'Chart Types'!$C$4:$C$7</c:f>
              <c:numCache>
                <c:formatCode>0.00</c:formatCode>
                <c:ptCount val="4"/>
                <c:pt idx="0">
                  <c:v>2.8</c:v>
                </c:pt>
                <c:pt idx="1">
                  <c:v>2.75</c:v>
                </c:pt>
                <c:pt idx="2">
                  <c:v>2.6</c:v>
                </c:pt>
                <c:pt idx="3">
                  <c:v>2</c:v>
                </c:pt>
              </c:numCache>
            </c:numRef>
          </c:val>
          <c:smooth val="0"/>
          <c:extLst>
            <c:ext xmlns:c16="http://schemas.microsoft.com/office/drawing/2014/chart" uri="{C3380CC4-5D6E-409C-BE32-E72D297353CC}">
              <c16:uniqueId val="{00000000-3795-4B95-B2CB-2F81A5027DD2}"/>
            </c:ext>
          </c:extLst>
        </c:ser>
        <c:dLbls>
          <c:showLegendKey val="0"/>
          <c:showVal val="0"/>
          <c:showCatName val="0"/>
          <c:showSerName val="0"/>
          <c:showPercent val="0"/>
          <c:showBubbleSize val="0"/>
        </c:dLbls>
        <c:smooth val="0"/>
        <c:axId val="611296463"/>
        <c:axId val="611299343"/>
      </c:lineChart>
      <c:catAx>
        <c:axId val="6112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9343"/>
        <c:crosses val="autoZero"/>
        <c:auto val="1"/>
        <c:lblAlgn val="ctr"/>
        <c:lblOffset val="100"/>
        <c:noMultiLvlLbl val="0"/>
      </c:catAx>
      <c:valAx>
        <c:axId val="61129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 Types'!$C$3</c:f>
              <c:strCache>
                <c:ptCount val="1"/>
                <c:pt idx="0">
                  <c:v>Price</c:v>
                </c:pt>
              </c:strCache>
            </c:strRef>
          </c:tx>
          <c:spPr>
            <a:solidFill>
              <a:schemeClr val="accent1"/>
            </a:solidFill>
            <a:ln>
              <a:noFill/>
            </a:ln>
            <a:effectLst/>
          </c:spPr>
          <c:invertIfNegative val="0"/>
          <c:cat>
            <c:strRef>
              <c:f>'Chart Types'!$B$4:$B$7</c:f>
              <c:strCache>
                <c:ptCount val="4"/>
                <c:pt idx="0">
                  <c:v>Grapes</c:v>
                </c:pt>
                <c:pt idx="1">
                  <c:v>Banana</c:v>
                </c:pt>
                <c:pt idx="2">
                  <c:v>Oranges</c:v>
                </c:pt>
                <c:pt idx="3">
                  <c:v>Apples</c:v>
                </c:pt>
              </c:strCache>
            </c:strRef>
          </c:cat>
          <c:val>
            <c:numRef>
              <c:f>'Chart Types'!$C$4:$C$7</c:f>
              <c:numCache>
                <c:formatCode>0.00</c:formatCode>
                <c:ptCount val="4"/>
                <c:pt idx="0">
                  <c:v>2.8</c:v>
                </c:pt>
                <c:pt idx="1">
                  <c:v>2.75</c:v>
                </c:pt>
                <c:pt idx="2">
                  <c:v>2.6</c:v>
                </c:pt>
                <c:pt idx="3">
                  <c:v>2</c:v>
                </c:pt>
              </c:numCache>
            </c:numRef>
          </c:val>
          <c:extLst>
            <c:ext xmlns:c16="http://schemas.microsoft.com/office/drawing/2014/chart" uri="{C3380CC4-5D6E-409C-BE32-E72D297353CC}">
              <c16:uniqueId val="{00000000-63CE-4D73-B942-E4C491D7B829}"/>
            </c:ext>
          </c:extLst>
        </c:ser>
        <c:dLbls>
          <c:showLegendKey val="0"/>
          <c:showVal val="0"/>
          <c:showCatName val="0"/>
          <c:showSerName val="0"/>
          <c:showPercent val="0"/>
          <c:showBubbleSize val="0"/>
        </c:dLbls>
        <c:gapWidth val="182"/>
        <c:axId val="733624527"/>
        <c:axId val="630942223"/>
      </c:barChart>
      <c:catAx>
        <c:axId val="73362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42223"/>
        <c:crosses val="autoZero"/>
        <c:auto val="1"/>
        <c:lblAlgn val="ctr"/>
        <c:lblOffset val="100"/>
        <c:noMultiLvlLbl val="0"/>
      </c:catAx>
      <c:valAx>
        <c:axId val="6309422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2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[Excel+Chart+Formatting+Tips+and+Tricks+demo+file.xlsx]Ship mode and cost !PivotTable4</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SHIPPING</a:t>
            </a:r>
            <a:r>
              <a:rPr lang="en-US" baseline="0"/>
              <a:t> COST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23020257826889"/>
              <c:y val="-6.180571129963108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4.501687304493257E-17"/>
              <c:y val="-0.12136534419498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3750767341927564"/>
              <c:y val="-4.71976338536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2523020257826889"/>
              <c:y val="9.4395267707209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23020257826889"/>
              <c:y val="-6.180571129963108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523020257826889"/>
              <c:y val="9.4395267707209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750767341927564"/>
              <c:y val="-4.7197633853604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501687304493257E-17"/>
              <c:y val="-0.12136534419498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'Ship mode and cost '!$B$3</c:f>
              <c:strCache>
                <c:ptCount val="1"/>
                <c:pt idx="0">
                  <c:v>Total</c:v>
                </c:pt>
              </c:strCache>
            </c:strRef>
          </c:tx>
          <c:dPt>
            <c:idx val="0"/>
            <c:bubble3D val="0"/>
            <c:explosion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B02-4515-B3BB-ABAAC7DCF1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B02-4515-B3BB-ABAAC7DCF1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B02-4515-B3BB-ABAAC7DCF1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B02-4515-B3BB-ABAAC7DCF1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'Ship mode and cost '!$A$4:$A$7</c:f>
              <c:strCache>
                <c:ptCount val="4"/>
                <c:pt idx="0">
                  <c:v>Standard Class</c:v>
                </c:pt>
                <c:pt idx="1">
                  <c:v>First Class</c:v>
                </c:pt>
                <c:pt idx="2">
                  <c:v>Second Class</c:v>
                </c:pt>
                <c:pt idx="3">
                  <c:v>Same Day</c:v>
                </c:pt>
              </c:strCache>
            </c:strRef>
          </c:cat>
          <c:val>
            <c:numRef>
              <c:f>'Ship mode and cost '!$B$4:$B$7</c:f>
              <c:numCache>
                <c:formatCode>_("$"* #,##0_);_("$"* \(#,##0\);_("$"* "-"??_);_(@_)</c:formatCode>
                <c:ptCount val="4"/>
                <c:pt idx="0">
                  <c:v>2437.11</c:v>
                </c:pt>
                <c:pt idx="1">
                  <c:v>1415.84</c:v>
                </c:pt>
                <c:pt idx="2">
                  <c:v>1258.1199999999999</c:v>
                </c:pt>
                <c:pt idx="3">
                  <c:v>110.95999999999998</c:v>
                </c:pt>
              </c:numCache>
            </c:numRef>
          </c:val>
          <c:extLst>
            <c:ext xmlns:c16="http://schemas.microsoft.com/office/drawing/2014/chart" uri="{C3380CC4-5D6E-409C-BE32-E72D297353CC}">
              <c16:uniqueId val="{00000008-FB02-4515-B3BB-ABAAC7DCF1BA}"/>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[Excel+Chart+Formatting+Tips+and+Tricks+demo+file.xlsx]Customer Segment and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77005601164753E-2"/>
          <c:y val="0.23230205566455134"/>
          <c:w val="0.79131194350258061"/>
          <c:h val="0.43927397116010936"/>
        </c:manualLayout>
      </c:layout>
      <c:barChart>
        <c:barDir val="col"/>
        <c:grouping val="stacked"/>
        <c:varyColors val="0"/>
        <c:ser>
          <c:idx val="0"/>
          <c:order val="0"/>
          <c:tx>
            <c:strRef>
              <c:f>'Customer Segment and Sales'!$B$3</c:f>
              <c:strCache>
                <c:ptCount val="1"/>
                <c:pt idx="0">
                  <c:v>Total</c:v>
                </c:pt>
              </c:strCache>
            </c:strRef>
          </c:tx>
          <c:spPr>
            <a:solidFill>
              <a:schemeClr val="accent1"/>
            </a:solidFill>
            <a:ln>
              <a:noFill/>
            </a:ln>
            <a:effectLst>
              <a:glow>
                <a:schemeClr val="accent1">
                  <a:alpha val="40000"/>
                </a:schemeClr>
              </a:glow>
              <a:softEdge rad="0"/>
            </a:effectLst>
          </c:spPr>
          <c:invertIfNegative val="0"/>
          <c:cat>
            <c:strRef>
              <c:f>'Customer Segment and Sales'!$A$4:$A$44</c:f>
              <c:strCache>
                <c:ptCount val="41"/>
                <c:pt idx="0">
                  <c:v>Ruben Dartt</c:v>
                </c:pt>
                <c:pt idx="1">
                  <c:v>Michael Nguyen</c:v>
                </c:pt>
                <c:pt idx="2">
                  <c:v>Meg Tillman</c:v>
                </c:pt>
                <c:pt idx="3">
                  <c:v>Jamie Frazer</c:v>
                </c:pt>
                <c:pt idx="4">
                  <c:v>Tom Prescott</c:v>
                </c:pt>
                <c:pt idx="5">
                  <c:v>Eric Murdock</c:v>
                </c:pt>
                <c:pt idx="6">
                  <c:v>Liz Thompson</c:v>
                </c:pt>
                <c:pt idx="7">
                  <c:v>Chuck Sachs</c:v>
                </c:pt>
                <c:pt idx="8">
                  <c:v>John Lucas</c:v>
                </c:pt>
                <c:pt idx="9">
                  <c:v>Benjamin Patterson</c:v>
                </c:pt>
                <c:pt idx="10">
                  <c:v>Shahid Collister</c:v>
                </c:pt>
                <c:pt idx="11">
                  <c:v>Tom Boeckenhauer</c:v>
                </c:pt>
                <c:pt idx="12">
                  <c:v>Giulietta Weimer</c:v>
                </c:pt>
                <c:pt idx="13">
                  <c:v>Logan Haushalter</c:v>
                </c:pt>
                <c:pt idx="14">
                  <c:v>Dave Brooks</c:v>
                </c:pt>
                <c:pt idx="15">
                  <c:v>Toby Braunhardt</c:v>
                </c:pt>
                <c:pt idx="16">
                  <c:v>Jill Fjeld</c:v>
                </c:pt>
                <c:pt idx="17">
                  <c:v>Patrick O'Donnell</c:v>
                </c:pt>
                <c:pt idx="18">
                  <c:v>Patrick O'Brill</c:v>
                </c:pt>
                <c:pt idx="19">
                  <c:v>Liz Carlisle</c:v>
                </c:pt>
                <c:pt idx="20">
                  <c:v>Joseph Holt</c:v>
                </c:pt>
                <c:pt idx="21">
                  <c:v>Carol Triggs</c:v>
                </c:pt>
                <c:pt idx="22">
                  <c:v>Katherine Hughes</c:v>
                </c:pt>
                <c:pt idx="23">
                  <c:v>Lena Cacioppo</c:v>
                </c:pt>
                <c:pt idx="24">
                  <c:v>Ted Butterfield</c:v>
                </c:pt>
                <c:pt idx="25">
                  <c:v>William Brown</c:v>
                </c:pt>
                <c:pt idx="26">
                  <c:v>Allen Armold</c:v>
                </c:pt>
                <c:pt idx="27">
                  <c:v>Chris McAfee</c:v>
                </c:pt>
                <c:pt idx="28">
                  <c:v>Harry Greene</c:v>
                </c:pt>
                <c:pt idx="29">
                  <c:v>John Lee</c:v>
                </c:pt>
                <c:pt idx="30">
                  <c:v>Lynn Smith</c:v>
                </c:pt>
                <c:pt idx="31">
                  <c:v>Ralph Ritter</c:v>
                </c:pt>
                <c:pt idx="32">
                  <c:v>Annie Thurman</c:v>
                </c:pt>
                <c:pt idx="33">
                  <c:v>Eric Barreto</c:v>
                </c:pt>
                <c:pt idx="34">
                  <c:v>Kunst Miller</c:v>
                </c:pt>
                <c:pt idx="35">
                  <c:v>Justin Hirsh</c:v>
                </c:pt>
                <c:pt idx="36">
                  <c:v>Ionia McGrath</c:v>
                </c:pt>
                <c:pt idx="37">
                  <c:v>Ashley Jarboe</c:v>
                </c:pt>
                <c:pt idx="38">
                  <c:v>Brian DeCherney</c:v>
                </c:pt>
                <c:pt idx="39">
                  <c:v>Ivan Liston</c:v>
                </c:pt>
                <c:pt idx="40">
                  <c:v>Jeremy Farry</c:v>
                </c:pt>
              </c:strCache>
            </c:strRef>
          </c:cat>
          <c:val>
            <c:numRef>
              <c:f>'Customer Segment and Sales'!$B$4:$B$44</c:f>
              <c:numCache>
                <c:formatCode>_("$"* #,##0.00_);_("$"* \(#,##0.00\);_("$"* "-"??_);_(@_)</c:formatCode>
                <c:ptCount val="41"/>
                <c:pt idx="0">
                  <c:v>4144.6499999999996</c:v>
                </c:pt>
                <c:pt idx="1">
                  <c:v>3770.34</c:v>
                </c:pt>
                <c:pt idx="2">
                  <c:v>1727.01</c:v>
                </c:pt>
                <c:pt idx="3">
                  <c:v>1562.7479999999998</c:v>
                </c:pt>
                <c:pt idx="4">
                  <c:v>1345.4399999999998</c:v>
                </c:pt>
                <c:pt idx="5">
                  <c:v>1232.8800000000001</c:v>
                </c:pt>
                <c:pt idx="6">
                  <c:v>1102.1299999999999</c:v>
                </c:pt>
                <c:pt idx="7">
                  <c:v>934.59</c:v>
                </c:pt>
                <c:pt idx="8">
                  <c:v>636.86999999999989</c:v>
                </c:pt>
                <c:pt idx="9">
                  <c:v>576.99</c:v>
                </c:pt>
                <c:pt idx="10">
                  <c:v>574.19400000000007</c:v>
                </c:pt>
                <c:pt idx="11">
                  <c:v>545.28</c:v>
                </c:pt>
                <c:pt idx="12">
                  <c:v>513.86099999999999</c:v>
                </c:pt>
                <c:pt idx="13">
                  <c:v>463.85430000000002</c:v>
                </c:pt>
                <c:pt idx="14">
                  <c:v>457.56799999999998</c:v>
                </c:pt>
                <c:pt idx="15">
                  <c:v>408.3</c:v>
                </c:pt>
                <c:pt idx="16">
                  <c:v>380.7765</c:v>
                </c:pt>
                <c:pt idx="17">
                  <c:v>369.44999999999993</c:v>
                </c:pt>
                <c:pt idx="18">
                  <c:v>309.60000000000002</c:v>
                </c:pt>
                <c:pt idx="19">
                  <c:v>290.666</c:v>
                </c:pt>
                <c:pt idx="20">
                  <c:v>289.27800000000002</c:v>
                </c:pt>
                <c:pt idx="21">
                  <c:v>270.37799999999999</c:v>
                </c:pt>
                <c:pt idx="22">
                  <c:v>251.74800000000002</c:v>
                </c:pt>
                <c:pt idx="23">
                  <c:v>209.4</c:v>
                </c:pt>
                <c:pt idx="24">
                  <c:v>182.88</c:v>
                </c:pt>
                <c:pt idx="25">
                  <c:v>152.65199999999999</c:v>
                </c:pt>
                <c:pt idx="26">
                  <c:v>114.3</c:v>
                </c:pt>
                <c:pt idx="27">
                  <c:v>106.8</c:v>
                </c:pt>
                <c:pt idx="28">
                  <c:v>99.48</c:v>
                </c:pt>
                <c:pt idx="29">
                  <c:v>90.233999999999995</c:v>
                </c:pt>
                <c:pt idx="30">
                  <c:v>80.64</c:v>
                </c:pt>
                <c:pt idx="31">
                  <c:v>78.3</c:v>
                </c:pt>
                <c:pt idx="32">
                  <c:v>66.12</c:v>
                </c:pt>
                <c:pt idx="33">
                  <c:v>58.103999999999999</c:v>
                </c:pt>
                <c:pt idx="34">
                  <c:v>46.688000000000002</c:v>
                </c:pt>
                <c:pt idx="35">
                  <c:v>34.020000000000003</c:v>
                </c:pt>
                <c:pt idx="36">
                  <c:v>32.879999999999995</c:v>
                </c:pt>
                <c:pt idx="37">
                  <c:v>32.04</c:v>
                </c:pt>
                <c:pt idx="38">
                  <c:v>21.545999999999999</c:v>
                </c:pt>
                <c:pt idx="39">
                  <c:v>19.751999999999999</c:v>
                </c:pt>
                <c:pt idx="40">
                  <c:v>17.82</c:v>
                </c:pt>
              </c:numCache>
            </c:numRef>
          </c:val>
          <c:extLst>
            <c:ext xmlns:c16="http://schemas.microsoft.com/office/drawing/2014/chart" uri="{C3380CC4-5D6E-409C-BE32-E72D297353CC}">
              <c16:uniqueId val="{00000000-9078-45EC-9606-46B4AB3DD82D}"/>
            </c:ext>
          </c:extLst>
        </c:ser>
        <c:dLbls>
          <c:showLegendKey val="0"/>
          <c:showVal val="0"/>
          <c:showCatName val="0"/>
          <c:showSerName val="0"/>
          <c:showPercent val="0"/>
          <c:showBubbleSize val="0"/>
        </c:dLbls>
        <c:gapWidth val="16"/>
        <c:overlap val="100"/>
        <c:axId val="838102456"/>
        <c:axId val="838101736"/>
      </c:barChart>
      <c:catAx>
        <c:axId val="83810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01736"/>
        <c:crosses val="autoZero"/>
        <c:auto val="1"/>
        <c:lblAlgn val="ctr"/>
        <c:lblOffset val="100"/>
        <c:noMultiLvlLbl val="0"/>
      </c:catAx>
      <c:valAx>
        <c:axId val="83810173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0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[Excel+Chart+Formatting+Tips+and+Tricks+demo+file.xlsx]Sales By Market!PivotTable3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A02020204030203" pitchFamily="34" charset="0"/>
                <a:ea typeface="+mn-ea"/>
                <a:cs typeface="+mn-cs"/>
              </a:defRPr>
            </a:pPr>
            <a:r>
              <a:rPr lang="en-US">
                <a:solidFill>
                  <a:schemeClr val="tx1">
                    <a:lumMod val="65000"/>
                    <a:lumOff val="35000"/>
                  </a:schemeClr>
                </a:solidFill>
                <a:latin typeface="Lato Black" panose="020F0A02020204030203" pitchFamily="34" charset="0"/>
              </a:rPr>
              <a:t>TOTAL SALES BY MARKET </a:t>
            </a:r>
          </a:p>
        </c:rich>
      </c:tx>
      <c:layout>
        <c:manualLayout>
          <c:xMode val="edge"/>
          <c:yMode val="edge"/>
          <c:x val="0.31676891615541924"/>
          <c:y val="2.5673940949935817E-2"/>
        </c:manualLayout>
      </c:layout>
      <c:overlay val="0"/>
      <c:spPr>
        <a:noFill/>
        <a:ln>
          <a:noFill/>
        </a:ln>
        <a:effectLst/>
      </c:spPr>
    </c:title>
    <c:autoTitleDeleted val="0"/>
    <c:pivotFmts>
      <c:pivotFmt>
        <c:idx val="0"/>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602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Market'!$B$3</c:f>
              <c:strCache>
                <c:ptCount val="1"/>
                <c:pt idx="0">
                  <c:v>Total</c:v>
                </c:pt>
              </c:strCache>
            </c:strRef>
          </c:tx>
          <c:spPr>
            <a:solidFill>
              <a:srgbClr val="F6602F"/>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Lato" panose="020F050202020403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Market'!$A$4:$A$10</c:f>
              <c:strCache>
                <c:ptCount val="7"/>
                <c:pt idx="0">
                  <c:v>APAC</c:v>
                </c:pt>
                <c:pt idx="1">
                  <c:v>EU</c:v>
                </c:pt>
                <c:pt idx="2">
                  <c:v>US</c:v>
                </c:pt>
                <c:pt idx="3">
                  <c:v>EMEA</c:v>
                </c:pt>
                <c:pt idx="4">
                  <c:v>LATAM</c:v>
                </c:pt>
                <c:pt idx="5">
                  <c:v>Africa</c:v>
                </c:pt>
                <c:pt idx="6">
                  <c:v>Canada</c:v>
                </c:pt>
              </c:strCache>
            </c:strRef>
          </c:cat>
          <c:val>
            <c:numRef>
              <c:f>'Sales By Market'!$B$4:$B$10</c:f>
              <c:numCache>
                <c:formatCode>_("$"* #,##0_);_("$"* \(#,##0\);_("$"* "-"??_);_(@_)</c:formatCode>
                <c:ptCount val="7"/>
                <c:pt idx="0">
                  <c:v>3523.3472999999985</c:v>
                </c:pt>
                <c:pt idx="1">
                  <c:v>3319.7249999999995</c:v>
                </c:pt>
                <c:pt idx="2">
                  <c:v>2914.9379999999996</c:v>
                </c:pt>
                <c:pt idx="3">
                  <c:v>2689.3259999999996</c:v>
                </c:pt>
                <c:pt idx="4">
                  <c:v>1188.904</c:v>
                </c:pt>
                <c:pt idx="5">
                  <c:v>984.21</c:v>
                </c:pt>
                <c:pt idx="6">
                  <c:v>605.76</c:v>
                </c:pt>
              </c:numCache>
            </c:numRef>
          </c:val>
          <c:extLst>
            <c:ext xmlns:c16="http://schemas.microsoft.com/office/drawing/2014/chart" uri="{C3380CC4-5D6E-409C-BE32-E72D297353CC}">
              <c16:uniqueId val="{00000000-6B9D-4168-BCB9-BE0A7AEA6B15}"/>
            </c:ext>
          </c:extLst>
        </c:ser>
        <c:dLbls>
          <c:showLegendKey val="0"/>
          <c:showVal val="0"/>
          <c:showCatName val="0"/>
          <c:showSerName val="0"/>
          <c:showPercent val="0"/>
          <c:showBubbleSize val="0"/>
        </c:dLbls>
        <c:gapWidth val="53"/>
        <c:overlap val="-27"/>
        <c:axId val="815922687"/>
        <c:axId val="815919807"/>
      </c:barChart>
      <c:catAx>
        <c:axId val="81592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815919807"/>
        <c:crosses val="autoZero"/>
        <c:auto val="1"/>
        <c:lblAlgn val="ctr"/>
        <c:lblOffset val="100"/>
        <c:noMultiLvlLbl val="0"/>
      </c:catAx>
      <c:valAx>
        <c:axId val="815919807"/>
        <c:scaling>
          <c:orientation val="minMax"/>
        </c:scaling>
        <c:delete val="1"/>
        <c:axPos val="l"/>
        <c:numFmt formatCode="#,##0,&quot;K&quot;" sourceLinked="0"/>
        <c:majorTickMark val="none"/>
        <c:minorTickMark val="none"/>
        <c:tickLblPos val="nextTo"/>
        <c:crossAx val="815922687"/>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[Excel+Chart+Formatting+Tips+and+Tricks+demo+file.xlsx]Profit by Region!PivotTable5</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Distribution of Profit By Region</a:t>
            </a:r>
          </a:p>
        </c:rich>
      </c:tx>
      <c:layout>
        <c:manualLayout>
          <c:xMode val="edge"/>
          <c:yMode val="edge"/>
          <c:x val="0.16531276889357902"/>
          <c:y val="5.89318258541344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84089057833286E-2"/>
              <c:y val="-3.78250534688417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7011494252874"/>
          <c:y val="0.18556792530773061"/>
          <c:w val="0.81505747126436778"/>
          <c:h val="0.70777257195174004"/>
        </c:manualLayout>
      </c:layout>
      <c:barChart>
        <c:barDir val="col"/>
        <c:grouping val="clustered"/>
        <c:varyColors val="0"/>
        <c:ser>
          <c:idx val="0"/>
          <c:order val="0"/>
          <c:tx>
            <c:strRef>
              <c:f>'Profit by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BE38-4432-9A7B-BBE3AFA1CADC}"/>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E38-4432-9A7B-BBE3AFA1CADC}"/>
              </c:ext>
            </c:extLst>
          </c:dPt>
          <c:dLbls>
            <c:dLbl>
              <c:idx val="10"/>
              <c:layout>
                <c:manualLayout>
                  <c:x val="3.2184089057833286E-2"/>
                  <c:y val="-3.78250534688417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38-4432-9A7B-BBE3AFA1CA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Region'!$A$4:$A$15</c:f>
              <c:strCache>
                <c:ptCount val="12"/>
                <c:pt idx="0">
                  <c:v>Central</c:v>
                </c:pt>
                <c:pt idx="1">
                  <c:v>North</c:v>
                </c:pt>
                <c:pt idx="2">
                  <c:v>North Asia</c:v>
                </c:pt>
                <c:pt idx="3">
                  <c:v>Canada</c:v>
                </c:pt>
                <c:pt idx="4">
                  <c:v>Southeast Asia</c:v>
                </c:pt>
                <c:pt idx="5">
                  <c:v>South</c:v>
                </c:pt>
                <c:pt idx="6">
                  <c:v>East</c:v>
                </c:pt>
                <c:pt idx="7">
                  <c:v>Central Asia</c:v>
                </c:pt>
                <c:pt idx="8">
                  <c:v>West</c:v>
                </c:pt>
                <c:pt idx="9">
                  <c:v>Oceania</c:v>
                </c:pt>
                <c:pt idx="10">
                  <c:v>Africa</c:v>
                </c:pt>
                <c:pt idx="11">
                  <c:v>EMEA</c:v>
                </c:pt>
              </c:strCache>
            </c:strRef>
          </c:cat>
          <c:val>
            <c:numRef>
              <c:f>'Profit by Region'!$B$4:$B$15</c:f>
              <c:numCache>
                <c:formatCode>"$"#,##0</c:formatCode>
                <c:ptCount val="12"/>
                <c:pt idx="0">
                  <c:v>1674.8737000000003</c:v>
                </c:pt>
                <c:pt idx="1">
                  <c:v>1193.79</c:v>
                </c:pt>
                <c:pt idx="2">
                  <c:v>1185.5160000000001</c:v>
                </c:pt>
                <c:pt idx="3">
                  <c:v>311.66999999999996</c:v>
                </c:pt>
                <c:pt idx="4">
                  <c:v>293.28449999999998</c:v>
                </c:pt>
                <c:pt idx="5">
                  <c:v>246.09779999999992</c:v>
                </c:pt>
                <c:pt idx="6">
                  <c:v>114.04559999999999</c:v>
                </c:pt>
                <c:pt idx="7">
                  <c:v>112.59</c:v>
                </c:pt>
                <c:pt idx="8">
                  <c:v>89.134799999999998</c:v>
                </c:pt>
                <c:pt idx="9">
                  <c:v>61.476000000000013</c:v>
                </c:pt>
                <c:pt idx="10">
                  <c:v>-167.23200000000003</c:v>
                </c:pt>
                <c:pt idx="11">
                  <c:v>-835.89600000000019</c:v>
                </c:pt>
              </c:numCache>
            </c:numRef>
          </c:val>
          <c:extLst>
            <c:ext xmlns:c16="http://schemas.microsoft.com/office/drawing/2014/chart" uri="{C3380CC4-5D6E-409C-BE32-E72D297353CC}">
              <c16:uniqueId val="{00000003-BE38-4432-9A7B-BBE3AFA1CADC}"/>
            </c:ext>
          </c:extLst>
        </c:ser>
        <c:dLbls>
          <c:dLblPos val="outEnd"/>
          <c:showLegendKey val="0"/>
          <c:showVal val="1"/>
          <c:showCatName val="0"/>
          <c:showSerName val="0"/>
          <c:showPercent val="0"/>
          <c:showBubbleSize val="0"/>
        </c:dLbls>
        <c:gapWidth val="115"/>
        <c:axId val="578176904"/>
        <c:axId val="578178344"/>
      </c:barChart>
      <c:catAx>
        <c:axId val="578176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178344"/>
        <c:crosses val="autoZero"/>
        <c:auto val="1"/>
        <c:lblAlgn val="ctr"/>
        <c:lblOffset val="100"/>
        <c:noMultiLvlLbl val="0"/>
      </c:catAx>
      <c:valAx>
        <c:axId val="5781783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17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[Excel+Chart+Formatting+Tips+and+Tricks+demo+file.xlsx]Average ship Time!PivotTable18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ship Time'!$B$3</c:f>
              <c:strCache>
                <c:ptCount val="1"/>
                <c:pt idx="0">
                  <c:v>Total</c:v>
                </c:pt>
              </c:strCache>
            </c:strRef>
          </c:tx>
          <c:spPr>
            <a:ln w="28575" cap="rnd">
              <a:solidFill>
                <a:schemeClr val="accent1"/>
              </a:solidFill>
              <a:round/>
            </a:ln>
            <a:effectLst/>
          </c:spPr>
          <c:marker>
            <c:symbol val="none"/>
          </c:marker>
          <c:cat>
            <c:strRef>
              <c:f>'Average ship Time'!$A$4:$A$11</c:f>
              <c:strCache>
                <c:ptCount val="8"/>
                <c:pt idx="0">
                  <c:v>1/1/2022</c:v>
                </c:pt>
                <c:pt idx="1">
                  <c:v>2/1/2022</c:v>
                </c:pt>
                <c:pt idx="2">
                  <c:v>3/1/2022</c:v>
                </c:pt>
                <c:pt idx="3">
                  <c:v>4/1/2022</c:v>
                </c:pt>
                <c:pt idx="4">
                  <c:v>6/1/2022</c:v>
                </c:pt>
                <c:pt idx="5">
                  <c:v>7/1/2022</c:v>
                </c:pt>
                <c:pt idx="6">
                  <c:v>8/1/2022</c:v>
                </c:pt>
                <c:pt idx="7">
                  <c:v>9/1/2022</c:v>
                </c:pt>
              </c:strCache>
            </c:strRef>
          </c:cat>
          <c:val>
            <c:numRef>
              <c:f>'Average ship Time'!$B$4:$B$11</c:f>
              <c:numCache>
                <c:formatCode>m/d/yy;@</c:formatCode>
                <c:ptCount val="8"/>
                <c:pt idx="0">
                  <c:v>44567.666666666664</c:v>
                </c:pt>
                <c:pt idx="1">
                  <c:v>44596.470588235294</c:v>
                </c:pt>
                <c:pt idx="2">
                  <c:v>44624.698113207545</c:v>
                </c:pt>
                <c:pt idx="3">
                  <c:v>44655.92</c:v>
                </c:pt>
                <c:pt idx="4">
                  <c:v>44716.6</c:v>
                </c:pt>
                <c:pt idx="5">
                  <c:v>44745.818181818184</c:v>
                </c:pt>
                <c:pt idx="6">
                  <c:v>44777.675000000003</c:v>
                </c:pt>
                <c:pt idx="7">
                  <c:v>44809</c:v>
                </c:pt>
              </c:numCache>
            </c:numRef>
          </c:val>
          <c:smooth val="0"/>
          <c:extLst>
            <c:ext xmlns:c16="http://schemas.microsoft.com/office/drawing/2014/chart" uri="{C3380CC4-5D6E-409C-BE32-E72D297353CC}">
              <c16:uniqueId val="{00000000-D5E6-478B-99C9-FA70A84D2188}"/>
            </c:ext>
          </c:extLst>
        </c:ser>
        <c:dLbls>
          <c:showLegendKey val="0"/>
          <c:showVal val="0"/>
          <c:showCatName val="0"/>
          <c:showSerName val="0"/>
          <c:showPercent val="0"/>
          <c:showBubbleSize val="0"/>
        </c:dLbls>
        <c:smooth val="0"/>
        <c:axId val="797985808"/>
        <c:axId val="797984008"/>
      </c:lineChart>
      <c:catAx>
        <c:axId val="797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84008"/>
        <c:crosses val="autoZero"/>
        <c:auto val="1"/>
        <c:lblAlgn val="ctr"/>
        <c:lblOffset val="100"/>
        <c:noMultiLvlLbl val="0"/>
      </c:catAx>
      <c:valAx>
        <c:axId val="797984008"/>
        <c:scaling>
          <c:orientation val="minMax"/>
        </c:scaling>
        <c:delete val="0"/>
        <c:axPos val="l"/>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8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4" Type="http://schemas.openxmlformats.org/officeDocument/2006/relationships/hyperlink" Target="#'Profit by Region'!A1"/></Relationships>
</file>

<file path=xl/drawings/_rels/drawing5.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5" Type="http://schemas.openxmlformats.org/officeDocument/2006/relationships/hyperlink" Target="#'Average ship Time'!A1"/><Relationship Id="rId4" Type="http://schemas.openxmlformats.org/officeDocument/2006/relationships/hyperlink" Target="#'Ship mode and cost '!A1"/></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6" Type="http://schemas.openxmlformats.org/officeDocument/2006/relationships/chart" Target="../charts/chart9.xml"/><Relationship Id="rId5" Type="http://schemas.openxmlformats.org/officeDocument/2006/relationships/hyperlink" Target="#'Customer Segment and Sales'!A1"/><Relationship Id="rId4" Type="http://schemas.openxmlformats.org/officeDocument/2006/relationships/hyperlink" Target="#'Profit by Region'!A1"/></Relationships>
</file>

<file path=xl/drawings/_rels/drawing7.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5" Type="http://schemas.openxmlformats.org/officeDocument/2006/relationships/hyperlink" Target="#'Sales By Market'!A1"/><Relationship Id="rId4" Type="http://schemas.openxmlformats.org/officeDocument/2006/relationships/hyperlink" Target="#'Average ship Time'!A1"/></Relationships>
</file>

<file path=xl/drawings/_rels/drawing8.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shboard!A1"/><Relationship Id="rId5" Type="http://schemas.openxmlformats.org/officeDocument/2006/relationships/hyperlink" Target="#Source!A1"/><Relationship Id="rId4" Type="http://schemas.openxmlformats.org/officeDocument/2006/relationships/hyperlink" Target="#'Customer Segment and Sales'!A1"/></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495300</xdr:colOff>
      <xdr:row>2</xdr:row>
      <xdr:rowOff>0</xdr:rowOff>
    </xdr:from>
    <xdr:to>
      <xdr:col>11</xdr:col>
      <xdr:colOff>190500</xdr:colOff>
      <xdr:row>17</xdr:row>
      <xdr:rowOff>0</xdr:rowOff>
    </xdr:to>
    <xdr:graphicFrame macro="">
      <xdr:nvGraphicFramePr>
        <xdr:cNvPr id="3" name="Chart 2">
          <a:extLst>
            <a:ext uri="{FF2B5EF4-FFF2-40B4-BE49-F238E27FC236}">
              <a16:creationId xmlns:a16="http://schemas.microsoft.com/office/drawing/2014/main" id="{9974ADDF-3B89-F769-DC67-D41E7586F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2</xdr:row>
      <xdr:rowOff>0</xdr:rowOff>
    </xdr:from>
    <xdr:to>
      <xdr:col>19</xdr:col>
      <xdr:colOff>53340</xdr:colOff>
      <xdr:row>17</xdr:row>
      <xdr:rowOff>0</xdr:rowOff>
    </xdr:to>
    <xdr:graphicFrame macro="">
      <xdr:nvGraphicFramePr>
        <xdr:cNvPr id="4" name="Chart 3">
          <a:extLst>
            <a:ext uri="{FF2B5EF4-FFF2-40B4-BE49-F238E27FC236}">
              <a16:creationId xmlns:a16="http://schemas.microsoft.com/office/drawing/2014/main" id="{9D4601C8-1695-2F43-FE1A-14E516CED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17</xdr:row>
      <xdr:rowOff>76200</xdr:rowOff>
    </xdr:from>
    <xdr:to>
      <xdr:col>11</xdr:col>
      <xdr:colOff>236220</xdr:colOff>
      <xdr:row>32</xdr:row>
      <xdr:rowOff>76200</xdr:rowOff>
    </xdr:to>
    <xdr:graphicFrame macro="">
      <xdr:nvGraphicFramePr>
        <xdr:cNvPr id="5" name="Chart 4">
          <a:extLst>
            <a:ext uri="{FF2B5EF4-FFF2-40B4-BE49-F238E27FC236}">
              <a16:creationId xmlns:a16="http://schemas.microsoft.com/office/drawing/2014/main" id="{CDAC1884-4CBC-D2CE-45B1-201AAFBE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403860</xdr:colOff>
      <xdr:row>17</xdr:row>
      <xdr:rowOff>137160</xdr:rowOff>
    </xdr:from>
    <xdr:to>
      <xdr:col>19</xdr:col>
      <xdr:colOff>99060</xdr:colOff>
      <xdr:row>32</xdr:row>
      <xdr:rowOff>137160</xdr:rowOff>
    </xdr:to>
    <xdr:graphicFrame macro="">
      <xdr:nvGraphicFramePr>
        <xdr:cNvPr id="7" name="Chart 6">
          <a:extLst>
            <a:ext uri="{FF2B5EF4-FFF2-40B4-BE49-F238E27FC236}">
              <a16:creationId xmlns:a16="http://schemas.microsoft.com/office/drawing/2014/main" id="{77B5BCEE-CCDC-9105-7A38-9426016B4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0.27607</cdr:x>
      <cdr:y>0.09114</cdr:y>
    </cdr:from>
    <cdr:to>
      <cdr:x>0.7454</cdr:x>
      <cdr:y>0.1656</cdr:y>
    </cdr:to>
    <cdr:sp macro="" textlink="">
      <cdr:nvSpPr>
        <cdr:cNvPr id="3" name="TextBox 2">
          <a:extLst xmlns:a="http://schemas.openxmlformats.org/drawingml/2006/main">
            <a:ext uri="{FF2B5EF4-FFF2-40B4-BE49-F238E27FC236}">
              <a16:creationId xmlns:a16="http://schemas.microsoft.com/office/drawing/2014/main" id="{AA5A0392-469B-F5DA-DBD9-85037E6836A0}"/>
            </a:ext>
          </a:extLst>
        </cdr:cNvPr>
        <cdr:cNvSpPr txBox="1"/>
      </cdr:nvSpPr>
      <cdr:spPr>
        <a:xfrm xmlns:a="http://schemas.openxmlformats.org/drawingml/2006/main">
          <a:off x="1371582" y="281614"/>
          <a:ext cx="2331744" cy="23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solidFill>
                <a:schemeClr val="tx1">
                  <a:lumMod val="50000"/>
                  <a:lumOff val="50000"/>
                </a:schemeClr>
              </a:solidFill>
              <a:latin typeface="Lato" panose="020F0502020204030203" pitchFamily="34" charset="0"/>
            </a:rPr>
            <a:t>Good</a:t>
          </a:r>
          <a:r>
            <a:rPr lang="en-US" sz="900" baseline="0">
              <a:solidFill>
                <a:schemeClr val="tx1">
                  <a:lumMod val="50000"/>
                  <a:lumOff val="50000"/>
                </a:schemeClr>
              </a:solidFill>
              <a:latin typeface="Lato" panose="020F0502020204030203" pitchFamily="34" charset="0"/>
            </a:rPr>
            <a:t>s sold by market for Q1 - Q4 of 2022</a:t>
          </a:r>
          <a:endParaRPr lang="en-US" sz="900">
            <a:solidFill>
              <a:schemeClr val="tx1">
                <a:lumMod val="50000"/>
                <a:lumOff val="50000"/>
              </a:schemeClr>
            </a:solidFill>
            <a:latin typeface="Lato" panose="020F0502020204030203"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99060</xdr:colOff>
      <xdr:row>7</xdr:row>
      <xdr:rowOff>163830</xdr:rowOff>
    </xdr:from>
    <xdr:to>
      <xdr:col>11</xdr:col>
      <xdr:colOff>403860</xdr:colOff>
      <xdr:row>22</xdr:row>
      <xdr:rowOff>163830</xdr:rowOff>
    </xdr:to>
    <xdr:graphicFrame macro="">
      <xdr:nvGraphicFramePr>
        <xdr:cNvPr id="2" name="Chart 1">
          <a:extLst>
            <a:ext uri="{FF2B5EF4-FFF2-40B4-BE49-F238E27FC236}">
              <a16:creationId xmlns:a16="http://schemas.microsoft.com/office/drawing/2014/main" id="{29BCE62E-5523-4C64-B664-6190F72CD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8</xdr:row>
      <xdr:rowOff>129540</xdr:rowOff>
    </xdr:from>
    <xdr:to>
      <xdr:col>11</xdr:col>
      <xdr:colOff>342900</xdr:colOff>
      <xdr:row>10</xdr:row>
      <xdr:rowOff>83820</xdr:rowOff>
    </xdr:to>
    <xdr:sp macro="" textlink="">
      <xdr:nvSpPr>
        <xdr:cNvPr id="3" name="TextBox 2">
          <a:extLst>
            <a:ext uri="{FF2B5EF4-FFF2-40B4-BE49-F238E27FC236}">
              <a16:creationId xmlns:a16="http://schemas.microsoft.com/office/drawing/2014/main" id="{0A244B25-8F9B-67CE-F505-D7D0399B5124}"/>
            </a:ext>
          </a:extLst>
        </xdr:cNvPr>
        <xdr:cNvSpPr txBox="1"/>
      </xdr:nvSpPr>
      <xdr:spPr>
        <a:xfrm>
          <a:off x="6073140" y="1592580"/>
          <a:ext cx="1676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Lato" panose="020F0502020204030203" pitchFamily="34" charset="0"/>
            </a:rPr>
            <a:t>Total</a:t>
          </a:r>
          <a:r>
            <a:rPr lang="en-US" sz="1200" baseline="0">
              <a:solidFill>
                <a:schemeClr val="bg1"/>
              </a:solidFill>
              <a:latin typeface="Lato" panose="020F0502020204030203" pitchFamily="34" charset="0"/>
            </a:rPr>
            <a:t> Sales by Month</a:t>
          </a:r>
          <a:endParaRPr lang="en-US" sz="1200">
            <a:solidFill>
              <a:schemeClr val="bg1"/>
            </a:solidFill>
            <a:latin typeface="Lato" panose="020F0502020204030203" pitchFamily="34" charset="0"/>
          </a:endParaRPr>
        </a:p>
      </xdr:txBody>
    </xdr:sp>
    <xdr:clientData/>
  </xdr:twoCellAnchor>
  <xdr:twoCellAnchor>
    <xdr:from>
      <xdr:col>9</xdr:col>
      <xdr:colOff>480060</xdr:colOff>
      <xdr:row>9</xdr:row>
      <xdr:rowOff>129540</xdr:rowOff>
    </xdr:from>
    <xdr:to>
      <xdr:col>12</xdr:col>
      <xdr:colOff>327660</xdr:colOff>
      <xdr:row>11</xdr:row>
      <xdr:rowOff>83820</xdr:rowOff>
    </xdr:to>
    <xdr:sp macro="" textlink="">
      <xdr:nvSpPr>
        <xdr:cNvPr id="4" name="TextBox 3">
          <a:extLst>
            <a:ext uri="{FF2B5EF4-FFF2-40B4-BE49-F238E27FC236}">
              <a16:creationId xmlns:a16="http://schemas.microsoft.com/office/drawing/2014/main" id="{7F0D0CF1-96E1-4937-F763-4D5DDD6BCAD1}"/>
            </a:ext>
          </a:extLst>
        </xdr:cNvPr>
        <xdr:cNvSpPr txBox="1"/>
      </xdr:nvSpPr>
      <xdr:spPr>
        <a:xfrm>
          <a:off x="6667500" y="1775460"/>
          <a:ext cx="1676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accent2">
                  <a:lumMod val="40000"/>
                  <a:lumOff val="60000"/>
                </a:schemeClr>
              </a:solidFill>
              <a:latin typeface="Lato" panose="020F0502020204030203" pitchFamily="34" charset="0"/>
            </a:rPr>
            <a:t>For the year 2022</a:t>
          </a:r>
        </a:p>
      </xdr:txBody>
    </xdr:sp>
    <xdr:clientData/>
  </xdr:twoCellAnchor>
  <xdr:twoCellAnchor editAs="oneCell">
    <xdr:from>
      <xdr:col>4</xdr:col>
      <xdr:colOff>121920</xdr:colOff>
      <xdr:row>2</xdr:row>
      <xdr:rowOff>167640</xdr:rowOff>
    </xdr:from>
    <xdr:to>
      <xdr:col>11</xdr:col>
      <xdr:colOff>419100</xdr:colOff>
      <xdr:row>7</xdr:row>
      <xdr:rowOff>76200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A5E15DF-9B1C-3DEA-1B78-D690DD02B9C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261360" y="533400"/>
              <a:ext cx="4564380"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586740</xdr:colOff>
      <xdr:row>3</xdr:row>
      <xdr:rowOff>15240</xdr:rowOff>
    </xdr:from>
    <xdr:to>
      <xdr:col>14</xdr:col>
      <xdr:colOff>281940</xdr:colOff>
      <xdr:row>18</xdr:row>
      <xdr:rowOff>15240</xdr:rowOff>
    </xdr:to>
    <xdr:graphicFrame macro="">
      <xdr:nvGraphicFramePr>
        <xdr:cNvPr id="2" name="Chart 1">
          <a:extLst>
            <a:ext uri="{FF2B5EF4-FFF2-40B4-BE49-F238E27FC236}">
              <a16:creationId xmlns:a16="http://schemas.microsoft.com/office/drawing/2014/main" id="{5C02685B-8D28-42C1-921D-529C28341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228600</xdr:colOff>
      <xdr:row>13</xdr:row>
      <xdr:rowOff>161926</xdr:rowOff>
    </xdr:to>
    <xdr:graphicFrame macro="">
      <xdr:nvGraphicFramePr>
        <xdr:cNvPr id="2" name="Chart 1">
          <a:extLst>
            <a:ext uri="{FF2B5EF4-FFF2-40B4-BE49-F238E27FC236}">
              <a16:creationId xmlns:a16="http://schemas.microsoft.com/office/drawing/2014/main" id="{D1049D28-703F-090A-EFD8-726670C91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13</xdr:row>
      <xdr:rowOff>161924</xdr:rowOff>
    </xdr:from>
    <xdr:to>
      <xdr:col>20</xdr:col>
      <xdr:colOff>190500</xdr:colOff>
      <xdr:row>25</xdr:row>
      <xdr:rowOff>0</xdr:rowOff>
    </xdr:to>
    <xdr:graphicFrame macro="">
      <xdr:nvGraphicFramePr>
        <xdr:cNvPr id="4" name="Chart 2">
          <a:extLst>
            <a:ext uri="{FF2B5EF4-FFF2-40B4-BE49-F238E27FC236}">
              <a16:creationId xmlns:a16="http://schemas.microsoft.com/office/drawing/2014/main" id="{404BDCDF-3F3C-779E-A79E-B6AB22C8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0</xdr:row>
      <xdr:rowOff>133351</xdr:rowOff>
    </xdr:from>
    <xdr:to>
      <xdr:col>13</xdr:col>
      <xdr:colOff>47625</xdr:colOff>
      <xdr:row>13</xdr:row>
      <xdr:rowOff>161925</xdr:rowOff>
    </xdr:to>
    <xdr:graphicFrame macro="">
      <xdr:nvGraphicFramePr>
        <xdr:cNvPr id="5" name="Chart 3">
          <a:extLst>
            <a:ext uri="{FF2B5EF4-FFF2-40B4-BE49-F238E27FC236}">
              <a16:creationId xmlns:a16="http://schemas.microsoft.com/office/drawing/2014/main" id="{2ACBDDB3-67C4-D7B0-7590-B6EC6765D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400050</xdr:colOff>
      <xdr:row>16</xdr:row>
      <xdr:rowOff>123825</xdr:rowOff>
    </xdr:from>
    <xdr:to>
      <xdr:col>12</xdr:col>
      <xdr:colOff>476251</xdr:colOff>
      <xdr:row>18</xdr:row>
      <xdr:rowOff>161924</xdr:rowOff>
    </xdr:to>
    <mc:AlternateContent xmlns:mc="http://schemas.openxmlformats.org/markup-compatibility/2006">
      <mc:Choice xmlns:a14="http://schemas.microsoft.com/office/drawing/2010/main" Requires="a14">
        <xdr:graphicFrame macro="">
          <xdr:nvGraphicFramePr>
            <xdr:cNvPr id="7" name="Segment 1">
              <a:extLst>
                <a:ext uri="{FF2B5EF4-FFF2-40B4-BE49-F238E27FC236}">
                  <a16:creationId xmlns:a16="http://schemas.microsoft.com/office/drawing/2014/main" id="{F212D92E-99AB-58E9-F34B-61955D7C6B8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4667250" y="3171825"/>
              <a:ext cx="3124201"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323850</xdr:colOff>
      <xdr:row>2</xdr:row>
      <xdr:rowOff>57151</xdr:rowOff>
    </xdr:from>
    <xdr:to>
      <xdr:col>11</xdr:col>
      <xdr:colOff>438150</xdr:colOff>
      <xdr:row>4</xdr:row>
      <xdr:rowOff>104774</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33ACE69F-8857-D57A-E3E9-6CF3DF4DDC4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371850" y="438151"/>
              <a:ext cx="3771900" cy="428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13</xdr:col>
      <xdr:colOff>76199</xdr:colOff>
      <xdr:row>0</xdr:row>
      <xdr:rowOff>52386</xdr:rowOff>
    </xdr:from>
    <xdr:to>
      <xdr:col>20</xdr:col>
      <xdr:colOff>428624</xdr:colOff>
      <xdr:row>13</xdr:row>
      <xdr:rowOff>161925</xdr:rowOff>
    </xdr:to>
    <xdr:graphicFrame macro="">
      <xdr:nvGraphicFramePr>
        <xdr:cNvPr id="11" name="Chart 3">
          <a:extLst>
            <a:ext uri="{FF2B5EF4-FFF2-40B4-BE49-F238E27FC236}">
              <a16:creationId xmlns:a16="http://schemas.microsoft.com/office/drawing/2014/main" id="{DA87A498-3366-0FF0-1D85-ACA89D3E0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0.43784</cdr:x>
      <cdr:y>0.14522</cdr:y>
    </cdr:from>
    <cdr:to>
      <cdr:x>0.4556</cdr:x>
      <cdr:y>0.26654</cdr:y>
    </cdr:to>
    <cdr:pic>
      <cdr:nvPicPr>
        <cdr:cNvPr id="3" name="Graphic 11" descr="Filter outline">
          <a:extLst xmlns:a="http://schemas.openxmlformats.org/drawingml/2006/main">
            <a:ext uri="{FF2B5EF4-FFF2-40B4-BE49-F238E27FC236}">
              <a16:creationId xmlns:a16="http://schemas.microsoft.com/office/drawing/2014/main" id="{BF303CE5-5A51-84F2-40B9-6D6E9FCC5F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400674" y="308460"/>
          <a:ext cx="219075" cy="257685"/>
        </a:xfrm>
        <a:prstGeom xmlns:a="http://schemas.openxmlformats.org/drawingml/2006/main" prst="rect">
          <a:avLst/>
        </a:prstGeom>
      </cdr:spPr>
    </cdr:pic>
  </cdr:relSizeAnchor>
  <cdr:relSizeAnchor xmlns:cdr="http://schemas.openxmlformats.org/drawingml/2006/chartDrawing">
    <cdr:from>
      <cdr:x>0.44738</cdr:x>
      <cdr:y>0.16377</cdr:y>
    </cdr:from>
    <cdr:to>
      <cdr:x>0.57864</cdr:x>
      <cdr:y>0.33714</cdr:y>
    </cdr:to>
    <cdr:sp macro="" textlink="">
      <cdr:nvSpPr>
        <cdr:cNvPr id="5" name="TextBox 8">
          <a:extLst xmlns:a="http://schemas.openxmlformats.org/drawingml/2006/main">
            <a:ext uri="{FF2B5EF4-FFF2-40B4-BE49-F238E27FC236}">
              <a16:creationId xmlns:a16="http://schemas.microsoft.com/office/drawing/2014/main" id="{FFA4DB02-180B-E731-4DC5-712148FED880}"/>
            </a:ext>
          </a:extLst>
        </cdr:cNvPr>
        <cdr:cNvSpPr txBox="1"/>
      </cdr:nvSpPr>
      <cdr:spPr>
        <a:xfrm xmlns:a="http://schemas.openxmlformats.org/drawingml/2006/main">
          <a:off x="5518341" y="347857"/>
          <a:ext cx="1619075" cy="36825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solidFill>
                <a:srgbClr val="F6602F"/>
              </a:solidFill>
              <a:latin typeface="Lato" panose="020F0502020204030203" pitchFamily="34" charset="0"/>
            </a:rPr>
            <a:t>Choose a Segment:</a:t>
          </a:r>
        </a:p>
      </cdr:txBody>
    </cdr:sp>
  </cdr:relSizeAnchor>
</c:userShapes>
</file>

<file path=xl/drawings/drawing4.xml><?xml version="1.0" encoding="utf-8"?>
<xdr:wsDr xmlns:xdr="http://schemas.openxmlformats.org/drawingml/2006/spreadsheetDrawing" xmlns:a="http://schemas.openxmlformats.org/drawingml/2006/main">
  <xdr:oneCellAnchor>
    <xdr:from>
      <xdr:col>6</xdr:col>
      <xdr:colOff>209551</xdr:colOff>
      <xdr:row>1</xdr:row>
      <xdr:rowOff>47625</xdr:rowOff>
    </xdr:from>
    <xdr:ext cx="6238874" cy="6283643"/>
    <xdr:sp macro="" textlink="">
      <xdr:nvSpPr>
        <xdr:cNvPr id="5" name="TextBox 4">
          <a:extLst>
            <a:ext uri="{FF2B5EF4-FFF2-40B4-BE49-F238E27FC236}">
              <a16:creationId xmlns:a16="http://schemas.microsoft.com/office/drawing/2014/main" id="{D4440530-D860-5D03-53E0-087CCD6F11A8}"/>
            </a:ext>
          </a:extLst>
        </xdr:cNvPr>
        <xdr:cNvSpPr txBox="1"/>
      </xdr:nvSpPr>
      <xdr:spPr>
        <a:xfrm>
          <a:off x="3990976" y="238125"/>
          <a:ext cx="6238874" cy="6283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lumMod val="65000"/>
                  <a:lumOff val="35000"/>
                </a:schemeClr>
              </a:solidFill>
            </a:rPr>
            <a:t>INSIGHTS</a:t>
          </a:r>
        </a:p>
        <a:p>
          <a:r>
            <a:rPr lang="en-US" sz="1100" b="1" i="0">
              <a:solidFill>
                <a:schemeClr val="tx1">
                  <a:lumMod val="65000"/>
                  <a:lumOff val="35000"/>
                </a:schemeClr>
              </a:solidFill>
              <a:effectLst/>
              <a:latin typeface="+mn-lt"/>
              <a:ea typeface="+mn-ea"/>
              <a:cs typeface="+mn-cs"/>
            </a:rPr>
            <a:t>Regional Profit Disparities</a:t>
          </a:r>
          <a:r>
            <a:rPr lang="en-US" sz="1100" b="0" i="0">
              <a:solidFill>
                <a:schemeClr val="tx1">
                  <a:lumMod val="65000"/>
                  <a:lumOff val="35000"/>
                </a:schemeClr>
              </a:solidFill>
              <a:effectLst/>
              <a:latin typeface="+mn-lt"/>
              <a:ea typeface="+mn-ea"/>
              <a:cs typeface="+mn-cs"/>
            </a:rPr>
            <a:t>: The visualization highlights significant disparities in profit across different regions. Some regions are performing exceptionally well, while others are lagging behind. This insight suggests that there may be underlying factors contributing to the variations in profitability, such as market demand, competition, or operational efficiency.</a:t>
          </a:r>
        </a:p>
        <a:p>
          <a:r>
            <a:rPr lang="en-US" sz="1100" b="1" i="0">
              <a:solidFill>
                <a:schemeClr val="tx1">
                  <a:lumMod val="65000"/>
                  <a:lumOff val="35000"/>
                </a:schemeClr>
              </a:solidFill>
              <a:effectLst/>
              <a:latin typeface="+mn-lt"/>
              <a:ea typeface="+mn-ea"/>
              <a:cs typeface="+mn-cs"/>
            </a:rPr>
            <a:t>Identifying High-Performing Regions</a:t>
          </a:r>
          <a:r>
            <a:rPr lang="en-US" sz="1100" b="0" i="0">
              <a:solidFill>
                <a:schemeClr val="tx1">
                  <a:lumMod val="65000"/>
                  <a:lumOff val="35000"/>
                </a:schemeClr>
              </a:solidFill>
              <a:effectLst/>
              <a:latin typeface="+mn-lt"/>
              <a:ea typeface="+mn-ea"/>
              <a:cs typeface="+mn-cs"/>
            </a:rPr>
            <a:t>: By examining the visualization, it's evident which regions are the most profitable. These high-performing regions can serve as benchmarks for best practices and strategies that can potentially be replicated or adapted in other regions to improve profitability.</a:t>
          </a:r>
        </a:p>
        <a:p>
          <a:r>
            <a:rPr lang="en-US" sz="1100" b="1" i="0">
              <a:solidFill>
                <a:schemeClr val="tx1">
                  <a:lumMod val="65000"/>
                  <a:lumOff val="35000"/>
                </a:schemeClr>
              </a:solidFill>
              <a:effectLst/>
              <a:latin typeface="+mn-lt"/>
              <a:ea typeface="+mn-ea"/>
              <a:cs typeface="+mn-cs"/>
            </a:rPr>
            <a:t>Opportunities for Improvement</a:t>
          </a:r>
          <a:r>
            <a:rPr lang="en-US" sz="1100" b="0" i="0">
              <a:solidFill>
                <a:schemeClr val="tx1">
                  <a:lumMod val="65000"/>
                  <a:lumOff val="35000"/>
                </a:schemeClr>
              </a:solidFill>
              <a:effectLst/>
              <a:latin typeface="+mn-lt"/>
              <a:ea typeface="+mn-ea"/>
              <a:cs typeface="+mn-cs"/>
            </a:rPr>
            <a:t>: Conversely, the visualization also identifies regions with lower profits or negative profitability. These regions represent opportunities for improvement and require further investigation to understand the root causes of underperformance. Strategies such as market expansion, cost optimization, or targeted marketing campaigns may be needed to address these challenges.</a:t>
          </a:r>
        </a:p>
        <a:p>
          <a:r>
            <a:rPr lang="en-US" sz="1100" b="1" i="0">
              <a:solidFill>
                <a:schemeClr val="tx1">
                  <a:lumMod val="65000"/>
                  <a:lumOff val="35000"/>
                </a:schemeClr>
              </a:solidFill>
              <a:effectLst/>
              <a:latin typeface="+mn-lt"/>
              <a:ea typeface="+mn-ea"/>
              <a:cs typeface="+mn-cs"/>
            </a:rPr>
            <a:t>Geographical Trends</a:t>
          </a:r>
          <a:r>
            <a:rPr lang="en-US" sz="1100" b="0" i="0">
              <a:solidFill>
                <a:schemeClr val="tx1">
                  <a:lumMod val="65000"/>
                  <a:lumOff val="35000"/>
                </a:schemeClr>
              </a:solidFill>
              <a:effectLst/>
              <a:latin typeface="+mn-lt"/>
              <a:ea typeface="+mn-ea"/>
              <a:cs typeface="+mn-cs"/>
            </a:rPr>
            <a:t>: The visualization may reveal geographical trends in profitability, such as certain regions consistently outperforming others or seasonal fluctuations in profit across different regions. Understanding these trends can inform strategic decision-making and resource allocation, allowing organizations to capitalize on profitable markets and mitigate risks in less profitable ones.</a:t>
          </a:r>
        </a:p>
        <a:p>
          <a:r>
            <a:rPr lang="en-US" sz="1100" b="1" i="0">
              <a:solidFill>
                <a:schemeClr val="tx1">
                  <a:lumMod val="65000"/>
                  <a:lumOff val="35000"/>
                </a:schemeClr>
              </a:solidFill>
              <a:effectLst/>
              <a:latin typeface="+mn-lt"/>
              <a:ea typeface="+mn-ea"/>
              <a:cs typeface="+mn-cs"/>
            </a:rPr>
            <a:t>Resource Allocation and Strategy Alignment</a:t>
          </a:r>
          <a:r>
            <a:rPr lang="en-US" sz="1100" b="0" i="0">
              <a:solidFill>
                <a:schemeClr val="tx1">
                  <a:lumMod val="65000"/>
                  <a:lumOff val="35000"/>
                </a:schemeClr>
              </a:solidFill>
              <a:effectLst/>
              <a:latin typeface="+mn-lt"/>
              <a:ea typeface="+mn-ea"/>
              <a:cs typeface="+mn-cs"/>
            </a:rPr>
            <a:t>: The insights derived from the visualization can guide resource allocation decisions and strategic planning efforts. Organizations can allocate resources such as marketing budgets, sales efforts, and operational investments based on the profitability of different regions, ensuring optimal utilization of resources and alignment with overall business objectives.</a:t>
          </a:r>
        </a:p>
        <a:p>
          <a:r>
            <a:rPr lang="en-US" sz="1100" b="1" i="0">
              <a:solidFill>
                <a:schemeClr val="tx1">
                  <a:lumMod val="65000"/>
                  <a:lumOff val="35000"/>
                </a:schemeClr>
              </a:solidFill>
              <a:effectLst/>
              <a:latin typeface="+mn-lt"/>
              <a:ea typeface="+mn-ea"/>
              <a:cs typeface="+mn-cs"/>
            </a:rPr>
            <a:t>Performance Monitoring and Evaluation</a:t>
          </a:r>
          <a:r>
            <a:rPr lang="en-US" sz="1100" b="0" i="0">
              <a:solidFill>
                <a:schemeClr val="tx1">
                  <a:lumMod val="65000"/>
                  <a:lumOff val="35000"/>
                </a:schemeClr>
              </a:solidFill>
              <a:effectLst/>
              <a:latin typeface="+mn-lt"/>
              <a:ea typeface="+mn-ea"/>
              <a:cs typeface="+mn-cs"/>
            </a:rPr>
            <a:t>: The visualization serves as a valuable tool for ongoing performance monitoring and evaluation. By regularly tracking profit distribution by region, organizations can assess the effectiveness of implemented strategies, identify emerging trends, and make timely adjustments to optimize profitability and competitiveness in the market.</a:t>
          </a:r>
        </a:p>
        <a:p>
          <a:r>
            <a:rPr lang="en-US" sz="1100" b="1" i="0">
              <a:solidFill>
                <a:schemeClr val="tx1">
                  <a:lumMod val="65000"/>
                  <a:lumOff val="35000"/>
                </a:schemeClr>
              </a:solidFill>
              <a:effectLst/>
              <a:latin typeface="+mn-lt"/>
              <a:ea typeface="+mn-ea"/>
              <a:cs typeface="+mn-cs"/>
            </a:rPr>
            <a:t>Data-Driven Decision Making</a:t>
          </a:r>
          <a:r>
            <a:rPr lang="en-US" sz="1100" b="0" i="0">
              <a:solidFill>
                <a:schemeClr val="tx1">
                  <a:lumMod val="65000"/>
                  <a:lumOff val="35000"/>
                </a:schemeClr>
              </a:solidFill>
              <a:effectLst/>
              <a:latin typeface="+mn-lt"/>
              <a:ea typeface="+mn-ea"/>
              <a:cs typeface="+mn-cs"/>
            </a:rPr>
            <a:t>: Ultimately, the visualization promotes data-driven decision-making by providing actionable insights into the distribution of profit by region. It empowers stakeholders to make informed decisions, prioritize initiatives, and allocate resources effectively to drive sustainable growth and profitability across the organization.</a:t>
          </a:r>
        </a:p>
        <a:p>
          <a:endParaRPr lang="en-US" sz="1100">
            <a:solidFill>
              <a:schemeClr val="tx1">
                <a:lumMod val="65000"/>
                <a:lumOff val="35000"/>
              </a:schemeClr>
            </a:solidFill>
          </a:endParaRPr>
        </a:p>
      </xdr:txBody>
    </xdr:sp>
    <xdr:clientData/>
  </xdr:oneCellAnchor>
  <xdr:twoCellAnchor editAs="oneCell">
    <xdr:from>
      <xdr:col>15</xdr:col>
      <xdr:colOff>1009650</xdr:colOff>
      <xdr:row>1</xdr:row>
      <xdr:rowOff>161925</xdr:rowOff>
    </xdr:from>
    <xdr:to>
      <xdr:col>16</xdr:col>
      <xdr:colOff>161925</xdr:colOff>
      <xdr:row>3</xdr:row>
      <xdr:rowOff>57150</xdr:rowOff>
    </xdr:to>
    <xdr:pic>
      <xdr:nvPicPr>
        <xdr:cNvPr id="7" name="Graphic 6" descr="House with solid fill">
          <a:hlinkClick xmlns:r="http://schemas.openxmlformats.org/officeDocument/2006/relationships" r:id="rId1" tooltip="DASHBOARD"/>
          <a:extLst>
            <a:ext uri="{FF2B5EF4-FFF2-40B4-BE49-F238E27FC236}">
              <a16:creationId xmlns:a16="http://schemas.microsoft.com/office/drawing/2014/main" id="{F0A46D11-98E1-D34C-CF97-124BECE244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V="1">
          <a:off x="12163425" y="352425"/>
          <a:ext cx="276225" cy="276225"/>
        </a:xfrm>
        <a:prstGeom prst="rect">
          <a:avLst/>
        </a:prstGeom>
      </xdr:spPr>
    </xdr:pic>
    <xdr:clientData/>
  </xdr:twoCellAnchor>
  <xdr:twoCellAnchor>
    <xdr:from>
      <xdr:col>15</xdr:col>
      <xdr:colOff>1019174</xdr:colOff>
      <xdr:row>4</xdr:row>
      <xdr:rowOff>152400</xdr:rowOff>
    </xdr:from>
    <xdr:to>
      <xdr:col>16</xdr:col>
      <xdr:colOff>104775</xdr:colOff>
      <xdr:row>5</xdr:row>
      <xdr:rowOff>133350</xdr:rowOff>
    </xdr:to>
    <xdr:sp macro="" textlink="">
      <xdr:nvSpPr>
        <xdr:cNvPr id="8" name="Arrow: Left 7">
          <a:hlinkClick xmlns:r="http://schemas.openxmlformats.org/officeDocument/2006/relationships" r:id="rId1" tooltip="DASHBOARD"/>
          <a:extLst>
            <a:ext uri="{FF2B5EF4-FFF2-40B4-BE49-F238E27FC236}">
              <a16:creationId xmlns:a16="http://schemas.microsoft.com/office/drawing/2014/main" id="{9FF01D60-7CAD-C287-C411-2B782E99E4FE}"/>
            </a:ext>
          </a:extLst>
        </xdr:cNvPr>
        <xdr:cNvSpPr/>
      </xdr:nvSpPr>
      <xdr:spPr>
        <a:xfrm>
          <a:off x="12172949" y="914400"/>
          <a:ext cx="209551" cy="200025"/>
        </a:xfrm>
        <a:prstGeom prst="lef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1047750</xdr:colOff>
      <xdr:row>3</xdr:row>
      <xdr:rowOff>66676</xdr:rowOff>
    </xdr:from>
    <xdr:to>
      <xdr:col>16</xdr:col>
      <xdr:colOff>142875</xdr:colOff>
      <xdr:row>4</xdr:row>
      <xdr:rowOff>76200</xdr:rowOff>
    </xdr:to>
    <xdr:sp macro="" textlink="">
      <xdr:nvSpPr>
        <xdr:cNvPr id="9" name="Arrow: Right 8">
          <a:hlinkClick xmlns:r="http://schemas.openxmlformats.org/officeDocument/2006/relationships" r:id="rId4" tooltip="PROFIT BY REGION"/>
          <a:extLst>
            <a:ext uri="{FF2B5EF4-FFF2-40B4-BE49-F238E27FC236}">
              <a16:creationId xmlns:a16="http://schemas.microsoft.com/office/drawing/2014/main" id="{9AD1D5DD-26A8-E666-E4B6-8D82D57ACEC1}"/>
            </a:ext>
          </a:extLst>
        </xdr:cNvPr>
        <xdr:cNvSpPr/>
      </xdr:nvSpPr>
      <xdr:spPr>
        <a:xfrm>
          <a:off x="12201525" y="638176"/>
          <a:ext cx="219075" cy="200024"/>
        </a:xfrm>
        <a:prstGeom prst="righ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390525</xdr:colOff>
      <xdr:row>1</xdr:row>
      <xdr:rowOff>57150</xdr:rowOff>
    </xdr:from>
    <xdr:to>
      <xdr:col>19</xdr:col>
      <xdr:colOff>57150</xdr:colOff>
      <xdr:row>2</xdr:row>
      <xdr:rowOff>142875</xdr:rowOff>
    </xdr:to>
    <xdr:pic>
      <xdr:nvPicPr>
        <xdr:cNvPr id="3" name="Graphic 2" descr="House with solid fill">
          <a:hlinkClick xmlns:r="http://schemas.openxmlformats.org/officeDocument/2006/relationships" r:id="rId1" tooltip="DASHBOARD"/>
          <a:extLst>
            <a:ext uri="{FF2B5EF4-FFF2-40B4-BE49-F238E27FC236}">
              <a16:creationId xmlns:a16="http://schemas.microsoft.com/office/drawing/2014/main" id="{48CEFA97-D800-4C22-8750-30C2FDFA56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V="1">
          <a:off x="11925300" y="628650"/>
          <a:ext cx="276225" cy="276225"/>
        </a:xfrm>
        <a:prstGeom prst="rect">
          <a:avLst/>
        </a:prstGeom>
      </xdr:spPr>
    </xdr:pic>
    <xdr:clientData/>
  </xdr:twoCellAnchor>
  <xdr:twoCellAnchor>
    <xdr:from>
      <xdr:col>18</xdr:col>
      <xdr:colOff>380999</xdr:colOff>
      <xdr:row>4</xdr:row>
      <xdr:rowOff>66675</xdr:rowOff>
    </xdr:from>
    <xdr:to>
      <xdr:col>19</xdr:col>
      <xdr:colOff>0</xdr:colOff>
      <xdr:row>5</xdr:row>
      <xdr:rowOff>85725</xdr:rowOff>
    </xdr:to>
    <xdr:sp macro="" textlink="">
      <xdr:nvSpPr>
        <xdr:cNvPr id="5" name="Arrow: Left 4">
          <a:hlinkClick xmlns:r="http://schemas.openxmlformats.org/officeDocument/2006/relationships" r:id="rId4" tooltip="SHIP MODE AND COST"/>
          <a:extLst>
            <a:ext uri="{FF2B5EF4-FFF2-40B4-BE49-F238E27FC236}">
              <a16:creationId xmlns:a16="http://schemas.microsoft.com/office/drawing/2014/main" id="{4018979E-83E6-4458-83B6-1C9E71F27CF8}"/>
            </a:ext>
          </a:extLst>
        </xdr:cNvPr>
        <xdr:cNvSpPr/>
      </xdr:nvSpPr>
      <xdr:spPr>
        <a:xfrm>
          <a:off x="11915774" y="1209675"/>
          <a:ext cx="228601" cy="209550"/>
        </a:xfrm>
        <a:prstGeom prst="lef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419100</xdr:colOff>
      <xdr:row>2</xdr:row>
      <xdr:rowOff>171450</xdr:rowOff>
    </xdr:from>
    <xdr:to>
      <xdr:col>19</xdr:col>
      <xdr:colOff>19050</xdr:colOff>
      <xdr:row>3</xdr:row>
      <xdr:rowOff>190499</xdr:rowOff>
    </xdr:to>
    <xdr:sp macro="" textlink="">
      <xdr:nvSpPr>
        <xdr:cNvPr id="6" name="Arrow: Right 5">
          <a:hlinkClick xmlns:r="http://schemas.openxmlformats.org/officeDocument/2006/relationships" r:id="rId5" tooltip="AVERAGE SHIP TIME"/>
          <a:extLst>
            <a:ext uri="{FF2B5EF4-FFF2-40B4-BE49-F238E27FC236}">
              <a16:creationId xmlns:a16="http://schemas.microsoft.com/office/drawing/2014/main" id="{3B3C9FF7-1090-4365-A2B3-7EAE1EEF9142}"/>
            </a:ext>
          </a:extLst>
        </xdr:cNvPr>
        <xdr:cNvSpPr/>
      </xdr:nvSpPr>
      <xdr:spPr>
        <a:xfrm>
          <a:off x="11953875" y="933450"/>
          <a:ext cx="209550" cy="209549"/>
        </a:xfrm>
        <a:prstGeom prst="righ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390525</xdr:colOff>
      <xdr:row>1</xdr:row>
      <xdr:rowOff>57150</xdr:rowOff>
    </xdr:from>
    <xdr:to>
      <xdr:col>18</xdr:col>
      <xdr:colOff>57150</xdr:colOff>
      <xdr:row>2</xdr:row>
      <xdr:rowOff>142875</xdr:rowOff>
    </xdr:to>
    <xdr:pic>
      <xdr:nvPicPr>
        <xdr:cNvPr id="4" name="Graphic 3" descr="House with solid fill">
          <a:hlinkClick xmlns:r="http://schemas.openxmlformats.org/officeDocument/2006/relationships" r:id="rId1" tooltip="DASHBOARD"/>
          <a:extLst>
            <a:ext uri="{FF2B5EF4-FFF2-40B4-BE49-F238E27FC236}">
              <a16:creationId xmlns:a16="http://schemas.microsoft.com/office/drawing/2014/main" id="{AD3EC49F-E2D4-4F78-BA3B-7BDE570F74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V="1">
          <a:off x="11925300" y="628650"/>
          <a:ext cx="276225" cy="276225"/>
        </a:xfrm>
        <a:prstGeom prst="rect">
          <a:avLst/>
        </a:prstGeom>
      </xdr:spPr>
    </xdr:pic>
    <xdr:clientData/>
  </xdr:twoCellAnchor>
  <xdr:twoCellAnchor>
    <xdr:from>
      <xdr:col>17</xdr:col>
      <xdr:colOff>380999</xdr:colOff>
      <xdr:row>4</xdr:row>
      <xdr:rowOff>66675</xdr:rowOff>
    </xdr:from>
    <xdr:to>
      <xdr:col>18</xdr:col>
      <xdr:colOff>0</xdr:colOff>
      <xdr:row>5</xdr:row>
      <xdr:rowOff>85725</xdr:rowOff>
    </xdr:to>
    <xdr:sp macro="" textlink="">
      <xdr:nvSpPr>
        <xdr:cNvPr id="5" name="Arrow: Left 4">
          <a:hlinkClick xmlns:r="http://schemas.openxmlformats.org/officeDocument/2006/relationships" r:id="rId4" tooltip="PROFIT BY REGION"/>
          <a:extLst>
            <a:ext uri="{FF2B5EF4-FFF2-40B4-BE49-F238E27FC236}">
              <a16:creationId xmlns:a16="http://schemas.microsoft.com/office/drawing/2014/main" id="{C63F8B10-01F2-46E9-B00E-5975B331F3DD}"/>
            </a:ext>
          </a:extLst>
        </xdr:cNvPr>
        <xdr:cNvSpPr/>
      </xdr:nvSpPr>
      <xdr:spPr>
        <a:xfrm>
          <a:off x="11915774" y="1209675"/>
          <a:ext cx="228601" cy="209550"/>
        </a:xfrm>
        <a:prstGeom prst="lef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419100</xdr:colOff>
      <xdr:row>2</xdr:row>
      <xdr:rowOff>171450</xdr:rowOff>
    </xdr:from>
    <xdr:to>
      <xdr:col>18</xdr:col>
      <xdr:colOff>19050</xdr:colOff>
      <xdr:row>3</xdr:row>
      <xdr:rowOff>190499</xdr:rowOff>
    </xdr:to>
    <xdr:sp macro="" textlink="">
      <xdr:nvSpPr>
        <xdr:cNvPr id="6" name="Arrow: Right 5">
          <a:hlinkClick xmlns:r="http://schemas.openxmlformats.org/officeDocument/2006/relationships" r:id="rId5" tooltip="CUSTOMER SEGMENTAND SALES "/>
          <a:extLst>
            <a:ext uri="{FF2B5EF4-FFF2-40B4-BE49-F238E27FC236}">
              <a16:creationId xmlns:a16="http://schemas.microsoft.com/office/drawing/2014/main" id="{B421D0A5-6246-45CF-8CEF-3AB20FC44DB9}"/>
            </a:ext>
          </a:extLst>
        </xdr:cNvPr>
        <xdr:cNvSpPr/>
      </xdr:nvSpPr>
      <xdr:spPr>
        <a:xfrm>
          <a:off x="11953875" y="933450"/>
          <a:ext cx="209550" cy="209549"/>
        </a:xfrm>
        <a:prstGeom prst="righ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xdr:colOff>
      <xdr:row>3</xdr:row>
      <xdr:rowOff>119062</xdr:rowOff>
    </xdr:from>
    <xdr:to>
      <xdr:col>11</xdr:col>
      <xdr:colOff>314325</xdr:colOff>
      <xdr:row>18</xdr:row>
      <xdr:rowOff>4762</xdr:rowOff>
    </xdr:to>
    <xdr:graphicFrame macro="">
      <xdr:nvGraphicFramePr>
        <xdr:cNvPr id="2" name="Chart 1">
          <a:extLst>
            <a:ext uri="{FF2B5EF4-FFF2-40B4-BE49-F238E27FC236}">
              <a16:creationId xmlns:a16="http://schemas.microsoft.com/office/drawing/2014/main" id="{1224E63F-00B8-4446-70A6-654758230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390525</xdr:colOff>
      <xdr:row>1</xdr:row>
      <xdr:rowOff>57150</xdr:rowOff>
    </xdr:from>
    <xdr:to>
      <xdr:col>12</xdr:col>
      <xdr:colOff>666750</xdr:colOff>
      <xdr:row>2</xdr:row>
      <xdr:rowOff>142875</xdr:rowOff>
    </xdr:to>
    <xdr:pic>
      <xdr:nvPicPr>
        <xdr:cNvPr id="5" name="Graphic 4" descr="House with solid fill">
          <a:hlinkClick xmlns:r="http://schemas.openxmlformats.org/officeDocument/2006/relationships" r:id="rId1" tooltip="DASHBOARD"/>
          <a:extLst>
            <a:ext uri="{FF2B5EF4-FFF2-40B4-BE49-F238E27FC236}">
              <a16:creationId xmlns:a16="http://schemas.microsoft.com/office/drawing/2014/main" id="{DAE6D58B-933A-45C7-8D33-0CDFA7449F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V="1">
          <a:off x="11925300" y="628650"/>
          <a:ext cx="276225" cy="276225"/>
        </a:xfrm>
        <a:prstGeom prst="rect">
          <a:avLst/>
        </a:prstGeom>
      </xdr:spPr>
    </xdr:pic>
    <xdr:clientData/>
  </xdr:twoCellAnchor>
  <xdr:twoCellAnchor>
    <xdr:from>
      <xdr:col>12</xdr:col>
      <xdr:colOff>380999</xdr:colOff>
      <xdr:row>4</xdr:row>
      <xdr:rowOff>66675</xdr:rowOff>
    </xdr:from>
    <xdr:to>
      <xdr:col>12</xdr:col>
      <xdr:colOff>628650</xdr:colOff>
      <xdr:row>5</xdr:row>
      <xdr:rowOff>76200</xdr:rowOff>
    </xdr:to>
    <xdr:sp macro="" textlink="">
      <xdr:nvSpPr>
        <xdr:cNvPr id="6" name="Arrow: Left 5">
          <a:hlinkClick xmlns:r="http://schemas.openxmlformats.org/officeDocument/2006/relationships" r:id="rId4" tooltip="AVERAGE SHIP TIME"/>
          <a:extLst>
            <a:ext uri="{FF2B5EF4-FFF2-40B4-BE49-F238E27FC236}">
              <a16:creationId xmlns:a16="http://schemas.microsoft.com/office/drawing/2014/main" id="{680BF465-2067-44E4-8390-F8D0F730CA06}"/>
            </a:ext>
          </a:extLst>
        </xdr:cNvPr>
        <xdr:cNvSpPr/>
      </xdr:nvSpPr>
      <xdr:spPr>
        <a:xfrm>
          <a:off x="12182474" y="857250"/>
          <a:ext cx="247651" cy="200025"/>
        </a:xfrm>
        <a:prstGeom prst="lef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419101</xdr:colOff>
      <xdr:row>2</xdr:row>
      <xdr:rowOff>171450</xdr:rowOff>
    </xdr:from>
    <xdr:to>
      <xdr:col>12</xdr:col>
      <xdr:colOff>647701</xdr:colOff>
      <xdr:row>3</xdr:row>
      <xdr:rowOff>180975</xdr:rowOff>
    </xdr:to>
    <xdr:sp macro="" textlink="">
      <xdr:nvSpPr>
        <xdr:cNvPr id="7" name="Arrow: Right 6">
          <a:hlinkClick xmlns:r="http://schemas.openxmlformats.org/officeDocument/2006/relationships" r:id="rId5" tooltip="SALES BY MARKET"/>
          <a:extLst>
            <a:ext uri="{FF2B5EF4-FFF2-40B4-BE49-F238E27FC236}">
              <a16:creationId xmlns:a16="http://schemas.microsoft.com/office/drawing/2014/main" id="{34FFFFE2-57BB-4FD8-BA7A-38EF7853816B}"/>
            </a:ext>
          </a:extLst>
        </xdr:cNvPr>
        <xdr:cNvSpPr/>
      </xdr:nvSpPr>
      <xdr:spPr>
        <a:xfrm>
          <a:off x="12220576" y="552450"/>
          <a:ext cx="228600" cy="200025"/>
        </a:xfrm>
        <a:prstGeom prst="righ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390525</xdr:colOff>
      <xdr:row>1</xdr:row>
      <xdr:rowOff>57150</xdr:rowOff>
    </xdr:from>
    <xdr:to>
      <xdr:col>20</xdr:col>
      <xdr:colOff>57150</xdr:colOff>
      <xdr:row>2</xdr:row>
      <xdr:rowOff>142875</xdr:rowOff>
    </xdr:to>
    <xdr:pic>
      <xdr:nvPicPr>
        <xdr:cNvPr id="3" name="Graphic 2" descr="House with solid fill">
          <a:hlinkClick xmlns:r="http://schemas.openxmlformats.org/officeDocument/2006/relationships" r:id="rId1" tooltip="DASHBOARD"/>
          <a:extLst>
            <a:ext uri="{FF2B5EF4-FFF2-40B4-BE49-F238E27FC236}">
              <a16:creationId xmlns:a16="http://schemas.microsoft.com/office/drawing/2014/main" id="{2E1F74AC-28F1-4AFA-98EB-D3094A2D93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0800000" flipV="1">
          <a:off x="11925300" y="628650"/>
          <a:ext cx="276225" cy="276225"/>
        </a:xfrm>
        <a:prstGeom prst="rect">
          <a:avLst/>
        </a:prstGeom>
      </xdr:spPr>
    </xdr:pic>
    <xdr:clientData/>
  </xdr:twoCellAnchor>
  <xdr:twoCellAnchor>
    <xdr:from>
      <xdr:col>19</xdr:col>
      <xdr:colOff>380999</xdr:colOff>
      <xdr:row>4</xdr:row>
      <xdr:rowOff>66674</xdr:rowOff>
    </xdr:from>
    <xdr:to>
      <xdr:col>20</xdr:col>
      <xdr:colOff>0</xdr:colOff>
      <xdr:row>5</xdr:row>
      <xdr:rowOff>95249</xdr:rowOff>
    </xdr:to>
    <xdr:sp macro="" textlink="">
      <xdr:nvSpPr>
        <xdr:cNvPr id="6" name="Arrow: Left 5">
          <a:hlinkClick xmlns:r="http://schemas.openxmlformats.org/officeDocument/2006/relationships" r:id="rId4" tooltip="CUSTOMER SEGMENT AND SALES"/>
          <a:extLst>
            <a:ext uri="{FF2B5EF4-FFF2-40B4-BE49-F238E27FC236}">
              <a16:creationId xmlns:a16="http://schemas.microsoft.com/office/drawing/2014/main" id="{1816375B-3E49-42AD-9F1E-090BF715260A}"/>
            </a:ext>
          </a:extLst>
        </xdr:cNvPr>
        <xdr:cNvSpPr/>
      </xdr:nvSpPr>
      <xdr:spPr>
        <a:xfrm>
          <a:off x="12201524" y="828674"/>
          <a:ext cx="228601" cy="219075"/>
        </a:xfrm>
        <a:prstGeom prst="lef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419100</xdr:colOff>
      <xdr:row>2</xdr:row>
      <xdr:rowOff>171450</xdr:rowOff>
    </xdr:from>
    <xdr:to>
      <xdr:col>20</xdr:col>
      <xdr:colOff>19050</xdr:colOff>
      <xdr:row>3</xdr:row>
      <xdr:rowOff>190499</xdr:rowOff>
    </xdr:to>
    <xdr:sp macro="" textlink="">
      <xdr:nvSpPr>
        <xdr:cNvPr id="7" name="Arrow: Right 6">
          <a:hlinkClick xmlns:r="http://schemas.openxmlformats.org/officeDocument/2006/relationships" r:id="rId5" tooltip="SOURCE"/>
          <a:extLst>
            <a:ext uri="{FF2B5EF4-FFF2-40B4-BE49-F238E27FC236}">
              <a16:creationId xmlns:a16="http://schemas.microsoft.com/office/drawing/2014/main" id="{567BCCE8-C464-4E09-8399-1A8B5BD4510A}"/>
            </a:ext>
          </a:extLst>
        </xdr:cNvPr>
        <xdr:cNvSpPr/>
      </xdr:nvSpPr>
      <xdr:spPr>
        <a:xfrm>
          <a:off x="11953875" y="933450"/>
          <a:ext cx="209550" cy="209549"/>
        </a:xfrm>
        <a:prstGeom prst="rightArrow">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472440</xdr:colOff>
      <xdr:row>5</xdr:row>
      <xdr:rowOff>41910</xdr:rowOff>
    </xdr:from>
    <xdr:to>
      <xdr:col>10</xdr:col>
      <xdr:colOff>563880</xdr:colOff>
      <xdr:row>21</xdr:row>
      <xdr:rowOff>83820</xdr:rowOff>
    </xdr:to>
    <xdr:graphicFrame macro="">
      <xdr:nvGraphicFramePr>
        <xdr:cNvPr id="3" name="Chart 2">
          <a:extLst>
            <a:ext uri="{FF2B5EF4-FFF2-40B4-BE49-F238E27FC236}">
              <a16:creationId xmlns:a16="http://schemas.microsoft.com/office/drawing/2014/main" id="{3A8C949E-7D5B-66B7-273D-62BC75765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160020</xdr:colOff>
      <xdr:row>3</xdr:row>
      <xdr:rowOff>45720</xdr:rowOff>
    </xdr:from>
    <xdr:to>
      <xdr:col>9</xdr:col>
      <xdr:colOff>373380</xdr:colOff>
      <xdr:row>5</xdr:row>
      <xdr:rowOff>99059</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06BFEBF-97F0-A437-75D4-CBE950E3F52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40380" y="594360"/>
              <a:ext cx="326136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533400</xdr:colOff>
      <xdr:row>2</xdr:row>
      <xdr:rowOff>15240</xdr:rowOff>
    </xdr:from>
    <xdr:to>
      <xdr:col>8</xdr:col>
      <xdr:colOff>76200</xdr:colOff>
      <xdr:row>3</xdr:row>
      <xdr:rowOff>137160</xdr:rowOff>
    </xdr:to>
    <xdr:sp macro="" textlink="">
      <xdr:nvSpPr>
        <xdr:cNvPr id="9" name="TextBox 8">
          <a:extLst>
            <a:ext uri="{FF2B5EF4-FFF2-40B4-BE49-F238E27FC236}">
              <a16:creationId xmlns:a16="http://schemas.microsoft.com/office/drawing/2014/main" id="{FFA4DB02-180B-E731-4DC5-712148FED880}"/>
            </a:ext>
          </a:extLst>
        </xdr:cNvPr>
        <xdr:cNvSpPr txBox="1"/>
      </xdr:nvSpPr>
      <xdr:spPr>
        <a:xfrm>
          <a:off x="4023360" y="381000"/>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F6602F"/>
              </a:solidFill>
              <a:latin typeface="Lato" panose="020F0502020204030203" pitchFamily="34" charset="0"/>
            </a:rPr>
            <a:t>Choose a Category:</a:t>
          </a:r>
        </a:p>
      </xdr:txBody>
    </xdr:sp>
    <xdr:clientData/>
  </xdr:twoCellAnchor>
  <xdr:twoCellAnchor editAs="oneCell">
    <xdr:from>
      <xdr:col>5</xdr:col>
      <xdr:colOff>441960</xdr:colOff>
      <xdr:row>2</xdr:row>
      <xdr:rowOff>60960</xdr:rowOff>
    </xdr:from>
    <xdr:to>
      <xdr:col>6</xdr:col>
      <xdr:colOff>15240</xdr:colOff>
      <xdr:row>3</xdr:row>
      <xdr:rowOff>60960</xdr:rowOff>
    </xdr:to>
    <xdr:pic>
      <xdr:nvPicPr>
        <xdr:cNvPr id="12" name="Graphic 11" descr="Filter outline">
          <a:extLst>
            <a:ext uri="{FF2B5EF4-FFF2-40B4-BE49-F238E27FC236}">
              <a16:creationId xmlns:a16="http://schemas.microsoft.com/office/drawing/2014/main" id="{BF303CE5-5A51-84F2-40B9-6D6E9FCC5F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31920" y="426720"/>
          <a:ext cx="182880" cy="1828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042.793414699074" missingItemsLimit="0" createdVersion="8" refreshedVersion="8" minRefreshableVersion="3" recordCount="199" xr:uid="{E90BB239-3FA0-4BA4-8AA1-75911E298DC8}">
  <cacheSource type="worksheet">
    <worksheetSource ref="A1:Y200" sheet="Source"/>
  </cacheSource>
  <cacheFields count="24">
    <cacheField name="Row ID" numFmtId="0">
      <sharedItems containsSemiMixedTypes="0" containsString="0" containsNumber="1" containsInteger="1" minValue="590" maxValue="51033"/>
    </cacheField>
    <cacheField name="Order ID" numFmtId="0">
      <sharedItems/>
    </cacheField>
    <cacheField name="Order Date" numFmtId="14">
      <sharedItems containsSemiMixedTypes="0" containsNonDate="0" containsDate="1" containsString="0" minDate="2022-01-01T00:00:00" maxDate="2022-09-02T00:00:00" count="8">
        <d v="2022-01-01T00:00:00"/>
        <d v="2022-02-01T00:00:00"/>
        <d v="2022-03-01T00:00:00"/>
        <d v="2022-04-01T00:00:00"/>
        <d v="2022-06-01T00:00:00"/>
        <d v="2022-07-01T00:00:00"/>
        <d v="2022-08-01T00:00:00"/>
        <d v="2022-09-01T00:00:00"/>
      </sharedItems>
      <fieldGroup base="2">
        <rangePr groupBy="months" startDate="2022-01-01T00:00:00" endDate="2022-09-02T00:00:00"/>
        <groupItems count="14">
          <s v="&lt;1/1/2022"/>
          <s v="Jan"/>
          <s v="Feb"/>
          <s v="Mar"/>
          <s v="Apr"/>
          <s v="May"/>
          <s v="Jun"/>
          <s v="Jul"/>
          <s v="Aug"/>
          <s v="Sep"/>
          <s v="Oct"/>
          <s v="Nov"/>
          <s v="Dec"/>
          <s v="&gt;9/2/2022"/>
        </groupItems>
      </fieldGroup>
    </cacheField>
    <cacheField name="Ship Date" numFmtId="14">
      <sharedItems containsSemiMixedTypes="0" containsNonDate="0" containsDate="1" containsString="0" minDate="2022-01-05T00:00:00" maxDate="2022-09-07T00:00:00"/>
    </cacheField>
    <cacheField name="Ship Mode" numFmtId="0">
      <sharedItems count="4">
        <s v="Standard Class"/>
        <s v="Second Class"/>
        <s v="First Class"/>
        <s v="Same Day"/>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ount="39">
        <s v="Algeria"/>
        <s v="Australia"/>
        <s v="Hungary"/>
        <s v="Sweden"/>
        <s v="Bangladesh"/>
        <s v="United States"/>
        <s v="Angola"/>
        <s v="China"/>
        <s v="Panama"/>
        <s v="Iran"/>
        <s v="France"/>
        <s v="Italy"/>
        <s v="Germany"/>
        <s v="Canada"/>
        <s v="United Kingdom"/>
        <s v="Ukraine"/>
        <s v="Japan"/>
        <s v="Indonesia"/>
        <s v="Nigeria"/>
        <s v="South Korea"/>
        <s v="Peru"/>
        <s v="Philippines"/>
        <s v="Colombia"/>
        <s v="Ireland"/>
        <s v="Nicaragua"/>
        <s v="Mexico"/>
        <s v="Brazil"/>
        <s v="Turkey"/>
        <s v="Spain"/>
        <s v="Poland"/>
        <s v="India"/>
        <s v="Somalia"/>
        <s v="El Salvador"/>
        <s v="Sudan"/>
        <s v="Slovakia"/>
        <s v="Egypt"/>
        <s v="Saudi Arabia"/>
        <s v="Democratic Republic of the Congo"/>
        <s v="Norway"/>
      </sharedItems>
    </cacheField>
    <cacheField name="Postal Code" numFmtId="0">
      <sharedItems containsString="0" containsBlank="1" containsNumber="1" containsInteger="1" minValue="2151" maxValue="98115"/>
    </cacheField>
    <cacheField name="Market" numFmtId="0">
      <sharedItems count="7">
        <s v="Africa"/>
        <s v="APAC"/>
        <s v="EMEA"/>
        <s v="EU"/>
        <s v="US"/>
        <s v="LATAM"/>
        <s v="Canada"/>
      </sharedItems>
    </cacheField>
    <cacheField name="Region" numFmtId="0">
      <sharedItems count="12">
        <s v="Africa"/>
        <s v="Oceania"/>
        <s v="EMEA"/>
        <s v="North"/>
        <s v="Central Asia"/>
        <s v="West"/>
        <s v="North Asia"/>
        <s v="Central"/>
        <s v="South"/>
        <s v="Canada"/>
        <s v="Southeast Asia"/>
        <s v="East"/>
      </sharedItems>
    </cacheField>
    <cacheField name="Product ID" numFmtId="0">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0">
      <sharedItems containsSemiMixedTypes="0" containsString="0" containsNumber="1" minValue="1.6020000000000001" maxValue="2001.86" count="199">
        <n v="408.3"/>
        <n v="120.366"/>
        <n v="66.12"/>
        <n v="44.865000000000002"/>
        <n v="113.67"/>
        <n v="55.241999999999997"/>
        <n v="285.77999999999997"/>
        <n v="290.666"/>
        <n v="206.4"/>
        <n v="162.72"/>
        <n v="352.35"/>
        <n v="400.70400000000001"/>
        <n v="309.60000000000002"/>
        <n v="139.65"/>
        <n v="40.68"/>
        <n v="81.983999999999995"/>
        <n v="78.3"/>
        <n v="22.65"/>
        <n v="20.34"/>
        <n v="21.39"/>
        <n v="21.06"/>
        <n v="11.82"/>
        <n v="9.5760000000000005"/>
        <n v="551.16"/>
        <n v="1314.45"/>
        <n v="1470.78"/>
        <n v="364.416"/>
        <n v="634.11599999999999"/>
        <n v="246.48"/>
        <n v="704.55"/>
        <n v="1244.1600000000001"/>
        <n v="214.75800000000001"/>
        <n v="457.56799999999998"/>
        <n v="587.70000000000005"/>
        <n v="376.50900000000001"/>
        <n v="194.64"/>
        <n v="362.25"/>
        <n v="162.84"/>
        <n v="115.74"/>
        <n v="493.2"/>
        <n v="106.8"/>
        <n v="266.25"/>
        <n v="351.75"/>
        <n v="238.929"/>
        <n v="109.1853"/>
        <n v="151.36199999999999"/>
        <n v="91.872"/>
        <n v="196.74"/>
        <n v="117.504"/>
        <n v="137.352"/>
        <n v="98.94"/>
        <n v="63.36"/>
        <n v="129.55199999999999"/>
        <n v="63.552"/>
        <n v="221.16"/>
        <n v="30.48"/>
        <n v="46.53"/>
        <n v="24.353999999999999"/>
        <n v="23.867999999999999"/>
        <n v="61.74"/>
        <n v="37.08"/>
        <n v="146.52000000000001"/>
        <n v="102.438"/>
        <n v="12.36"/>
        <n v="11.76"/>
        <n v="48.45"/>
        <n v="18.84"/>
        <n v="17.472000000000001"/>
        <n v="13.32"/>
        <n v="16.53"/>
        <n v="12.635999999999999"/>
        <n v="21.545999999999999"/>
        <n v="17.82"/>
        <n v="31.14"/>
        <n v="25.317"/>
        <n v="5.94"/>
        <n v="496.584"/>
        <n v="295.92"/>
        <n v="567.6"/>
        <n v="157.94999999999999"/>
        <n v="138.696"/>
        <n v="83.691000000000003"/>
        <n v="85.536000000000001"/>
        <n v="123.12"/>
        <n v="80.063999999999993"/>
        <n v="47.56"/>
        <n v="67.608000000000004"/>
        <n v="121.5"/>
        <n v="44.94"/>
        <n v="20.111999999999998"/>
        <n v="43.8"/>
        <n v="29.6"/>
        <n v="25.344000000000001"/>
        <n v="17.8"/>
        <n v="66.959999999999994"/>
        <n v="10.944000000000001"/>
        <n v="15.28"/>
        <n v="17.088000000000001"/>
        <n v="6.24"/>
        <n v="10.08"/>
        <n v="8.7840000000000007"/>
        <n v="1037.7095999999999"/>
        <n v="1029.375"/>
        <n v="1503.25"/>
        <n v="881.93"/>
        <n v="2001.86"/>
        <n v="805.56"/>
        <n v="482.48"/>
        <n v="449.64"/>
        <n v="389.48"/>
        <n v="512.19000000000005"/>
        <n v="222.56"/>
        <n v="90.3"/>
        <n v="211.803"/>
        <n v="109.104"/>
        <n v="140.4"/>
        <n v="50.8"/>
        <n v="289.2"/>
        <n v="102.54"/>
        <n v="138.56"/>
        <n v="58.103999999999999"/>
        <n v="57.6"/>
        <n v="166.72"/>
        <n v="58.83"/>
        <n v="48.48"/>
        <n v="65.52"/>
        <n v="214.37909999999999"/>
        <n v="47.88"/>
        <n v="62.7"/>
        <n v="12.72"/>
        <n v="10.116"/>
        <n v="20.712"/>
        <n v="27.99"/>
        <n v="22.2"/>
        <n v="25.92"/>
        <n v="25.23"/>
        <n v="22.14"/>
        <n v="21.18"/>
        <n v="45.48"/>
        <n v="10.86"/>
        <n v="6.99"/>
        <n v="1888.2360000000001"/>
        <n v="575.91999999999996"/>
        <n v="622.86"/>
        <n v="138.82"/>
        <n v="463.44"/>
        <n v="61.84"/>
        <n v="34.020000000000003"/>
        <n v="29.268000000000001"/>
        <n v="19.920000000000002"/>
        <n v="5.1479999999999997"/>
        <n v="5.1840000000000002"/>
        <n v="1157.58"/>
        <n v="516.96"/>
        <n v="1503.7439999999999"/>
        <n v="922.86"/>
        <n v="270.37799999999999"/>
        <n v="217.2"/>
        <n v="248.64"/>
        <n v="99.48"/>
        <n v="279.20999999999998"/>
        <n v="99.251999999999995"/>
        <n v="40.158000000000001"/>
        <n v="80.430000000000007"/>
        <n v="52.47"/>
        <n v="253.36349999999999"/>
        <n v="196.02"/>
        <n v="53.4"/>
        <n v="90.233999999999995"/>
        <n v="38.366999999999997"/>
        <n v="85.02"/>
        <n v="102.762"/>
        <n v="78.304000000000002"/>
        <n v="62.92"/>
        <n v="40.704000000000001"/>
        <n v="44.128"/>
        <n v="44.088000000000001"/>
        <n v="19.751999999999999"/>
        <n v="24"/>
        <n v="8.9730000000000008"/>
        <n v="24.651"/>
        <n v="13.26"/>
        <n v="3.3210000000000002"/>
        <n v="13.38"/>
        <n v="11.73"/>
        <n v="16.116"/>
        <n v="17.544"/>
        <n v="13.14"/>
        <n v="10.416"/>
        <n v="5.68"/>
        <n v="7.8840000000000003"/>
        <n v="1.6020000000000001"/>
        <n v="1429.05"/>
        <n v="1232.8800000000001"/>
        <n v="767.52"/>
        <n v="1100.1600000000001"/>
        <n v="182.88"/>
        <n v="473.61"/>
        <n v="243"/>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7" count="13">
        <n v="0"/>
        <n v="0.1"/>
        <n v="0.5"/>
        <n v="0.15"/>
        <n v="0.4"/>
        <n v="0.2"/>
        <n v="0.3"/>
        <n v="0.27"/>
        <n v="0.47"/>
        <n v="0.6"/>
        <n v="0.7"/>
        <n v="0.45"/>
        <n v="0.35"/>
      </sharedItems>
    </cacheField>
    <cacheField name="Profit" numFmtId="0">
      <sharedItems containsSemiMixedTypes="0" containsString="0" containsNumber="1" minValue="-1842.096" maxValue="580.5394" count="193">
        <n v="106.14"/>
        <n v="36.036000000000001"/>
        <n v="29.64"/>
        <n v="-26.055"/>
        <n v="37.770000000000003"/>
        <n v="15.342000000000001"/>
        <n v="71.400000000000006"/>
        <n v="3.4196"/>
        <n v="92.88"/>
        <n v="68.31"/>
        <n v="137.4"/>
        <n v="20.024000000000001"/>
        <n v="148.5"/>
        <n v="15.3"/>
        <n v="11.79"/>
        <n v="-19.135999999999999"/>
        <n v="20.34"/>
        <n v="9.6"/>
        <n v="9.9"/>
        <n v="0"/>
        <n v="10.53"/>
        <n v="4.2"/>
        <n v="-0.98399999999999999"/>
        <n v="71.64"/>
        <n v="341.73"/>
        <n v="264.60000000000002"/>
        <n v="45.456000000000003"/>
        <n v="-172.1172"/>
        <n v="105.96"/>
        <n v="288.75"/>
        <n v="211.5"/>
        <n v="7.1580000000000004"/>
        <n v="51.476399999999998"/>
        <n v="123.36"/>
        <n v="-43.029600000000002"/>
        <n v="34.92"/>
        <n v="76.5"/>
        <n v="30.06"/>
        <n v="123.24"/>
        <n v="29.88"/>
        <n v="79.86"/>
        <n v="59.64"/>
        <n v="62.168999999999997"/>
        <n v="-74.414699999999996"/>
        <n v="-5.0579999999999998"/>
        <n v="-45.948"/>
        <n v="86.55"/>
        <n v="36.683999999999997"/>
        <n v="8.5845000000000002"/>
        <n v="15.78"/>
        <n v="23.76"/>
        <n v="-22.671600000000002"/>
        <n v="-34.953600000000002"/>
        <n v="15.48"/>
        <n v="2.73"/>
        <n v="12.54"/>
        <n v="8.9039999999999999"/>
        <n v="-7.6319999999999997"/>
        <n v="17.82"/>
        <n v="10.35"/>
        <n v="35.238"/>
        <n v="2.46"/>
        <n v="5.64"/>
        <n v="12.09"/>
        <n v="-3.5325000000000002"/>
        <n v="5.6783999999999999"/>
        <n v="5.46"/>
        <n v="7.41"/>
        <n v="-1.1639999999999999"/>
        <n v="4.266"/>
        <n v="3.18"/>
        <n v="14.28"/>
        <n v="-28.713000000000001"/>
        <n v="1.6037999999999999"/>
        <n v="-289.83600000000001"/>
        <n v="32.4"/>
        <n v="69.48"/>
        <n v="-25.463999999999999"/>
        <n v="30.471"/>
        <n v="-47.103999999999999"/>
        <n v="50.4"/>
        <n v="-53.375999999999998"/>
        <n v="10.92"/>
        <n v="-29.352"/>
        <n v="-48.6"/>
        <n v="0.74"/>
        <n v="-1.6879999999999999"/>
        <n v="-13.2"/>
        <n v="14.8"/>
        <n v="-6.0359999999999996"/>
        <n v="0.5"/>
        <n v="2.6783999999999999"/>
        <n v="-3.1360000000000001"/>
        <n v="1.96"/>
        <n v="5.5536000000000003"/>
        <n v="3.0575999999999999"/>
        <n v="-9.1199999999999992"/>
        <n v="-4.8360000000000003"/>
        <n v="298.50959999999998"/>
        <n v="-247.125"/>
        <n v="496.07249999999999"/>
        <n v="229.30179999999999"/>
        <n v="580.5394"/>
        <n v="185.22"/>
        <n v="130.24"/>
        <n v="58.44"/>
        <n v="23.24"/>
        <n v="209.79"/>
        <n v="109.04"/>
        <n v="31.6"/>
        <n v="69.722999999999999"/>
        <n v="-106.416"/>
        <n v="8.2799999999999994"/>
        <n v="22.32"/>
        <n v="83.867999999999995"/>
        <n v="35.880000000000003"/>
        <n v="66.508799999999994"/>
        <n v="6.7439999999999998"/>
        <n v="25.92"/>
        <n v="41.68"/>
        <n v="6.45"/>
        <n v="6.3"/>
        <n v="12.375999999999999"/>
        <n v="35.189100000000003"/>
        <n v="23.94"/>
        <n v="-18.48"/>
        <n v="-10.644"/>
        <n v="-11.928000000000001"/>
        <n v="-9.57"/>
        <n v="9.1020000000000003"/>
        <n v="12.441599999999999"/>
        <n v="-5.58"/>
        <n v="6.84"/>
        <n v="5.88"/>
        <n v="20.9208"/>
        <n v="4.32"/>
        <n v="3.42"/>
        <n v="-161.964"/>
        <n v="71.989999999999995"/>
        <n v="-62.34"/>
        <n v="56.76"/>
        <n v="120.48"/>
        <n v="8"/>
        <n v="-55.631999999999998"/>
        <n v="6.9720000000000004"/>
        <n v="-9.3119999999999994"/>
        <n v="-3.6288"/>
        <n v="254.52"/>
        <n v="165.42"/>
        <n v="-1842.096"/>
        <n v="9.18"/>
        <n v="75.078000000000003"/>
        <n v="21.6"/>
        <n v="19.8"/>
        <n v="23.82"/>
        <n v="9.9120000000000008"/>
        <n v="-89.742000000000004"/>
        <n v="0.63"/>
        <n v="11.52"/>
        <n v="-35.086500000000001"/>
        <n v="90"/>
        <n v="14.94"/>
        <n v="-147.54599999999999"/>
        <n v="-74.192999999999998"/>
        <n v="13.56"/>
        <n v="1.8420000000000001"/>
        <n v="29.364000000000001"/>
        <n v="10.224500000000001"/>
        <n v="-51.936"/>
        <n v="12.135199999999999"/>
        <n v="-46.302"/>
        <n v="6.9131999999999998"/>
        <n v="0.96"/>
        <n v="-8.9969999999999999"/>
        <n v="-19.359000000000002"/>
        <n v="6.09"/>
        <n v="-4.3289999999999997"/>
        <n v="3.21"/>
        <n v="5.37"/>
        <n v="-19.344000000000001"/>
        <n v="5.9211"/>
        <n v="5.22"/>
        <n v="-6.774"/>
        <n v="1.917"/>
        <n v="-10.656000000000001"/>
        <n v="-1.5780000000000001"/>
        <n v="371.49"/>
        <n v="135.6"/>
        <n v="45.9"/>
        <n v="175.86"/>
        <n v="3.6"/>
        <n v="142.08000000000001"/>
        <n v="119.04"/>
      </sharedItems>
    </cacheField>
    <cacheField name="Shipping Cost" numFmtId="0">
      <sharedItems containsSemiMixedTypes="0" containsString="0" containsNumber="1" minValue="0.25" maxValue="202.94" count="188">
        <n v="35.46"/>
        <n v="9.7200000000000006"/>
        <n v="8.17"/>
        <n v="4.82"/>
        <n v="4.7"/>
        <n v="1.8"/>
        <n v="57.3"/>
        <n v="54.64"/>
        <n v="53.08"/>
        <n v="44.36"/>
        <n v="33.15"/>
        <n v="21.38"/>
        <n v="19.649999999999999"/>
        <n v="19.23"/>
        <n v="11.13"/>
        <n v="6.21"/>
        <n v="6.03"/>
        <n v="5.29"/>
        <n v="3.78"/>
        <n v="3.34"/>
        <n v="1.86"/>
        <n v="0.93"/>
        <n v="0.81"/>
        <n v="164.36"/>
        <n v="150.4"/>
        <n v="146.55000000000001"/>
        <n v="80.67"/>
        <n v="70.05"/>
        <n v="65.81"/>
        <n v="64.400000000000006"/>
        <n v="60.78"/>
        <n v="55.67"/>
        <n v="47.89"/>
        <n v="42.88"/>
        <n v="32.700000000000003"/>
        <n v="25.39"/>
        <n v="25.22"/>
        <n v="24.42"/>
        <n v="19.52"/>
        <n v="18.190000000000001"/>
        <n v="16.48"/>
        <n v="16.22"/>
        <n v="15.91"/>
        <n v="15.01"/>
        <n v="14.58"/>
        <n v="14.22"/>
        <n v="13.96"/>
        <n v="12.33"/>
        <n v="11.43"/>
        <n v="8.49"/>
        <n v="8.42"/>
        <n v="8.2200000000000006"/>
        <n v="8"/>
        <n v="7.38"/>
        <n v="6.87"/>
        <n v="6.7"/>
        <n v="6.09"/>
        <n v="5.44"/>
        <n v="3.9"/>
        <n v="3.73"/>
        <n v="3.55"/>
        <n v="3.35"/>
        <n v="3.3"/>
        <n v="3.1"/>
        <n v="2.2400000000000002"/>
        <n v="2.21"/>
        <n v="2.0499999999999998"/>
        <n v="1.94"/>
        <n v="1.1399999999999999"/>
        <n v="1.05"/>
        <n v="1.02"/>
        <n v="0.97"/>
        <n v="0.79"/>
        <n v="0.42"/>
        <n v="122.65"/>
        <n v="71.22"/>
        <n v="49.7"/>
        <n v="21.83"/>
        <n v="20.399999999999999"/>
        <n v="17.47"/>
        <n v="11.56"/>
        <n v="11.19"/>
        <n v="7.56"/>
        <n v="6"/>
        <n v="5.65"/>
        <n v="5.41"/>
        <n v="3.66"/>
        <n v="3.05"/>
        <n v="3.01"/>
        <n v="2.99"/>
        <n v="1.96"/>
        <n v="1.57"/>
        <n v="1.37"/>
        <n v="1.2"/>
        <n v="0.65"/>
        <n v="0.34"/>
        <n v="0.32"/>
        <n v="202.94"/>
        <n v="141.5"/>
        <n v="120.84"/>
        <n v="112.32"/>
        <n v="81.39"/>
        <n v="80.12"/>
        <n v="66.7"/>
        <n v="64.209999999999994"/>
        <n v="40.18"/>
        <n v="36.17"/>
        <n v="34.93"/>
        <n v="27.41"/>
        <n v="23.66"/>
        <n v="17.97"/>
        <n v="16.57"/>
        <n v="15.18"/>
        <n v="14.33"/>
        <n v="13.91"/>
        <n v="11.26"/>
        <n v="10.37"/>
        <n v="8.58"/>
        <n v="8.11"/>
        <n v="7.4"/>
        <n v="5.8"/>
        <n v="5.64"/>
        <n v="4.2699999999999996"/>
        <n v="4.18"/>
        <n v="3.99"/>
        <n v="3.8"/>
        <n v="3.49"/>
        <n v="3.2"/>
        <n v="2.68"/>
        <n v="2.5099999999999998"/>
        <n v="1.97"/>
        <n v="1.62"/>
        <n v="1.56"/>
        <n v="1.35"/>
        <n v="0.74"/>
        <n v="0.68"/>
        <n v="162.44999999999999"/>
        <n v="93.1"/>
        <n v="91.18"/>
        <n v="30.89"/>
        <n v="30.14"/>
        <n v="16.059999999999999"/>
        <n v="11.12"/>
        <n v="10.35"/>
        <n v="1.44"/>
        <n v="1.19"/>
        <n v="0.69"/>
        <n v="184.92"/>
        <n v="133.56"/>
        <n v="126.17"/>
        <n v="69.099999999999994"/>
        <n v="26.31"/>
        <n v="25.25"/>
        <n v="24.81"/>
        <n v="22.71"/>
        <n v="16.579999999999998"/>
        <n v="15.5"/>
        <n v="11.29"/>
        <n v="11.28"/>
        <n v="10.31"/>
        <n v="10"/>
        <n v="9.99"/>
        <n v="8.6"/>
        <n v="8.0399999999999991"/>
        <n v="7.64"/>
        <n v="7.42"/>
        <n v="7.09"/>
        <n v="5.62"/>
        <n v="5.39"/>
        <n v="4.3099999999999996"/>
        <n v="4.17"/>
        <n v="3.23"/>
        <n v="2.39"/>
        <n v="2.0699999999999998"/>
        <n v="1.26"/>
        <n v="1.1100000000000001"/>
        <n v="1.08"/>
        <n v="0.83"/>
        <n v="0.77"/>
        <n v="0.72"/>
        <n v="0.25"/>
        <n v="194.36"/>
        <n v="150.43"/>
        <n v="102.29"/>
        <n v="92.07"/>
        <n v="44.76"/>
        <n v="42.96"/>
        <n v="41.83"/>
      </sharedItems>
    </cacheField>
    <cacheField name="Order Priority" numFmtId="0">
      <sharedItems count="4">
        <s v="Medium"/>
        <s v="High"/>
        <s v="Critical"/>
        <s v="Low"/>
      </sharedItems>
    </cacheField>
  </cacheFields>
  <extLst>
    <ext xmlns:x14="http://schemas.microsoft.com/office/spreadsheetml/2009/9/main" uri="{725AE2AE-9491-48be-B2B4-4EB974FC3084}">
      <x14:pivotCacheDefinition pivotCacheId="1134115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debusola" refreshedDate="45341.575472453704" createdVersion="8" refreshedVersion="8" minRefreshableVersion="3" recordCount="199" xr:uid="{BE6E74D2-E771-4922-AA2C-60C51149C6FB}">
  <cacheSource type="worksheet">
    <worksheetSource name="Table6"/>
  </cacheSource>
  <cacheFields count="27">
    <cacheField name="Row ID" numFmtId="0">
      <sharedItems containsSemiMixedTypes="0" containsString="0" containsNumber="1" containsInteger="1" minValue="590" maxValue="51033"/>
    </cacheField>
    <cacheField name="Order ID" numFmtId="0">
      <sharedItems/>
    </cacheField>
    <cacheField name="Order Date" numFmtId="14">
      <sharedItems containsSemiMixedTypes="0" containsNonDate="0" containsDate="1" containsString="0" minDate="2022-01-01T00:00:00" maxDate="2022-09-02T00:00:00" count="8">
        <d v="2022-01-01T00:00:00"/>
        <d v="2022-02-01T00:00:00"/>
        <d v="2022-03-01T00:00:00"/>
        <d v="2022-04-01T00:00:00"/>
        <d v="2022-06-01T00:00:00"/>
        <d v="2022-07-01T00:00:00"/>
        <d v="2022-08-01T00:00:00"/>
        <d v="2022-09-01T00:00:00"/>
      </sharedItems>
      <fieldGroup par="26"/>
    </cacheField>
    <cacheField name="Ship Date" numFmtId="14">
      <sharedItems containsSemiMixedTypes="0" containsNonDate="0" containsDate="1" containsString="0" minDate="2022-01-05T00:00:00" maxDate="2022-09-07T00:00:00" count="38">
        <d v="2022-01-06T00:00:00"/>
        <d v="2022-01-08T00:00:00"/>
        <d v="2022-01-05T00:00:00"/>
        <d v="2022-02-03T00:00:00"/>
        <d v="2022-02-04T00:00:00"/>
        <d v="2022-02-05T00:00:00"/>
        <d v="2022-02-06T00:00:00"/>
        <d v="2022-02-07T00:00:00"/>
        <d v="2022-03-04T00:00:00"/>
        <d v="2022-03-06T00:00:00"/>
        <d v="2022-03-05T00:00:00"/>
        <d v="2022-03-03T00:00:00"/>
        <d v="2022-03-07T00:00:00"/>
        <d v="2022-03-01T00:00:00"/>
        <d v="2022-03-08T00:00:00"/>
        <d v="2022-04-04T00:00:00"/>
        <d v="2022-04-05T00:00:00"/>
        <d v="2022-04-06T00:00:00"/>
        <d v="2022-06-03T00:00:00"/>
        <d v="2022-06-06T00:00:00"/>
        <d v="2022-06-04T00:00:00"/>
        <d v="2022-06-05T00:00:00"/>
        <d v="2022-06-01T00:00:00"/>
        <d v="2022-07-03T00:00:00"/>
        <d v="2022-07-05T00:00:00"/>
        <d v="2022-07-04T00:00:00"/>
        <d v="2022-07-06T00:00:00"/>
        <d v="2022-08-02T00:00:00"/>
        <d v="2022-08-05T00:00:00"/>
        <d v="2022-08-06T00:00:00"/>
        <d v="2022-08-08T00:00:00"/>
        <d v="2022-08-03T00:00:00"/>
        <d v="2022-08-04T00:00:00"/>
        <d v="2022-08-07T00:00:00"/>
        <d v="2022-09-06T00:00:00"/>
        <d v="2022-09-05T00:00:00"/>
        <d v="2022-09-02T00:00:00"/>
        <d v="2022-09-04T00:00:00"/>
      </sharedItems>
    </cacheField>
    <cacheField name="Ship Mode" numFmtId="0">
      <sharedItems/>
    </cacheField>
    <cacheField name="Customer ID" numFmtId="0">
      <sharedItems/>
    </cacheField>
    <cacheField name="Customer Name" numFmtId="0">
      <sharedItems count="86">
        <s v="Toby Braunhardt"/>
        <s v="Joseph Holt"/>
        <s v="Annie Thurman"/>
        <s v="Eugene Moren"/>
        <s v="Patrick O'Donnell"/>
        <s v="Liz Carlisle"/>
        <s v="David Kendrick"/>
        <s v="Stephanie Phelps"/>
        <s v="Dave Hallsten"/>
        <s v="Patrick O'Brill"/>
        <s v="Gene Hale"/>
        <s v="Ralph Ritter"/>
        <s v="Ionia McGrath"/>
        <s v="Tom Prescott"/>
        <s v="Todd Sumrall"/>
        <s v="Ruben Dartt"/>
        <s v="Tom Boeckenhauer"/>
        <s v="Vicky Freymann"/>
        <s v="Katherine Hughes"/>
        <s v="Dave Brooks"/>
        <s v="Giulietta Weimer"/>
        <s v="Shahid Collister"/>
        <s v="Bryan Spruell"/>
        <s v="Chris McAfee"/>
        <s v="Randy Ferguson"/>
        <s v="Logan Haushalter"/>
        <s v="Lori Olson"/>
        <s v="Ed Ludwig"/>
        <s v="Brian DeCherney"/>
        <s v="Jeremy Farry"/>
        <s v="Edward Hooks"/>
        <s v="Hallie Redmond"/>
        <s v="Aaron Smayling"/>
        <s v="Benjamin Patterson"/>
        <s v="Rachel Payne"/>
        <s v="Jennifer Braxton"/>
        <s v="Pete Armstrong"/>
        <s v="Victoria Pisteka"/>
        <s v="Lynn Smith"/>
        <s v="Kunst Miller"/>
        <s v="Katharine Harms"/>
        <s v="Adam Bellavance"/>
        <s v="Matt Hagelstein"/>
        <s v="Dianna Wilson"/>
        <s v="Liz Thompson"/>
        <s v="Mike Caudle"/>
        <s v="Yana Sorensen"/>
        <s v="Muhammed MacIntyre"/>
        <s v="Nick Zandusky"/>
        <s v="Monica Federle"/>
        <s v="William Brown"/>
        <s v="Claudia Bergmann"/>
        <s v="Corey Roper"/>
        <s v="Deborah Brumfield"/>
        <s v="Quincy Jones"/>
        <s v="Eric Barreto"/>
        <s v="Allen Armold"/>
        <s v="Mark Cousins"/>
        <s v="Anthony Johnson"/>
        <s v="Ashley Jarboe"/>
        <s v="Mike Pelletier"/>
        <s v="Laurel Workman"/>
        <s v="Fred Wasserman"/>
        <s v="Justin Hirsh"/>
        <s v="Sung Pak"/>
        <s v="Dorris liebe"/>
        <s v="Meg Tillman"/>
        <s v="Jamie Frazer"/>
        <s v="Chuck Sachs"/>
        <s v="Carol Triggs"/>
        <s v="Ross DeVincentis"/>
        <s v="John Lucas"/>
        <s v="Harry Greene"/>
        <s v="Darrin Van Huff"/>
        <s v="Jill Fjeld"/>
        <s v="Lena Cacioppo"/>
        <s v="John Lee"/>
        <s v="Barbara Fisher"/>
        <s v="Fred Hopkins"/>
        <s v="Ivan Liston"/>
        <s v="Ken Brennan"/>
        <s v="Andy Gerbode"/>
        <s v="Ann Steele"/>
        <s v="Michael Nguyen"/>
        <s v="Eric Murdock"/>
        <s v="Ted Butterfield"/>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acheField>
    <cacheField name="Postal Code" numFmtId="0">
      <sharedItems containsString="0" containsBlank="1" containsNumber="1" containsInteger="1" minValue="2151" maxValue="98115"/>
    </cacheField>
    <cacheField name="Market" numFmtId="0">
      <sharedItems count="7">
        <s v="Africa"/>
        <s v="APAC"/>
        <s v="EMEA"/>
        <s v="EU"/>
        <s v="US"/>
        <s v="LATAM"/>
        <s v="Canada"/>
      </sharedItems>
    </cacheField>
    <cacheField name="Region" numFmtId="0">
      <sharedItems/>
    </cacheField>
    <cacheField name="Product ID" numFmtId="0">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0">
      <sharedItems containsSemiMixedTypes="0" containsString="0" containsNumber="1" minValue="1.6020000000000001" maxValue="2001.86"/>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7"/>
    </cacheField>
    <cacheField name="Shipping Time" numFmtId="0">
      <sharedItems containsSemiMixedTypes="0" containsString="0" containsNumber="1" containsInteger="1" minValue="0" maxValue="7" count="8">
        <n v="5"/>
        <n v="7"/>
        <n v="4"/>
        <n v="2"/>
        <n v="3"/>
        <n v="6"/>
        <n v="0"/>
        <n v="1"/>
      </sharedItems>
    </cacheField>
    <cacheField name="Shipping Cost" numFmtId="0">
      <sharedItems containsSemiMixedTypes="0" containsString="0" containsNumber="1" minValue="0.25" maxValue="202.94"/>
    </cacheField>
    <cacheField name="Profit" numFmtId="0">
      <sharedItems containsSemiMixedTypes="0" containsString="0" containsNumber="1" minValue="-1842.096" maxValue="580.5394"/>
    </cacheField>
    <cacheField name="Order Priority" numFmtId="0">
      <sharedItems/>
    </cacheField>
    <cacheField name="Days (Order Date)" numFmtId="0" databaseField="0">
      <fieldGroup base="2">
        <rangePr groupBy="days" startDate="2022-01-01T00:00:00" endDate="2022-09-02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2"/>
        </groupItems>
      </fieldGroup>
    </cacheField>
    <cacheField name="Months (Order Date)" numFmtId="0" databaseField="0">
      <fieldGroup base="2">
        <rangePr groupBy="months" startDate="2022-01-01T00:00:00" endDate="2022-09-02T00:00:00"/>
        <groupItems count="14">
          <s v="&lt;1/1/2022"/>
          <s v="Jan"/>
          <s v="Feb"/>
          <s v="Mar"/>
          <s v="Apr"/>
          <s v="May"/>
          <s v="Jun"/>
          <s v="Jul"/>
          <s v="Aug"/>
          <s v="Sep"/>
          <s v="Oct"/>
          <s v="Nov"/>
          <s v="Dec"/>
          <s v="&gt;9/2/2022"/>
        </groupItems>
      </fieldGroup>
    </cacheField>
  </cacheFields>
  <extLst>
    <ext xmlns:x14="http://schemas.microsoft.com/office/spreadsheetml/2009/9/main" uri="{725AE2AE-9491-48be-B2B4-4EB974FC3084}">
      <x14:pivotCacheDefinition pivotCacheId="1146361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42433"/>
    <s v="AG-2011-2040"/>
    <x v="0"/>
    <d v="2022-01-06T00:00:00"/>
    <x v="0"/>
    <s v="TB-11280"/>
    <s v="Toby Braunhardt"/>
    <s v="Consumer"/>
    <s v="Constantine"/>
    <s v="Constantine"/>
    <x v="0"/>
    <m/>
    <x v="0"/>
    <x v="0"/>
    <s v="OFF-TEN-10000025"/>
    <x v="0"/>
    <s v="Storage"/>
    <s v="Tenex Lockers, Blue"/>
    <x v="0"/>
    <n v="2"/>
    <x v="0"/>
    <x v="0"/>
    <x v="0"/>
    <x v="0"/>
  </r>
  <r>
    <n v="22253"/>
    <s v="IN-2011-47883"/>
    <x v="0"/>
    <d v="2022-01-08T00:00:00"/>
    <x v="0"/>
    <s v="JH-15985"/>
    <s v="Joseph Holt"/>
    <s v="Consumer"/>
    <s v="Wagga Wagga"/>
    <s v="New South Wales"/>
    <x v="1"/>
    <m/>
    <x v="1"/>
    <x v="1"/>
    <s v="OFF-SU-10000618"/>
    <x v="0"/>
    <s v="Supplies"/>
    <s v="Acme Trimmer, High Speed"/>
    <x v="1"/>
    <n v="3"/>
    <x v="1"/>
    <x v="1"/>
    <x v="1"/>
    <x v="0"/>
  </r>
  <r>
    <n v="48883"/>
    <s v="HU-2011-1220"/>
    <x v="0"/>
    <d v="2022-01-05T00:00:00"/>
    <x v="1"/>
    <s v="AT-735"/>
    <s v="Annie Thurman"/>
    <s v="Consumer"/>
    <s v="Budapest"/>
    <s v="Budapest"/>
    <x v="2"/>
    <m/>
    <x v="2"/>
    <x v="2"/>
    <s v="OFF-TEN-10001585"/>
    <x v="0"/>
    <s v="Storage"/>
    <s v="Tenex Box, Single Width"/>
    <x v="2"/>
    <n v="4"/>
    <x v="0"/>
    <x v="2"/>
    <x v="2"/>
    <x v="1"/>
  </r>
  <r>
    <n v="11731"/>
    <s v="IT-2011-3647632"/>
    <x v="0"/>
    <d v="2022-01-05T00:00:00"/>
    <x v="1"/>
    <s v="EM-14140"/>
    <s v="Eugene Moren"/>
    <s v="Home Office"/>
    <s v="Stockholm"/>
    <s v="Stockholm"/>
    <x v="3"/>
    <m/>
    <x v="3"/>
    <x v="3"/>
    <s v="OFF-PA-10001492"/>
    <x v="0"/>
    <s v="Paper"/>
    <s v="Enermax Note Cards, Premium"/>
    <x v="3"/>
    <n v="3"/>
    <x v="2"/>
    <x v="3"/>
    <x v="3"/>
    <x v="1"/>
  </r>
  <r>
    <n v="22255"/>
    <s v="IN-2011-47883"/>
    <x v="0"/>
    <d v="2022-01-08T00:00:00"/>
    <x v="0"/>
    <s v="JH-15985"/>
    <s v="Joseph Holt"/>
    <s v="Consumer"/>
    <s v="Wagga Wagga"/>
    <s v="New South Wales"/>
    <x v="1"/>
    <m/>
    <x v="1"/>
    <x v="1"/>
    <s v="FUR-FU-10003447"/>
    <x v="1"/>
    <s v="Furnishings"/>
    <s v="Eldon Light Bulb, Duo Pack"/>
    <x v="4"/>
    <n v="5"/>
    <x v="1"/>
    <x v="4"/>
    <x v="4"/>
    <x v="0"/>
  </r>
  <r>
    <n v="22254"/>
    <s v="IN-2011-47883"/>
    <x v="0"/>
    <d v="2022-01-08T00:00:00"/>
    <x v="0"/>
    <s v="JH-15985"/>
    <s v="Joseph Holt"/>
    <s v="Consumer"/>
    <s v="Wagga Wagga"/>
    <s v="New South Wales"/>
    <x v="1"/>
    <m/>
    <x v="1"/>
    <x v="1"/>
    <s v="OFF-PA-10001968"/>
    <x v="0"/>
    <s v="Paper"/>
    <s v="Eaton Computer Printout Paper, 8.5 x 11"/>
    <x v="5"/>
    <n v="2"/>
    <x v="1"/>
    <x v="5"/>
    <x v="5"/>
    <x v="0"/>
  </r>
  <r>
    <n v="21613"/>
    <s v="IN-2011-30733"/>
    <x v="1"/>
    <d v="2022-02-03T00:00:00"/>
    <x v="1"/>
    <s v="PO-18865"/>
    <s v="Patrick O'Donnell"/>
    <s v="Consumer"/>
    <s v="Dhaka"/>
    <s v="Dhaka"/>
    <x v="4"/>
    <m/>
    <x v="1"/>
    <x v="4"/>
    <s v="TEC-CO-10002316"/>
    <x v="2"/>
    <s v="Copiers"/>
    <s v="Brother Personal Copier, Laser"/>
    <x v="6"/>
    <n v="2"/>
    <x v="0"/>
    <x v="6"/>
    <x v="6"/>
    <x v="2"/>
  </r>
  <r>
    <n v="34662"/>
    <s v="CA-2011-115161"/>
    <x v="1"/>
    <d v="2022-02-03T00:00:00"/>
    <x v="2"/>
    <s v="LC-17050"/>
    <s v="Liz Carlisle"/>
    <s v="Consumer"/>
    <s v="Mission Viejo"/>
    <s v="California"/>
    <x v="5"/>
    <n v="92691"/>
    <x v="4"/>
    <x v="5"/>
    <s v="FUR-BO-10003966"/>
    <x v="1"/>
    <s v="Bookcases"/>
    <s v="Sauder Facets Collection Library, Sky Alder Finish"/>
    <x v="7"/>
    <n v="2"/>
    <x v="3"/>
    <x v="7"/>
    <x v="7"/>
    <x v="1"/>
  </r>
  <r>
    <n v="44508"/>
    <s v="AO-2011-1390"/>
    <x v="1"/>
    <d v="2022-02-04T00:00:00"/>
    <x v="1"/>
    <s v="DK-3150"/>
    <s v="David Kendrick"/>
    <s v="Corporate"/>
    <s v="Luanda"/>
    <s v="Luanda"/>
    <x v="6"/>
    <m/>
    <x v="0"/>
    <x v="0"/>
    <s v="OFF-FEL-10001541"/>
    <x v="0"/>
    <s v="Storage"/>
    <s v="Fellowes Lockers, Wire Frame"/>
    <x v="8"/>
    <n v="1"/>
    <x v="0"/>
    <x v="8"/>
    <x v="8"/>
    <x v="2"/>
  </r>
  <r>
    <n v="23688"/>
    <s v="ID-2011-56493"/>
    <x v="1"/>
    <d v="2022-02-03T00:00:00"/>
    <x v="1"/>
    <s v="SP-20650"/>
    <s v="Stephanie Phelps"/>
    <s v="Corporate"/>
    <s v="Yingcheng"/>
    <s v="Hubei"/>
    <x v="7"/>
    <m/>
    <x v="1"/>
    <x v="6"/>
    <s v="OFF-ST-10002161"/>
    <x v="0"/>
    <s v="Storage"/>
    <s v="Tenex Trays, Single Width"/>
    <x v="9"/>
    <n v="3"/>
    <x v="0"/>
    <x v="9"/>
    <x v="9"/>
    <x v="2"/>
  </r>
  <r>
    <n v="25293"/>
    <s v="IN-2011-36074"/>
    <x v="1"/>
    <d v="2022-02-05T00:00:00"/>
    <x v="1"/>
    <s v="DK-13150"/>
    <s v="David Kendrick"/>
    <s v="Corporate"/>
    <s v="Chongqing"/>
    <s v="Chongqing"/>
    <x v="7"/>
    <m/>
    <x v="1"/>
    <x v="6"/>
    <s v="OFF-AP-10001254"/>
    <x v="0"/>
    <s v="Appliances"/>
    <s v="KitchenAid Coffee Grinder, Red"/>
    <x v="10"/>
    <n v="5"/>
    <x v="0"/>
    <x v="10"/>
    <x v="10"/>
    <x v="0"/>
  </r>
  <r>
    <n v="8483"/>
    <s v="US-2011-118892"/>
    <x v="1"/>
    <d v="2022-02-06T00:00:00"/>
    <x v="0"/>
    <s v="DH-13075"/>
    <s v="Dave Hallsten"/>
    <s v="Corporate"/>
    <s v="San Miguelito"/>
    <s v="Panama"/>
    <x v="8"/>
    <m/>
    <x v="5"/>
    <x v="7"/>
    <s v="OFF-AP-10002317"/>
    <x v="0"/>
    <s v="Appliances"/>
    <s v="Hamilton Beach Refrigerator, Silver"/>
    <x v="11"/>
    <n v="2"/>
    <x v="4"/>
    <x v="11"/>
    <x v="11"/>
    <x v="0"/>
  </r>
  <r>
    <n v="41445"/>
    <s v="IR-2011-6550"/>
    <x v="1"/>
    <d v="2022-02-06T00:00:00"/>
    <x v="0"/>
    <s v="PO-8850"/>
    <s v="Patrick O'Brill"/>
    <s v="Consumer"/>
    <s v="Mashhad"/>
    <s v="Razavi Khorasan"/>
    <x v="9"/>
    <m/>
    <x v="2"/>
    <x v="2"/>
    <s v="FUR-ADV-10002601"/>
    <x v="1"/>
    <s v="Furnishings"/>
    <s v="Advantus Photo Frame, Erganomic"/>
    <x v="12"/>
    <n v="6"/>
    <x v="0"/>
    <x v="12"/>
    <x v="12"/>
    <x v="1"/>
  </r>
  <r>
    <n v="16727"/>
    <s v="ES-2011-5268439"/>
    <x v="1"/>
    <d v="2022-02-03T00:00:00"/>
    <x v="1"/>
    <s v="GH-14485"/>
    <s v="Gene Hale"/>
    <s v="Corporate"/>
    <s v="La Rochelle"/>
    <s v="Poitou-Charentes"/>
    <x v="10"/>
    <m/>
    <x v="3"/>
    <x v="7"/>
    <s v="OFF-AR-10001529"/>
    <x v="0"/>
    <s v="Art"/>
    <s v="Binney &amp; Smith Pencil Sharpener, Easy-Erase"/>
    <x v="13"/>
    <n v="5"/>
    <x v="0"/>
    <x v="13"/>
    <x v="13"/>
    <x v="1"/>
  </r>
  <r>
    <n v="21615"/>
    <s v="IN-2011-30733"/>
    <x v="1"/>
    <d v="2022-02-03T00:00:00"/>
    <x v="1"/>
    <s v="PO-18865"/>
    <s v="Patrick O'Donnell"/>
    <s v="Consumer"/>
    <s v="Dhaka"/>
    <s v="Dhaka"/>
    <x v="4"/>
    <m/>
    <x v="1"/>
    <x v="4"/>
    <s v="OFF-SU-10000484"/>
    <x v="0"/>
    <s v="Supplies"/>
    <s v="Kleencut Ruler, High Speed"/>
    <x v="14"/>
    <n v="3"/>
    <x v="0"/>
    <x v="14"/>
    <x v="14"/>
    <x v="2"/>
  </r>
  <r>
    <n v="8484"/>
    <s v="US-2011-118892"/>
    <x v="1"/>
    <d v="2022-02-06T00:00:00"/>
    <x v="0"/>
    <s v="DH-13075"/>
    <s v="Dave Hallsten"/>
    <s v="Corporate"/>
    <s v="San Miguelito"/>
    <s v="Panama"/>
    <x v="8"/>
    <m/>
    <x v="5"/>
    <x v="7"/>
    <s v="TEC-AC-10001221"/>
    <x v="2"/>
    <s v="Accessories"/>
    <s v="Memorex Memory Card, USB"/>
    <x v="15"/>
    <n v="2"/>
    <x v="4"/>
    <x v="15"/>
    <x v="15"/>
    <x v="0"/>
  </r>
  <r>
    <n v="19796"/>
    <s v="ES-2011-5460465"/>
    <x v="1"/>
    <d v="2022-02-05T00:00:00"/>
    <x v="0"/>
    <s v="RR-19315"/>
    <s v="Ralph Ritter"/>
    <s v="Consumer"/>
    <s v="Parma"/>
    <s v="Emilia-Romagna"/>
    <x v="11"/>
    <m/>
    <x v="3"/>
    <x v="8"/>
    <s v="OFF-AR-10000980"/>
    <x v="0"/>
    <s v="Art"/>
    <s v="Sanford Pencil Sharpener, Water Color"/>
    <x v="16"/>
    <n v="3"/>
    <x v="0"/>
    <x v="16"/>
    <x v="16"/>
    <x v="0"/>
  </r>
  <r>
    <n v="21614"/>
    <s v="IN-2011-30733"/>
    <x v="1"/>
    <d v="2022-02-03T00:00:00"/>
    <x v="1"/>
    <s v="PO-18865"/>
    <s v="Patrick O'Donnell"/>
    <s v="Consumer"/>
    <s v="Dhaka"/>
    <s v="Dhaka"/>
    <x v="4"/>
    <m/>
    <x v="1"/>
    <x v="4"/>
    <s v="OFF-BI-10003012"/>
    <x v="0"/>
    <s v="Binders"/>
    <s v="Wilson Jones Hole Reinforcements, Economy"/>
    <x v="17"/>
    <n v="5"/>
    <x v="0"/>
    <x v="17"/>
    <x v="17"/>
    <x v="2"/>
  </r>
  <r>
    <n v="21616"/>
    <s v="IN-2011-30733"/>
    <x v="1"/>
    <d v="2022-02-03T00:00:00"/>
    <x v="1"/>
    <s v="PO-18865"/>
    <s v="Patrick O'Donnell"/>
    <s v="Consumer"/>
    <s v="Dhaka"/>
    <s v="Dhaka"/>
    <x v="4"/>
    <m/>
    <x v="1"/>
    <x v="4"/>
    <s v="OFF-LA-10001292"/>
    <x v="0"/>
    <s v="Labels"/>
    <s v="Smead File Folder Labels, Adjustable"/>
    <x v="18"/>
    <n v="3"/>
    <x v="0"/>
    <x v="18"/>
    <x v="18"/>
    <x v="2"/>
  </r>
  <r>
    <n v="16726"/>
    <s v="ES-2011-5268439"/>
    <x v="1"/>
    <d v="2022-02-03T00:00:00"/>
    <x v="1"/>
    <s v="GH-14485"/>
    <s v="Gene Hale"/>
    <s v="Corporate"/>
    <s v="La Rochelle"/>
    <s v="Poitou-Charentes"/>
    <x v="10"/>
    <m/>
    <x v="3"/>
    <x v="7"/>
    <s v="OFF-EN-10004597"/>
    <x v="0"/>
    <s v="Envelopes"/>
    <s v="GlobeWeis Peel and Seal, Set of 50"/>
    <x v="19"/>
    <n v="1"/>
    <x v="0"/>
    <x v="19"/>
    <x v="19"/>
    <x v="1"/>
  </r>
  <r>
    <n v="14413"/>
    <s v="ES-2011-2205486"/>
    <x v="1"/>
    <d v="2022-02-07T00:00:00"/>
    <x v="0"/>
    <s v="IM-15055"/>
    <s v="Ionia McGrath"/>
    <s v="Consumer"/>
    <s v="Halle"/>
    <s v="North Rhine-Westphalia"/>
    <x v="12"/>
    <m/>
    <x v="3"/>
    <x v="7"/>
    <s v="OFF-BI-10001249"/>
    <x v="0"/>
    <s v="Binders"/>
    <s v="Acco Hole Reinforcements, Recycled"/>
    <x v="20"/>
    <n v="3"/>
    <x v="0"/>
    <x v="20"/>
    <x v="20"/>
    <x v="0"/>
  </r>
  <r>
    <n v="14414"/>
    <s v="ES-2011-2205486"/>
    <x v="1"/>
    <d v="2022-02-07T00:00:00"/>
    <x v="0"/>
    <s v="IM-15055"/>
    <s v="Ionia McGrath"/>
    <s v="Consumer"/>
    <s v="Halle"/>
    <s v="North Rhine-Westphalia"/>
    <x v="12"/>
    <m/>
    <x v="3"/>
    <x v="7"/>
    <s v="OFF-BI-10001717"/>
    <x v="0"/>
    <s v="Binders"/>
    <s v="Avery Hole Reinforcements, Durable"/>
    <x v="21"/>
    <n v="2"/>
    <x v="0"/>
    <x v="21"/>
    <x v="21"/>
    <x v="0"/>
  </r>
  <r>
    <n v="8482"/>
    <s v="US-2011-118892"/>
    <x v="1"/>
    <d v="2022-02-06T00:00:00"/>
    <x v="0"/>
    <s v="DH-13075"/>
    <s v="Dave Hallsten"/>
    <s v="Corporate"/>
    <s v="San Miguelito"/>
    <s v="Panama"/>
    <x v="8"/>
    <m/>
    <x v="5"/>
    <x v="7"/>
    <s v="OFF-BI-10000719"/>
    <x v="0"/>
    <s v="Binders"/>
    <s v="Wilson Jones Hole Reinforcements, Clear"/>
    <x v="22"/>
    <n v="6"/>
    <x v="4"/>
    <x v="22"/>
    <x v="22"/>
    <x v="0"/>
  </r>
  <r>
    <n v="44228"/>
    <s v="CA-2011-1800"/>
    <x v="2"/>
    <d v="2022-03-04T00:00:00"/>
    <x v="2"/>
    <s v="TP-11415"/>
    <s v="Tom Prescott"/>
    <s v="Consumer"/>
    <s v="Toronto"/>
    <s v="Ontario"/>
    <x v="13"/>
    <m/>
    <x v="6"/>
    <x v="9"/>
    <s v="OFF-FEL-10001405"/>
    <x v="0"/>
    <s v="Storage"/>
    <s v="Fellowes File Cart, Industrial"/>
    <x v="23"/>
    <n v="4"/>
    <x v="0"/>
    <x v="23"/>
    <x v="23"/>
    <x v="1"/>
  </r>
  <r>
    <n v="13130"/>
    <s v="ES-2011-1705541"/>
    <x v="2"/>
    <d v="2022-03-06T00:00:00"/>
    <x v="0"/>
    <s v="TS-21370"/>
    <s v="Todd Sumrall"/>
    <s v="Corporate"/>
    <s v="Farnborough"/>
    <s v="England"/>
    <x v="14"/>
    <m/>
    <x v="3"/>
    <x v="3"/>
    <s v="FUR-BO-10000259"/>
    <x v="1"/>
    <s v="Bookcases"/>
    <s v="Safco Classic Bookcase, Traditional"/>
    <x v="24"/>
    <n v="3"/>
    <x v="0"/>
    <x v="24"/>
    <x v="24"/>
    <x v="1"/>
  </r>
  <r>
    <n v="48599"/>
    <s v="UP-2011-3730"/>
    <x v="2"/>
    <d v="2022-03-05T00:00:00"/>
    <x v="0"/>
    <s v="RD-9900"/>
    <s v="Ruben Dartt"/>
    <s v="Consumer"/>
    <s v="Vinnytsya"/>
    <s v="Vinnytsya"/>
    <x v="15"/>
    <m/>
    <x v="2"/>
    <x v="2"/>
    <s v="TEC-LOG-10003896"/>
    <x v="2"/>
    <s v="Accessories"/>
    <s v="Logitech Router, Erganomic"/>
    <x v="25"/>
    <n v="6"/>
    <x v="0"/>
    <x v="25"/>
    <x v="25"/>
    <x v="0"/>
  </r>
  <r>
    <n v="15218"/>
    <s v="ES-2011-3893444"/>
    <x v="2"/>
    <d v="2022-03-05T00:00:00"/>
    <x v="0"/>
    <s v="TB-21400"/>
    <s v="Tom Boeckenhauer"/>
    <s v="Consumer"/>
    <s v="Berlin"/>
    <s v="Berlin"/>
    <x v="12"/>
    <m/>
    <x v="3"/>
    <x v="7"/>
    <s v="OFF-AP-10002568"/>
    <x v="0"/>
    <s v="Appliances"/>
    <s v="Hamilton Beach Toaster, Black"/>
    <x v="26"/>
    <n v="8"/>
    <x v="5"/>
    <x v="26"/>
    <x v="26"/>
    <x v="1"/>
  </r>
  <r>
    <n v="37844"/>
    <s v="CA-2011-113880"/>
    <x v="2"/>
    <d v="2022-03-05T00:00:00"/>
    <x v="0"/>
    <s v="VF-21715"/>
    <s v="Vicky Freymann"/>
    <s v="Home Office"/>
    <s v="Elmhurst"/>
    <s v="Illinois"/>
    <x v="5"/>
    <n v="60126"/>
    <x v="4"/>
    <x v="7"/>
    <s v="FUR-CH-10000863"/>
    <x v="1"/>
    <s v="Chairs"/>
    <s v="Novimex Swivel Fabric Task Chair"/>
    <x v="27"/>
    <n v="6"/>
    <x v="6"/>
    <x v="27"/>
    <x v="27"/>
    <x v="1"/>
  </r>
  <r>
    <n v="44230"/>
    <s v="CA-2011-1800"/>
    <x v="2"/>
    <d v="2022-03-04T00:00:00"/>
    <x v="2"/>
    <s v="TP-11415"/>
    <s v="Tom Prescott"/>
    <s v="Consumer"/>
    <s v="Toronto"/>
    <s v="Ontario"/>
    <x v="13"/>
    <m/>
    <x v="6"/>
    <x v="9"/>
    <s v="FUR-HAR-10001792"/>
    <x v="1"/>
    <s v="Chairs"/>
    <s v="Harbour Creations Bag Chairs, Red"/>
    <x v="28"/>
    <n v="4"/>
    <x v="0"/>
    <x v="28"/>
    <x v="28"/>
    <x v="1"/>
  </r>
  <r>
    <n v="13131"/>
    <s v="ES-2011-1705541"/>
    <x v="2"/>
    <d v="2022-03-06T00:00:00"/>
    <x v="0"/>
    <s v="TS-21370"/>
    <s v="Todd Sumrall"/>
    <s v="Corporate"/>
    <s v="Farnborough"/>
    <s v="England"/>
    <x v="14"/>
    <m/>
    <x v="3"/>
    <x v="3"/>
    <s v="FUR-CH-10002830"/>
    <x v="1"/>
    <s v="Chairs"/>
    <s v="Office Star Rocking Chair, Red"/>
    <x v="29"/>
    <n v="5"/>
    <x v="0"/>
    <x v="29"/>
    <x v="29"/>
    <x v="1"/>
  </r>
  <r>
    <n v="48593"/>
    <s v="UP-2011-3730"/>
    <x v="2"/>
    <d v="2022-03-05T00:00:00"/>
    <x v="0"/>
    <s v="RD-9900"/>
    <s v="Ruben Dartt"/>
    <s v="Consumer"/>
    <s v="Vinnytsya"/>
    <s v="Vinnytsya"/>
    <x v="15"/>
    <m/>
    <x v="2"/>
    <x v="2"/>
    <s v="OFF-FEL-10002867"/>
    <x v="0"/>
    <s v="Storage"/>
    <s v="Fellowes Lockers, Single Width"/>
    <x v="30"/>
    <n v="6"/>
    <x v="0"/>
    <x v="30"/>
    <x v="30"/>
    <x v="0"/>
  </r>
  <r>
    <n v="21917"/>
    <s v="IN-2011-59986"/>
    <x v="2"/>
    <d v="2022-03-03T00:00:00"/>
    <x v="2"/>
    <s v="KH-16360"/>
    <s v="Katherine Hughes"/>
    <s v="Consumer"/>
    <s v="Adelaide"/>
    <s v="South Australia"/>
    <x v="1"/>
    <m/>
    <x v="1"/>
    <x v="1"/>
    <s v="TEC-MA-10002520"/>
    <x v="2"/>
    <s v="Machines"/>
    <s v="Panasonic Receipt Printer, White"/>
    <x v="31"/>
    <n v="2"/>
    <x v="1"/>
    <x v="31"/>
    <x v="31"/>
    <x v="1"/>
  </r>
  <r>
    <n v="31454"/>
    <s v="CA-2011-104269"/>
    <x v="2"/>
    <d v="2022-03-06T00:00:00"/>
    <x v="1"/>
    <s v="DB-13060"/>
    <s v="Dave Brooks"/>
    <s v="Consumer"/>
    <s v="Seattle"/>
    <s v="Washington"/>
    <x v="5"/>
    <n v="98115"/>
    <x v="4"/>
    <x v="5"/>
    <s v="FUR-CH-10004063"/>
    <x v="1"/>
    <s v="Chairs"/>
    <s v="Global Deluxe High-Back Manager's Chair"/>
    <x v="32"/>
    <n v="2"/>
    <x v="5"/>
    <x v="32"/>
    <x v="32"/>
    <x v="0"/>
  </r>
  <r>
    <n v="48595"/>
    <s v="UP-2011-3730"/>
    <x v="2"/>
    <d v="2022-03-05T00:00:00"/>
    <x v="0"/>
    <s v="RD-9900"/>
    <s v="Ruben Dartt"/>
    <s v="Consumer"/>
    <s v="Vinnytsya"/>
    <s v="Vinnytsya"/>
    <x v="15"/>
    <m/>
    <x v="2"/>
    <x v="2"/>
    <s v="TEC-SHA-10004874"/>
    <x v="2"/>
    <s v="Copiers"/>
    <s v="Sharp Fax Machine, High-Speed"/>
    <x v="33"/>
    <n v="2"/>
    <x v="0"/>
    <x v="33"/>
    <x v="33"/>
    <x v="0"/>
  </r>
  <r>
    <n v="39607"/>
    <s v="CA-2011-168312"/>
    <x v="2"/>
    <d v="2022-03-07T00:00:00"/>
    <x v="0"/>
    <s v="GW-14605"/>
    <s v="Giulietta Weimer"/>
    <s v="Consumer"/>
    <s v="Houston"/>
    <s v="Texas"/>
    <x v="5"/>
    <n v="77036"/>
    <x v="4"/>
    <x v="7"/>
    <s v="FUR-TA-10001866"/>
    <x v="1"/>
    <s v="Tables"/>
    <s v="Bevis Round Conference Room Tables and Bases"/>
    <x v="34"/>
    <n v="3"/>
    <x v="6"/>
    <x v="34"/>
    <x v="34"/>
    <x v="0"/>
  </r>
  <r>
    <n v="13132"/>
    <s v="ES-2011-1705541"/>
    <x v="2"/>
    <d v="2022-03-06T00:00:00"/>
    <x v="0"/>
    <s v="TS-21370"/>
    <s v="Todd Sumrall"/>
    <s v="Corporate"/>
    <s v="Farnborough"/>
    <s v="England"/>
    <x v="14"/>
    <m/>
    <x v="3"/>
    <x v="3"/>
    <s v="OFF-AR-10004151"/>
    <x v="0"/>
    <s v="Art"/>
    <s v="BIC Sketch Pad, Blue"/>
    <x v="35"/>
    <n v="4"/>
    <x v="0"/>
    <x v="35"/>
    <x v="35"/>
    <x v="1"/>
  </r>
  <r>
    <n v="39245"/>
    <s v="CA-2011-131009"/>
    <x v="2"/>
    <d v="2022-03-05T00:00:00"/>
    <x v="0"/>
    <s v="SC-20380"/>
    <s v="Shahid Collister"/>
    <s v="Consumer"/>
    <s v="El Paso"/>
    <s v="Texas"/>
    <x v="5"/>
    <n v="79907"/>
    <x v="4"/>
    <x v="7"/>
    <s v="FUR-CH-10001270"/>
    <x v="1"/>
    <s v="Chairs"/>
    <s v="Harbour Creations Steel Folding Chair"/>
    <x v="36"/>
    <n v="6"/>
    <x v="6"/>
    <x v="19"/>
    <x v="36"/>
    <x v="0"/>
  </r>
  <r>
    <n v="44502"/>
    <s v="UP-2011-3090"/>
    <x v="2"/>
    <d v="2022-03-01T00:00:00"/>
    <x v="3"/>
    <s v="BS-1800"/>
    <s v="Bryan Spruell"/>
    <s v="Home Office"/>
    <s v="Kherson"/>
    <s v="Kherson"/>
    <x v="15"/>
    <m/>
    <x v="2"/>
    <x v="2"/>
    <s v="FUR-HON-10002424"/>
    <x v="1"/>
    <s v="Chairs"/>
    <s v="Hon Steel Folding Chair, Red"/>
    <x v="37"/>
    <n v="2"/>
    <x v="0"/>
    <x v="36"/>
    <x v="37"/>
    <x v="0"/>
  </r>
  <r>
    <n v="44503"/>
    <s v="UP-2011-3090"/>
    <x v="2"/>
    <d v="2022-03-01T00:00:00"/>
    <x v="3"/>
    <s v="BS-1800"/>
    <s v="Bryan Spruell"/>
    <s v="Home Office"/>
    <s v="Kherson"/>
    <s v="Kherson"/>
    <x v="15"/>
    <m/>
    <x v="2"/>
    <x v="2"/>
    <s v="OFF-FEL-10002897"/>
    <x v="0"/>
    <s v="Storage"/>
    <s v="Fellowes Shelving, Single Width"/>
    <x v="38"/>
    <n v="2"/>
    <x v="0"/>
    <x v="37"/>
    <x v="38"/>
    <x v="0"/>
  </r>
  <r>
    <n v="44229"/>
    <s v="CA-2011-1800"/>
    <x v="2"/>
    <d v="2022-03-04T00:00:00"/>
    <x v="2"/>
    <s v="TP-11415"/>
    <s v="Tom Prescott"/>
    <s v="Consumer"/>
    <s v="Toronto"/>
    <s v="Ontario"/>
    <x v="13"/>
    <m/>
    <x v="6"/>
    <x v="9"/>
    <s v="TEC-APP-10004912"/>
    <x v="2"/>
    <s v="Phones"/>
    <s v="Apple Speaker Phone, with Caller ID"/>
    <x v="39"/>
    <n v="4"/>
    <x v="0"/>
    <x v="38"/>
    <x v="39"/>
    <x v="1"/>
  </r>
  <r>
    <n v="14536"/>
    <s v="ES-2011-1517387"/>
    <x v="2"/>
    <d v="2022-03-08T00:00:00"/>
    <x v="0"/>
    <s v="CM-12235"/>
    <s v="Chris McAfee"/>
    <s v="Consumer"/>
    <s v="Colmar"/>
    <s v="Alsace"/>
    <x v="10"/>
    <m/>
    <x v="3"/>
    <x v="7"/>
    <s v="OFF-AR-10001418"/>
    <x v="0"/>
    <s v="Art"/>
    <s v="BIC Markers, Easy-Erase"/>
    <x v="40"/>
    <n v="4"/>
    <x v="0"/>
    <x v="39"/>
    <x v="40"/>
    <x v="3"/>
  </r>
  <r>
    <n v="48597"/>
    <s v="UP-2011-3730"/>
    <x v="2"/>
    <d v="2022-03-05T00:00:00"/>
    <x v="0"/>
    <s v="RD-9900"/>
    <s v="Ruben Dartt"/>
    <s v="Consumer"/>
    <s v="Vinnytsya"/>
    <s v="Vinnytsya"/>
    <x v="15"/>
    <m/>
    <x v="2"/>
    <x v="2"/>
    <s v="TEC-KON-10002194"/>
    <x v="2"/>
    <s v="Machines"/>
    <s v="Konica Printer, White"/>
    <x v="41"/>
    <n v="1"/>
    <x v="0"/>
    <x v="40"/>
    <x v="41"/>
    <x v="0"/>
  </r>
  <r>
    <n v="21443"/>
    <s v="IN-2011-56738"/>
    <x v="2"/>
    <d v="2022-03-05T00:00:00"/>
    <x v="0"/>
    <s v="RF-19345"/>
    <s v="Randy Ferguson"/>
    <s v="Corporate"/>
    <s v="Handa"/>
    <s v="Aichi"/>
    <x v="16"/>
    <m/>
    <x v="1"/>
    <x v="6"/>
    <s v="FUR-FU-10002210"/>
    <x v="1"/>
    <s v="Furnishings"/>
    <s v="Tenex Clock, Black"/>
    <x v="42"/>
    <n v="7"/>
    <x v="0"/>
    <x v="41"/>
    <x v="42"/>
    <x v="0"/>
  </r>
  <r>
    <n v="26925"/>
    <s v="IN-2011-26946"/>
    <x v="2"/>
    <d v="2022-03-06T00:00:00"/>
    <x v="0"/>
    <s v="LH-17155"/>
    <s v="Logan Haushalter"/>
    <s v="Consumer"/>
    <s v="Palembang"/>
    <s v="Sumatera Selatan"/>
    <x v="17"/>
    <m/>
    <x v="1"/>
    <x v="10"/>
    <s v="FUR-CH-10001465"/>
    <x v="1"/>
    <s v="Chairs"/>
    <s v="Hon Swivel Stool, Red"/>
    <x v="43"/>
    <n v="2"/>
    <x v="7"/>
    <x v="42"/>
    <x v="43"/>
    <x v="0"/>
  </r>
  <r>
    <n v="26926"/>
    <s v="IN-2011-26946"/>
    <x v="2"/>
    <d v="2022-03-06T00:00:00"/>
    <x v="0"/>
    <s v="LH-17155"/>
    <s v="Logan Haushalter"/>
    <s v="Consumer"/>
    <s v="Palembang"/>
    <s v="Sumatera Selatan"/>
    <x v="17"/>
    <m/>
    <x v="1"/>
    <x v="10"/>
    <s v="OFF-EN-10004495"/>
    <x v="0"/>
    <s v="Envelopes"/>
    <s v="Kraft Peel and Seal, Security-Tint"/>
    <x v="44"/>
    <n v="9"/>
    <x v="8"/>
    <x v="43"/>
    <x v="44"/>
    <x v="0"/>
  </r>
  <r>
    <n v="11106"/>
    <s v="ES-2011-2010166"/>
    <x v="2"/>
    <d v="2022-03-05T00:00:00"/>
    <x v="0"/>
    <s v="LO-17170"/>
    <s v="Lori Olson"/>
    <s v="Corporate"/>
    <s v="Berlin"/>
    <s v="Berlin"/>
    <x v="12"/>
    <m/>
    <x v="3"/>
    <x v="7"/>
    <s v="TEC-AC-10004791"/>
    <x v="2"/>
    <s v="Accessories"/>
    <s v="Belkin Keyboard, USB"/>
    <x v="45"/>
    <n v="2"/>
    <x v="1"/>
    <x v="44"/>
    <x v="45"/>
    <x v="0"/>
  </r>
  <r>
    <n v="30176"/>
    <s v="ID-2011-50144"/>
    <x v="2"/>
    <d v="2022-03-05T00:00:00"/>
    <x v="0"/>
    <s v="LH-17155"/>
    <s v="Logan Haushalter"/>
    <s v="Consumer"/>
    <s v="Hobart"/>
    <s v="Tasmania"/>
    <x v="1"/>
    <m/>
    <x v="1"/>
    <x v="1"/>
    <s v="TEC-PH-10001619"/>
    <x v="2"/>
    <s v="Phones"/>
    <s v="Cisco Signal Booster, Full Size"/>
    <x v="46"/>
    <n v="1"/>
    <x v="4"/>
    <x v="45"/>
    <x v="46"/>
    <x v="1"/>
  </r>
  <r>
    <n v="48591"/>
    <s v="UP-2011-3730"/>
    <x v="2"/>
    <d v="2022-03-05T00:00:00"/>
    <x v="0"/>
    <s v="RD-9900"/>
    <s v="Ruben Dartt"/>
    <s v="Consumer"/>
    <s v="Vinnytsya"/>
    <s v="Vinnytsya"/>
    <x v="15"/>
    <m/>
    <x v="2"/>
    <x v="2"/>
    <s v="FUR-SAF-10004530"/>
    <x v="1"/>
    <s v="Bookcases"/>
    <s v="Safco Floating Shelf Set, Traditional"/>
    <x v="47"/>
    <n v="1"/>
    <x v="0"/>
    <x v="46"/>
    <x v="47"/>
    <x v="0"/>
  </r>
  <r>
    <n v="15219"/>
    <s v="ES-2011-3893444"/>
    <x v="2"/>
    <d v="2022-03-05T00:00:00"/>
    <x v="0"/>
    <s v="TB-21400"/>
    <s v="Tom Boeckenhauer"/>
    <s v="Consumer"/>
    <s v="Berlin"/>
    <s v="Berlin"/>
    <x v="12"/>
    <m/>
    <x v="3"/>
    <x v="7"/>
    <s v="OFF-ST-10000875"/>
    <x v="0"/>
    <s v="Storage"/>
    <s v="Smead Shelving, Single Width"/>
    <x v="48"/>
    <n v="3"/>
    <x v="5"/>
    <x v="47"/>
    <x v="48"/>
    <x v="1"/>
  </r>
  <r>
    <n v="39606"/>
    <s v="CA-2011-168312"/>
    <x v="2"/>
    <d v="2022-03-07T00:00:00"/>
    <x v="0"/>
    <s v="GW-14605"/>
    <s v="Giulietta Weimer"/>
    <s v="Consumer"/>
    <s v="Houston"/>
    <s v="Texas"/>
    <x v="5"/>
    <n v="77036"/>
    <x v="4"/>
    <x v="7"/>
    <s v="OFF-ST-10003692"/>
    <x v="0"/>
    <s v="Storage"/>
    <s v="Recycled Steel Personal File for Hanging File Folders"/>
    <x v="49"/>
    <n v="3"/>
    <x v="5"/>
    <x v="48"/>
    <x v="49"/>
    <x v="0"/>
  </r>
  <r>
    <n v="44501"/>
    <s v="UP-2011-3090"/>
    <x v="2"/>
    <d v="2022-03-01T00:00:00"/>
    <x v="3"/>
    <s v="BS-1800"/>
    <s v="Bryan Spruell"/>
    <s v="Home Office"/>
    <s v="Kherson"/>
    <s v="Kherson"/>
    <x v="15"/>
    <m/>
    <x v="2"/>
    <x v="2"/>
    <s v="OFF-STA-10000298"/>
    <x v="0"/>
    <s v="Art"/>
    <s v="Stanley Canvas, Blue"/>
    <x v="50"/>
    <n v="2"/>
    <x v="0"/>
    <x v="49"/>
    <x v="50"/>
    <x v="0"/>
  </r>
  <r>
    <n v="15220"/>
    <s v="ES-2011-3893444"/>
    <x v="2"/>
    <d v="2022-03-05T00:00:00"/>
    <x v="0"/>
    <s v="TB-21400"/>
    <s v="Tom Boeckenhauer"/>
    <s v="Consumer"/>
    <s v="Berlin"/>
    <s v="Berlin"/>
    <x v="12"/>
    <m/>
    <x v="3"/>
    <x v="7"/>
    <s v="OFF-ST-10000988"/>
    <x v="0"/>
    <s v="Storage"/>
    <s v="Fellowes Folders, Blue"/>
    <x v="51"/>
    <n v="3"/>
    <x v="5"/>
    <x v="50"/>
    <x v="51"/>
    <x v="1"/>
  </r>
  <r>
    <n v="39247"/>
    <s v="CA-2011-131009"/>
    <x v="2"/>
    <d v="2022-03-05T00:00:00"/>
    <x v="0"/>
    <s v="SC-20380"/>
    <s v="Shahid Collister"/>
    <s v="Consumer"/>
    <s v="El Paso"/>
    <s v="Texas"/>
    <x v="5"/>
    <n v="79907"/>
    <x v="4"/>
    <x v="7"/>
    <s v="OFF-ST-10001469"/>
    <x v="0"/>
    <s v="Storage"/>
    <s v="Fellowes Bankers Box Recycled Super Stor/Drawer"/>
    <x v="52"/>
    <n v="3"/>
    <x v="5"/>
    <x v="51"/>
    <x v="52"/>
    <x v="0"/>
  </r>
  <r>
    <n v="39246"/>
    <s v="CA-2011-131009"/>
    <x v="2"/>
    <d v="2022-03-05T00:00:00"/>
    <x v="0"/>
    <s v="SC-20380"/>
    <s v="Shahid Collister"/>
    <s v="Consumer"/>
    <s v="El Paso"/>
    <s v="Texas"/>
    <x v="5"/>
    <n v="79907"/>
    <x v="4"/>
    <x v="7"/>
    <s v="FUR-FU-10001095"/>
    <x v="1"/>
    <s v="Furnishings"/>
    <s v="DAX Black Cherry Wood-Tone Poster Frame"/>
    <x v="53"/>
    <n v="6"/>
    <x v="9"/>
    <x v="52"/>
    <x v="53"/>
    <x v="0"/>
  </r>
  <r>
    <n v="48594"/>
    <s v="UP-2011-3730"/>
    <x v="2"/>
    <d v="2022-03-05T00:00:00"/>
    <x v="0"/>
    <s v="RD-9900"/>
    <s v="Ruben Dartt"/>
    <s v="Consumer"/>
    <s v="Vinnytsya"/>
    <s v="Vinnytsya"/>
    <x v="15"/>
    <m/>
    <x v="2"/>
    <x v="2"/>
    <s v="TEC-STA-10004927"/>
    <x v="2"/>
    <s v="Machines"/>
    <s v="StarTech Receipt Printer, Wireless"/>
    <x v="54"/>
    <n v="2"/>
    <x v="0"/>
    <x v="53"/>
    <x v="54"/>
    <x v="0"/>
  </r>
  <r>
    <n v="44227"/>
    <s v="CA-2011-1800"/>
    <x v="2"/>
    <d v="2022-03-04T00:00:00"/>
    <x v="2"/>
    <s v="TP-11415"/>
    <s v="Tom Prescott"/>
    <s v="Consumer"/>
    <s v="Toronto"/>
    <s v="Ontario"/>
    <x v="13"/>
    <m/>
    <x v="6"/>
    <x v="9"/>
    <s v="OFF-ACC-10004692"/>
    <x v="0"/>
    <s v="Binders"/>
    <s v="Acco 3-Hole Punch, Recycled"/>
    <x v="55"/>
    <n v="1"/>
    <x v="0"/>
    <x v="54"/>
    <x v="55"/>
    <x v="1"/>
  </r>
  <r>
    <n v="12530"/>
    <s v="ES-2011-1416586"/>
    <x v="2"/>
    <d v="2022-03-04T00:00:00"/>
    <x v="1"/>
    <s v="EL-13735"/>
    <s v="Ed Ludwig"/>
    <s v="Home Office"/>
    <s v="Bochum"/>
    <s v="North Rhine-Westphalia"/>
    <x v="12"/>
    <m/>
    <x v="3"/>
    <x v="7"/>
    <s v="TEC-MA-10001825"/>
    <x v="2"/>
    <s v="Machines"/>
    <s v="Epson Calculator, Durable"/>
    <x v="56"/>
    <n v="1"/>
    <x v="0"/>
    <x v="55"/>
    <x v="56"/>
    <x v="0"/>
  </r>
  <r>
    <n v="21919"/>
    <s v="IN-2011-59986"/>
    <x v="2"/>
    <d v="2022-03-03T00:00:00"/>
    <x v="2"/>
    <s v="KH-16360"/>
    <s v="Katherine Hughes"/>
    <s v="Consumer"/>
    <s v="Adelaide"/>
    <s v="South Australia"/>
    <x v="1"/>
    <m/>
    <x v="1"/>
    <x v="1"/>
    <s v="OFF-SU-10001770"/>
    <x v="0"/>
    <s v="Supplies"/>
    <s v="Acme Scissors, Easy Grip"/>
    <x v="57"/>
    <n v="1"/>
    <x v="1"/>
    <x v="56"/>
    <x v="57"/>
    <x v="1"/>
  </r>
  <r>
    <n v="30177"/>
    <s v="ID-2011-50144"/>
    <x v="2"/>
    <d v="2022-03-05T00:00:00"/>
    <x v="0"/>
    <s v="LH-17155"/>
    <s v="Logan Haushalter"/>
    <s v="Consumer"/>
    <s v="Hobart"/>
    <s v="Tasmania"/>
    <x v="1"/>
    <m/>
    <x v="1"/>
    <x v="1"/>
    <s v="OFF-PA-10000116"/>
    <x v="0"/>
    <s v="Paper"/>
    <s v="Xerox Parchment Paper, Premium"/>
    <x v="58"/>
    <n v="3"/>
    <x v="4"/>
    <x v="57"/>
    <x v="58"/>
    <x v="1"/>
  </r>
  <r>
    <n v="48598"/>
    <s v="UP-2011-3730"/>
    <x v="2"/>
    <d v="2022-03-05T00:00:00"/>
    <x v="0"/>
    <s v="RD-9900"/>
    <s v="Ruben Dartt"/>
    <s v="Consumer"/>
    <s v="Vinnytsya"/>
    <s v="Vinnytsya"/>
    <x v="15"/>
    <m/>
    <x v="2"/>
    <x v="2"/>
    <s v="OFF-ELD-10002578"/>
    <x v="0"/>
    <s v="Storage"/>
    <s v="Eldon Box, Single Width"/>
    <x v="59"/>
    <n v="6"/>
    <x v="0"/>
    <x v="58"/>
    <x v="59"/>
    <x v="0"/>
  </r>
  <r>
    <n v="13133"/>
    <s v="ES-2011-1705541"/>
    <x v="2"/>
    <d v="2022-03-06T00:00:00"/>
    <x v="0"/>
    <s v="TS-21370"/>
    <s v="Todd Sumrall"/>
    <s v="Corporate"/>
    <s v="Farnborough"/>
    <s v="England"/>
    <x v="14"/>
    <m/>
    <x v="3"/>
    <x v="3"/>
    <s v="OFF-AR-10004884"/>
    <x v="0"/>
    <s v="Art"/>
    <s v="Sanford Pens, Fluorescent"/>
    <x v="60"/>
    <n v="3"/>
    <x v="0"/>
    <x v="59"/>
    <x v="60"/>
    <x v="1"/>
  </r>
  <r>
    <n v="12529"/>
    <s v="ES-2011-1416586"/>
    <x v="2"/>
    <d v="2022-03-04T00:00:00"/>
    <x v="1"/>
    <s v="EL-13735"/>
    <s v="Ed Ludwig"/>
    <s v="Home Office"/>
    <s v="Bochum"/>
    <s v="North Rhine-Westphalia"/>
    <x v="12"/>
    <m/>
    <x v="3"/>
    <x v="7"/>
    <s v="OFF-AR-10000505"/>
    <x v="0"/>
    <s v="Art"/>
    <s v="Binney &amp; Smith Pens, Easy-Erase"/>
    <x v="61"/>
    <n v="12"/>
    <x v="0"/>
    <x v="19"/>
    <x v="61"/>
    <x v="0"/>
  </r>
  <r>
    <n v="12531"/>
    <s v="ES-2011-1416586"/>
    <x v="2"/>
    <d v="2022-03-04T00:00:00"/>
    <x v="1"/>
    <s v="EL-13735"/>
    <s v="Ed Ludwig"/>
    <s v="Home Office"/>
    <s v="Bochum"/>
    <s v="North Rhine-Westphalia"/>
    <x v="12"/>
    <m/>
    <x v="3"/>
    <x v="7"/>
    <s v="OFF-ST-10000127"/>
    <x v="0"/>
    <s v="Storage"/>
    <s v="Fellowes Shelving, Wire Frame"/>
    <x v="62"/>
    <n v="2"/>
    <x v="1"/>
    <x v="60"/>
    <x v="62"/>
    <x v="0"/>
  </r>
  <r>
    <n v="44225"/>
    <s v="CA-2011-1800"/>
    <x v="2"/>
    <d v="2022-03-04T00:00:00"/>
    <x v="2"/>
    <s v="TP-11415"/>
    <s v="Tom Prescott"/>
    <s v="Consumer"/>
    <s v="Toronto"/>
    <s v="Ontario"/>
    <x v="13"/>
    <m/>
    <x v="6"/>
    <x v="9"/>
    <s v="OFF-OIC-10002161"/>
    <x v="0"/>
    <s v="Fasteners"/>
    <s v="OIC Push Pins, Assorted Sizes"/>
    <x v="63"/>
    <n v="1"/>
    <x v="0"/>
    <x v="61"/>
    <x v="63"/>
    <x v="1"/>
  </r>
  <r>
    <n v="44226"/>
    <s v="CA-2011-1800"/>
    <x v="2"/>
    <d v="2022-03-04T00:00:00"/>
    <x v="2"/>
    <s v="TP-11415"/>
    <s v="Tom Prescott"/>
    <s v="Consumer"/>
    <s v="Toronto"/>
    <s v="Ontario"/>
    <x v="13"/>
    <m/>
    <x v="6"/>
    <x v="9"/>
    <s v="OFF-HON-10001783"/>
    <x v="0"/>
    <s v="Labels"/>
    <s v="Hon Shipping Labels, 5000 Label Set"/>
    <x v="64"/>
    <n v="1"/>
    <x v="0"/>
    <x v="62"/>
    <x v="64"/>
    <x v="1"/>
  </r>
  <r>
    <n v="48592"/>
    <s v="UP-2011-3730"/>
    <x v="2"/>
    <d v="2022-03-05T00:00:00"/>
    <x v="0"/>
    <s v="RD-9900"/>
    <s v="Ruben Dartt"/>
    <s v="Consumer"/>
    <s v="Vinnytsya"/>
    <s v="Vinnytsya"/>
    <x v="15"/>
    <m/>
    <x v="2"/>
    <x v="2"/>
    <s v="FUR-NOV-10004962"/>
    <x v="1"/>
    <s v="Chairs"/>
    <s v="Novimex Bag Chairs, Adjustable"/>
    <x v="65"/>
    <n v="1"/>
    <x v="0"/>
    <x v="63"/>
    <x v="65"/>
    <x v="0"/>
  </r>
  <r>
    <n v="39244"/>
    <s v="CA-2011-131009"/>
    <x v="2"/>
    <d v="2022-03-05T00:00:00"/>
    <x v="0"/>
    <s v="SC-20380"/>
    <s v="Shahid Collister"/>
    <s v="Consumer"/>
    <s v="El Paso"/>
    <s v="Texas"/>
    <x v="5"/>
    <n v="79907"/>
    <x v="4"/>
    <x v="7"/>
    <s v="OFF-FA-10004395"/>
    <x v="0"/>
    <s v="Fasteners"/>
    <s v="Plymouth Boxed Rubber Bands by Plymouth"/>
    <x v="66"/>
    <n v="5"/>
    <x v="5"/>
    <x v="64"/>
    <x v="66"/>
    <x v="0"/>
  </r>
  <r>
    <n v="37845"/>
    <s v="CA-2011-113880"/>
    <x v="2"/>
    <d v="2022-03-05T00:00:00"/>
    <x v="0"/>
    <s v="VF-21715"/>
    <s v="Vicky Freymann"/>
    <s v="Home Office"/>
    <s v="Elmhurst"/>
    <s v="Illinois"/>
    <x v="5"/>
    <n v="60126"/>
    <x v="4"/>
    <x v="7"/>
    <s v="OFF-PA-10003036"/>
    <x v="0"/>
    <s v="Paper"/>
    <s v="Black Print Carbonless 8 1/2&quot; x 8 1/4&quot; Rapid Memo Book"/>
    <x v="67"/>
    <n v="3"/>
    <x v="5"/>
    <x v="65"/>
    <x v="67"/>
    <x v="1"/>
  </r>
  <r>
    <n v="44500"/>
    <s v="UP-2011-3090"/>
    <x v="2"/>
    <d v="2022-03-01T00:00:00"/>
    <x v="3"/>
    <s v="BS-1800"/>
    <s v="Bryan Spruell"/>
    <s v="Home Office"/>
    <s v="Kherson"/>
    <s v="Kherson"/>
    <x v="15"/>
    <m/>
    <x v="2"/>
    <x v="2"/>
    <s v="OFF-HON-10000137"/>
    <x v="0"/>
    <s v="Labels"/>
    <s v="Hon Round Labels, Laser Printer Compatible"/>
    <x v="68"/>
    <n v="2"/>
    <x v="0"/>
    <x v="66"/>
    <x v="67"/>
    <x v="0"/>
  </r>
  <r>
    <n v="48590"/>
    <s v="UP-2011-3730"/>
    <x v="2"/>
    <d v="2022-03-05T00:00:00"/>
    <x v="0"/>
    <s v="RD-9900"/>
    <s v="Ruben Dartt"/>
    <s v="Consumer"/>
    <s v="Vinnytsya"/>
    <s v="Vinnytsya"/>
    <x v="15"/>
    <m/>
    <x v="2"/>
    <x v="2"/>
    <s v="OFF-TEN-10001585"/>
    <x v="0"/>
    <s v="Storage"/>
    <s v="Tenex Box, Single Width"/>
    <x v="69"/>
    <n v="1"/>
    <x v="0"/>
    <x v="67"/>
    <x v="68"/>
    <x v="0"/>
  </r>
  <r>
    <n v="21918"/>
    <s v="IN-2011-59986"/>
    <x v="2"/>
    <d v="2022-03-03T00:00:00"/>
    <x v="2"/>
    <s v="KH-16360"/>
    <s v="Katherine Hughes"/>
    <s v="Consumer"/>
    <s v="Adelaide"/>
    <s v="South Australia"/>
    <x v="1"/>
    <m/>
    <x v="1"/>
    <x v="1"/>
    <s v="OFF-BI-10004436"/>
    <x v="0"/>
    <s v="Binders"/>
    <s v="Acco Hole Reinforcements, Recycled"/>
    <x v="70"/>
    <n v="2"/>
    <x v="1"/>
    <x v="68"/>
    <x v="69"/>
    <x v="1"/>
  </r>
  <r>
    <n v="22736"/>
    <s v="IN-2011-52146"/>
    <x v="2"/>
    <d v="2022-03-05T00:00:00"/>
    <x v="0"/>
    <s v="BD-11620"/>
    <s v="Brian DeCherney"/>
    <s v="Consumer"/>
    <s v="Melbourne"/>
    <s v="Victoria"/>
    <x v="1"/>
    <m/>
    <x v="1"/>
    <x v="1"/>
    <s v="OFF-BI-10000583"/>
    <x v="0"/>
    <s v="Binders"/>
    <s v="Wilson Jones Hole Reinforcements, Clear"/>
    <x v="71"/>
    <n v="6"/>
    <x v="1"/>
    <x v="69"/>
    <x v="70"/>
    <x v="0"/>
  </r>
  <r>
    <n v="15299"/>
    <s v="ES-2011-3227800"/>
    <x v="2"/>
    <d v="2022-03-05T00:00:00"/>
    <x v="0"/>
    <s v="JF-15490"/>
    <s v="Jeremy Farry"/>
    <s v="Consumer"/>
    <s v="Rome"/>
    <s v="Lazio"/>
    <x v="11"/>
    <m/>
    <x v="3"/>
    <x v="8"/>
    <s v="OFF-BI-10003650"/>
    <x v="0"/>
    <s v="Binders"/>
    <s v="Ibico Index Tab, Clear"/>
    <x v="72"/>
    <n v="2"/>
    <x v="0"/>
    <x v="70"/>
    <x v="71"/>
    <x v="0"/>
  </r>
  <r>
    <n v="48596"/>
    <s v="UP-2011-3730"/>
    <x v="2"/>
    <d v="2022-03-05T00:00:00"/>
    <x v="0"/>
    <s v="RD-9900"/>
    <s v="Ruben Dartt"/>
    <s v="Consumer"/>
    <s v="Vinnytsya"/>
    <s v="Vinnytsya"/>
    <x v="15"/>
    <m/>
    <x v="2"/>
    <x v="2"/>
    <s v="OFF-TEN-10003211"/>
    <x v="0"/>
    <s v="Storage"/>
    <s v="Tenex Box, Wire Frame"/>
    <x v="73"/>
    <n v="2"/>
    <x v="0"/>
    <x v="71"/>
    <x v="22"/>
    <x v="0"/>
  </r>
  <r>
    <n v="50129"/>
    <s v="NI-2011-190"/>
    <x v="2"/>
    <d v="2022-03-06T00:00:00"/>
    <x v="0"/>
    <s v="EH-3765"/>
    <s v="Edward Hooks"/>
    <s v="Corporate"/>
    <s v="Kano"/>
    <s v="Kano"/>
    <x v="18"/>
    <m/>
    <x v="0"/>
    <x v="0"/>
    <s v="OFF-HOO-10002386"/>
    <x v="0"/>
    <s v="Appliances"/>
    <s v="Hoover Toaster, Silver"/>
    <x v="74"/>
    <n v="1"/>
    <x v="10"/>
    <x v="72"/>
    <x v="72"/>
    <x v="0"/>
  </r>
  <r>
    <n v="37010"/>
    <s v="US-2011-143707"/>
    <x v="2"/>
    <d v="2022-03-05T00:00:00"/>
    <x v="0"/>
    <s v="HR-14770"/>
    <s v="Hallie Redmond"/>
    <s v="Home Office"/>
    <s v="New York City"/>
    <s v="New York"/>
    <x v="5"/>
    <n v="10035"/>
    <x v="4"/>
    <x v="11"/>
    <s v="TEC-PH-10003655"/>
    <x v="2"/>
    <s v="Phones"/>
    <s v="Sannysis Cute Owl Design Soft Skin Case Cover for Samsung Galaxy S4"/>
    <x v="75"/>
    <n v="3"/>
    <x v="0"/>
    <x v="73"/>
    <x v="73"/>
    <x v="0"/>
  </r>
  <r>
    <n v="15978"/>
    <s v="IT-2011-3468929"/>
    <x v="3"/>
    <d v="2022-04-04T00:00:00"/>
    <x v="2"/>
    <s v="AS-10045"/>
    <s v="Aaron Smayling"/>
    <s v="Corporate"/>
    <s v="Rome"/>
    <s v="Lazio"/>
    <x v="11"/>
    <m/>
    <x v="3"/>
    <x v="8"/>
    <s v="TEC-PH-10003963"/>
    <x v="2"/>
    <s v="Phones"/>
    <s v="Apple Signal Booster, Full Size"/>
    <x v="76"/>
    <n v="6"/>
    <x v="4"/>
    <x v="74"/>
    <x v="74"/>
    <x v="1"/>
  </r>
  <r>
    <n v="11954"/>
    <s v="ES-2011-4237527"/>
    <x v="3"/>
    <d v="2022-04-04T00:00:00"/>
    <x v="2"/>
    <s v="BP-11230"/>
    <s v="Benjamin Patterson"/>
    <s v="Consumer"/>
    <s v="Treviso"/>
    <s v="Veneto"/>
    <x v="11"/>
    <m/>
    <x v="3"/>
    <x v="8"/>
    <s v="OFF-BI-10003705"/>
    <x v="0"/>
    <s v="Binders"/>
    <s v="Wilson Jones Binding Machine, Recycled"/>
    <x v="77"/>
    <n v="6"/>
    <x v="0"/>
    <x v="75"/>
    <x v="75"/>
    <x v="1"/>
  </r>
  <r>
    <n v="22377"/>
    <s v="ID-2011-77192"/>
    <x v="3"/>
    <d v="2022-04-05T00:00:00"/>
    <x v="0"/>
    <s v="RP-19270"/>
    <s v="Rachel Payne"/>
    <s v="Corporate"/>
    <s v="Aew?l-li"/>
    <s v="Jeju"/>
    <x v="19"/>
    <m/>
    <x v="1"/>
    <x v="6"/>
    <s v="FUR-BO-10003408"/>
    <x v="1"/>
    <s v="Bookcases"/>
    <s v="Ikea 3-Shelf Cabinet, Metal"/>
    <x v="78"/>
    <n v="5"/>
    <x v="5"/>
    <x v="19"/>
    <x v="76"/>
    <x v="0"/>
  </r>
  <r>
    <n v="11956"/>
    <s v="ES-2011-4237527"/>
    <x v="3"/>
    <d v="2022-04-04T00:00:00"/>
    <x v="2"/>
    <s v="BP-11230"/>
    <s v="Benjamin Patterson"/>
    <s v="Consumer"/>
    <s v="Treviso"/>
    <s v="Veneto"/>
    <x v="11"/>
    <m/>
    <x v="3"/>
    <x v="8"/>
    <s v="OFF-AR-10000399"/>
    <x v="0"/>
    <s v="Art"/>
    <s v="Stanley Canvas, Water Color"/>
    <x v="79"/>
    <n v="3"/>
    <x v="0"/>
    <x v="76"/>
    <x v="77"/>
    <x v="1"/>
  </r>
  <r>
    <n v="592"/>
    <s v="US-2011-132899"/>
    <x v="3"/>
    <d v="2022-04-05T00:00:00"/>
    <x v="1"/>
    <s v="JB-15400"/>
    <s v="Jennifer Braxton"/>
    <s v="Corporate"/>
    <s v="Lima"/>
    <s v="Lima (city)"/>
    <x v="20"/>
    <m/>
    <x v="5"/>
    <x v="8"/>
    <s v="TEC-PH-10002871"/>
    <x v="2"/>
    <s v="Phones"/>
    <s v="Motorola Audio Dock, with Caller ID"/>
    <x v="80"/>
    <n v="2"/>
    <x v="4"/>
    <x v="77"/>
    <x v="78"/>
    <x v="0"/>
  </r>
  <r>
    <n v="22029"/>
    <s v="ID-2011-72096"/>
    <x v="3"/>
    <d v="2022-04-05T00:00:00"/>
    <x v="0"/>
    <s v="PA-19060"/>
    <s v="Pete Armstrong"/>
    <s v="Home Office"/>
    <s v="Manila"/>
    <s v="National Capital"/>
    <x v="21"/>
    <m/>
    <x v="1"/>
    <x v="10"/>
    <s v="OFF-BI-10004651"/>
    <x v="0"/>
    <s v="Binders"/>
    <s v="Cardinal Binding Machine, Clear"/>
    <x v="81"/>
    <n v="2"/>
    <x v="3"/>
    <x v="78"/>
    <x v="79"/>
    <x v="1"/>
  </r>
  <r>
    <n v="3683"/>
    <s v="US-2011-148852"/>
    <x v="3"/>
    <d v="2022-04-04T00:00:00"/>
    <x v="1"/>
    <s v="VP-21760"/>
    <s v="Victoria Pisteka"/>
    <s v="Corporate"/>
    <s v="Arraiján"/>
    <s v="Panama"/>
    <x v="8"/>
    <m/>
    <x v="5"/>
    <x v="7"/>
    <s v="OFF-AP-10002753"/>
    <x v="0"/>
    <s v="Appliances"/>
    <s v="Cuisinart Toaster, Red"/>
    <x v="82"/>
    <n v="4"/>
    <x v="4"/>
    <x v="79"/>
    <x v="80"/>
    <x v="1"/>
  </r>
  <r>
    <n v="11955"/>
    <s v="ES-2011-4237527"/>
    <x v="3"/>
    <d v="2022-04-04T00:00:00"/>
    <x v="2"/>
    <s v="BP-11230"/>
    <s v="Benjamin Patterson"/>
    <s v="Consumer"/>
    <s v="Treviso"/>
    <s v="Veneto"/>
    <x v="11"/>
    <m/>
    <x v="3"/>
    <x v="8"/>
    <s v="TEC-AC-10004379"/>
    <x v="2"/>
    <s v="Accessories"/>
    <s v="SanDisk Flash Drive, Programmable"/>
    <x v="83"/>
    <n v="3"/>
    <x v="0"/>
    <x v="80"/>
    <x v="81"/>
    <x v="1"/>
  </r>
  <r>
    <n v="594"/>
    <s v="US-2011-132899"/>
    <x v="3"/>
    <d v="2022-04-05T00:00:00"/>
    <x v="1"/>
    <s v="JB-15400"/>
    <s v="Jennifer Braxton"/>
    <s v="Corporate"/>
    <s v="Lima"/>
    <s v="Lima (city)"/>
    <x v="20"/>
    <m/>
    <x v="5"/>
    <x v="8"/>
    <s v="TEC-AC-10002760"/>
    <x v="2"/>
    <s v="Accessories"/>
    <s v="Memorex Memory Card, Erganomic"/>
    <x v="84"/>
    <n v="2"/>
    <x v="4"/>
    <x v="81"/>
    <x v="82"/>
    <x v="0"/>
  </r>
  <r>
    <n v="2464"/>
    <s v="MX-2011-167773"/>
    <x v="3"/>
    <d v="2022-04-05T00:00:00"/>
    <x v="0"/>
    <s v="LS-17245"/>
    <s v="Lynn Smith"/>
    <s v="Consumer"/>
    <s v="Bogotá"/>
    <s v="Bogota"/>
    <x v="22"/>
    <m/>
    <x v="5"/>
    <x v="8"/>
    <s v="TEC-AC-10003851"/>
    <x v="2"/>
    <s v="Accessories"/>
    <s v="Memorex Keyboard, Bluetooth"/>
    <x v="85"/>
    <n v="1"/>
    <x v="0"/>
    <x v="82"/>
    <x v="83"/>
    <x v="1"/>
  </r>
  <r>
    <n v="596"/>
    <s v="US-2011-132899"/>
    <x v="3"/>
    <d v="2022-04-05T00:00:00"/>
    <x v="1"/>
    <s v="JB-15400"/>
    <s v="Jennifer Braxton"/>
    <s v="Corporate"/>
    <s v="Lima"/>
    <s v="Lima (city)"/>
    <x v="20"/>
    <m/>
    <x v="5"/>
    <x v="8"/>
    <s v="FUR-CH-10004783"/>
    <x v="1"/>
    <s v="Chairs"/>
    <s v="Novimex Chairmat, Red"/>
    <x v="86"/>
    <n v="3"/>
    <x v="4"/>
    <x v="83"/>
    <x v="84"/>
    <x v="0"/>
  </r>
  <r>
    <n v="591"/>
    <s v="US-2011-132899"/>
    <x v="3"/>
    <d v="2022-04-05T00:00:00"/>
    <x v="1"/>
    <s v="JB-15400"/>
    <s v="Jennifer Braxton"/>
    <s v="Corporate"/>
    <s v="Lima"/>
    <s v="Lima (city)"/>
    <x v="20"/>
    <m/>
    <x v="5"/>
    <x v="8"/>
    <s v="OFF-ST-10001374"/>
    <x v="0"/>
    <s v="Storage"/>
    <s v="Rogers Trays, Wire Frame"/>
    <x v="87"/>
    <n v="5"/>
    <x v="4"/>
    <x v="84"/>
    <x v="85"/>
    <x v="0"/>
  </r>
  <r>
    <n v="593"/>
    <s v="US-2011-132899"/>
    <x v="3"/>
    <d v="2022-04-05T00:00:00"/>
    <x v="1"/>
    <s v="JB-15400"/>
    <s v="Jennifer Braxton"/>
    <s v="Corporate"/>
    <s v="Lima"/>
    <s v="Lima (city)"/>
    <x v="20"/>
    <m/>
    <x v="5"/>
    <x v="8"/>
    <s v="OFF-AR-10001991"/>
    <x v="0"/>
    <s v="Art"/>
    <s v="Stanley Markers, Easy-Erase"/>
    <x v="88"/>
    <n v="5"/>
    <x v="4"/>
    <x v="85"/>
    <x v="85"/>
    <x v="0"/>
  </r>
  <r>
    <n v="595"/>
    <s v="US-2011-132899"/>
    <x v="3"/>
    <d v="2022-04-05T00:00:00"/>
    <x v="1"/>
    <s v="JB-15400"/>
    <s v="Jennifer Braxton"/>
    <s v="Corporate"/>
    <s v="Lima"/>
    <s v="Lima (city)"/>
    <x v="20"/>
    <m/>
    <x v="5"/>
    <x v="8"/>
    <s v="FUR-FU-10003283"/>
    <x v="1"/>
    <s v="Furnishings"/>
    <s v="Rubbermaid Stacking Tray, Durable"/>
    <x v="89"/>
    <n v="2"/>
    <x v="4"/>
    <x v="86"/>
    <x v="86"/>
    <x v="0"/>
  </r>
  <r>
    <n v="22376"/>
    <s v="ID-2011-77192"/>
    <x v="3"/>
    <d v="2022-04-05T00:00:00"/>
    <x v="0"/>
    <s v="RP-19270"/>
    <s v="Rachel Payne"/>
    <s v="Corporate"/>
    <s v="Aew?l-li"/>
    <s v="Jeju"/>
    <x v="19"/>
    <m/>
    <x v="1"/>
    <x v="6"/>
    <s v="OFF-ST-10004857"/>
    <x v="0"/>
    <s v="Storage"/>
    <s v="Smead Folders, Single Width"/>
    <x v="90"/>
    <n v="5"/>
    <x v="2"/>
    <x v="87"/>
    <x v="87"/>
    <x v="0"/>
  </r>
  <r>
    <n v="32669"/>
    <s v="US-2011-157021"/>
    <x v="3"/>
    <d v="2022-04-06T00:00:00"/>
    <x v="1"/>
    <s v="KM-16720"/>
    <s v="Kunst Miller"/>
    <s v="Consumer"/>
    <s v="Vallejo"/>
    <s v="California"/>
    <x v="5"/>
    <n v="94591"/>
    <x v="4"/>
    <x v="5"/>
    <s v="OFF-LA-10002312"/>
    <x v="0"/>
    <s v="Labels"/>
    <s v="Avery 490"/>
    <x v="91"/>
    <n v="2"/>
    <x v="0"/>
    <x v="88"/>
    <x v="88"/>
    <x v="0"/>
  </r>
  <r>
    <n v="22028"/>
    <s v="ID-2011-72096"/>
    <x v="3"/>
    <d v="2022-04-05T00:00:00"/>
    <x v="0"/>
    <s v="PA-19060"/>
    <s v="Pete Armstrong"/>
    <s v="Home Office"/>
    <s v="Manila"/>
    <s v="National Capital"/>
    <x v="21"/>
    <m/>
    <x v="1"/>
    <x v="10"/>
    <s v="OFF-ST-10003319"/>
    <x v="0"/>
    <s v="Storage"/>
    <s v="Rogers Box, Wire Frame"/>
    <x v="92"/>
    <n v="2"/>
    <x v="11"/>
    <x v="89"/>
    <x v="89"/>
    <x v="1"/>
  </r>
  <r>
    <n v="2465"/>
    <s v="MX-2011-167773"/>
    <x v="3"/>
    <d v="2022-04-05T00:00:00"/>
    <x v="0"/>
    <s v="LS-17245"/>
    <s v="Lynn Smith"/>
    <s v="Consumer"/>
    <s v="Bogotá"/>
    <s v="Bogota"/>
    <x v="22"/>
    <m/>
    <x v="5"/>
    <x v="8"/>
    <s v="OFF-BI-10000188"/>
    <x v="0"/>
    <s v="Binders"/>
    <s v="Cardinal Hole Reinforcements, Economy"/>
    <x v="93"/>
    <n v="5"/>
    <x v="0"/>
    <x v="90"/>
    <x v="90"/>
    <x v="1"/>
  </r>
  <r>
    <n v="39250"/>
    <s v="CA-2011-138359"/>
    <x v="3"/>
    <d v="2022-04-06T00:00:00"/>
    <x v="0"/>
    <s v="KH-16330"/>
    <s v="Katharine Harms"/>
    <s v="Corporate"/>
    <s v="Revere"/>
    <s v="Massachusetts"/>
    <x v="5"/>
    <n v="2151"/>
    <x v="4"/>
    <x v="11"/>
    <s v="OFF-ST-10000636"/>
    <x v="0"/>
    <s v="Storage"/>
    <s v="Rogers Profile Extra Capacity Storage Tub"/>
    <x v="94"/>
    <n v="4"/>
    <x v="0"/>
    <x v="91"/>
    <x v="91"/>
    <x v="0"/>
  </r>
  <r>
    <n v="3684"/>
    <s v="US-2011-148852"/>
    <x v="3"/>
    <d v="2022-04-04T00:00:00"/>
    <x v="1"/>
    <s v="VP-21760"/>
    <s v="Victoria Pisteka"/>
    <s v="Corporate"/>
    <s v="Arraiján"/>
    <s v="Panama"/>
    <x v="8"/>
    <m/>
    <x v="5"/>
    <x v="7"/>
    <s v="OFF-BI-10004305"/>
    <x v="0"/>
    <s v="Binders"/>
    <s v="Cardinal Hole Reinforcements, Durable"/>
    <x v="95"/>
    <n v="4"/>
    <x v="4"/>
    <x v="92"/>
    <x v="92"/>
    <x v="1"/>
  </r>
  <r>
    <n v="2463"/>
    <s v="MX-2011-167773"/>
    <x v="3"/>
    <d v="2022-04-05T00:00:00"/>
    <x v="0"/>
    <s v="LS-17245"/>
    <s v="Lynn Smith"/>
    <s v="Consumer"/>
    <s v="Bogotá"/>
    <s v="Bogota"/>
    <x v="22"/>
    <m/>
    <x v="5"/>
    <x v="8"/>
    <s v="OFF-BI-10002222"/>
    <x v="0"/>
    <s v="Binders"/>
    <s v="Cardinal Binder Covers, Clear"/>
    <x v="96"/>
    <n v="2"/>
    <x v="0"/>
    <x v="93"/>
    <x v="93"/>
    <x v="1"/>
  </r>
  <r>
    <n v="32670"/>
    <s v="US-2011-157021"/>
    <x v="3"/>
    <d v="2022-04-06T00:00:00"/>
    <x v="1"/>
    <s v="KM-16720"/>
    <s v="Kunst Miller"/>
    <s v="Consumer"/>
    <s v="Vallejo"/>
    <s v="California"/>
    <x v="5"/>
    <n v="94591"/>
    <x v="4"/>
    <x v="5"/>
    <s v="OFF-BI-10000042"/>
    <x v="0"/>
    <s v="Binders"/>
    <s v="Pressboard Data Binder, Crimson, 12&quot; X 8 1/2&quot;"/>
    <x v="97"/>
    <n v="4"/>
    <x v="5"/>
    <x v="94"/>
    <x v="94"/>
    <x v="0"/>
  </r>
  <r>
    <n v="39251"/>
    <s v="CA-2011-138359"/>
    <x v="3"/>
    <d v="2022-04-06T00:00:00"/>
    <x v="0"/>
    <s v="KH-16330"/>
    <s v="Katharine Harms"/>
    <s v="Corporate"/>
    <s v="Revere"/>
    <s v="Massachusetts"/>
    <x v="5"/>
    <n v="2151"/>
    <x v="4"/>
    <x v="11"/>
    <s v="OFF-BI-10000145"/>
    <x v="0"/>
    <s v="Binders"/>
    <s v="Zipper Ring Binder Pockets"/>
    <x v="98"/>
    <n v="2"/>
    <x v="0"/>
    <x v="95"/>
    <x v="95"/>
    <x v="0"/>
  </r>
  <r>
    <n v="22375"/>
    <s v="ID-2011-77192"/>
    <x v="3"/>
    <d v="2022-04-05T00:00:00"/>
    <x v="0"/>
    <s v="RP-19270"/>
    <s v="Rachel Payne"/>
    <s v="Corporate"/>
    <s v="Aew?l-li"/>
    <s v="Jeju"/>
    <x v="19"/>
    <m/>
    <x v="1"/>
    <x v="6"/>
    <s v="OFF-LA-10001764"/>
    <x v="0"/>
    <s v="Labels"/>
    <s v="Avery Round Labels, Adjustable"/>
    <x v="99"/>
    <n v="4"/>
    <x v="2"/>
    <x v="96"/>
    <x v="96"/>
    <x v="0"/>
  </r>
  <r>
    <n v="590"/>
    <s v="US-2011-132899"/>
    <x v="3"/>
    <d v="2022-04-05T00:00:00"/>
    <x v="1"/>
    <s v="JB-15400"/>
    <s v="Jennifer Braxton"/>
    <s v="Corporate"/>
    <s v="Lima"/>
    <s v="Lima (city)"/>
    <x v="20"/>
    <m/>
    <x v="5"/>
    <x v="8"/>
    <s v="OFF-EN-10002226"/>
    <x v="0"/>
    <s v="Envelopes"/>
    <s v="Jiffy Clasp Envelope, Recycled"/>
    <x v="100"/>
    <n v="3"/>
    <x v="4"/>
    <x v="97"/>
    <x v="96"/>
    <x v="0"/>
  </r>
  <r>
    <n v="21617"/>
    <s v="IN-2011-30824"/>
    <x v="4"/>
    <d v="2022-06-03T00:00:00"/>
    <x v="2"/>
    <s v="AB-10060"/>
    <s v="Adam Bellavance"/>
    <s v="Home Office"/>
    <s v="Denpasar"/>
    <s v="Bali"/>
    <x v="17"/>
    <m/>
    <x v="1"/>
    <x v="10"/>
    <s v="FUR-CH-10003841"/>
    <x v="1"/>
    <s v="Chairs"/>
    <s v="Harbour Creations Swivel Stool, Black"/>
    <x v="101"/>
    <n v="8"/>
    <x v="7"/>
    <x v="98"/>
    <x v="97"/>
    <x v="0"/>
  </r>
  <r>
    <n v="15780"/>
    <s v="ES-2011-3108517"/>
    <x v="4"/>
    <d v="2022-06-06T00:00:00"/>
    <x v="0"/>
    <s v="MH-17620"/>
    <s v="Matt Hagelstein"/>
    <s v="Corporate"/>
    <s v="Cork"/>
    <s v="Cork"/>
    <x v="23"/>
    <m/>
    <x v="3"/>
    <x v="3"/>
    <s v="FUR-BO-10004254"/>
    <x v="1"/>
    <s v="Bookcases"/>
    <s v="Ikea Classic Bookcase, Traditional"/>
    <x v="102"/>
    <n v="5"/>
    <x v="2"/>
    <x v="99"/>
    <x v="98"/>
    <x v="1"/>
  </r>
  <r>
    <n v="31544"/>
    <s v="CA-2011-131926"/>
    <x v="4"/>
    <d v="2022-06-06T00:00:00"/>
    <x v="1"/>
    <s v="DW-13480"/>
    <s v="Dianna Wilson"/>
    <s v="Home Office"/>
    <s v="Lakeville"/>
    <s v="Minnesota"/>
    <x v="5"/>
    <n v="55044"/>
    <x v="4"/>
    <x v="7"/>
    <s v="OFF-AP-10002945"/>
    <x v="0"/>
    <s v="Appliances"/>
    <s v="Honeywell Enviracaire Portable HEPA Air Cleaner for 17' x 22' Room"/>
    <x v="103"/>
    <n v="5"/>
    <x v="0"/>
    <x v="100"/>
    <x v="99"/>
    <x v="0"/>
  </r>
  <r>
    <n v="33498"/>
    <s v="US-2011-165659"/>
    <x v="4"/>
    <d v="2022-06-06T00:00:00"/>
    <x v="0"/>
    <s v="LT-17110"/>
    <s v="Liz Thompson"/>
    <s v="Consumer"/>
    <s v="Little Rock"/>
    <s v="Arkansas"/>
    <x v="5"/>
    <n v="72209"/>
    <x v="4"/>
    <x v="8"/>
    <s v="TEC-PH-10002563"/>
    <x v="2"/>
    <s v="Phones"/>
    <s v="Adtran 1202752G1"/>
    <x v="104"/>
    <n v="7"/>
    <x v="0"/>
    <x v="101"/>
    <x v="100"/>
    <x v="1"/>
  </r>
  <r>
    <n v="31541"/>
    <s v="CA-2011-131926"/>
    <x v="4"/>
    <d v="2022-06-06T00:00:00"/>
    <x v="1"/>
    <s v="DW-13480"/>
    <s v="Dianna Wilson"/>
    <s v="Home Office"/>
    <s v="Lakeville"/>
    <s v="Minnesota"/>
    <x v="5"/>
    <n v="55044"/>
    <x v="4"/>
    <x v="7"/>
    <s v="FUR-CH-10004063"/>
    <x v="1"/>
    <s v="Chairs"/>
    <s v="Global Deluxe High-Back Manager's Chair"/>
    <x v="105"/>
    <n v="7"/>
    <x v="0"/>
    <x v="102"/>
    <x v="101"/>
    <x v="0"/>
  </r>
  <r>
    <n v="16113"/>
    <s v="ES-2011-5940123"/>
    <x v="4"/>
    <d v="2022-06-04T00:00:00"/>
    <x v="1"/>
    <s v="MC-18130"/>
    <s v="Mike Caudle"/>
    <s v="Corporate"/>
    <s v="Warrington"/>
    <s v="England"/>
    <x v="14"/>
    <m/>
    <x v="3"/>
    <x v="3"/>
    <s v="TEC-AC-10000140"/>
    <x v="2"/>
    <s v="Accessories"/>
    <s v="Enermax Numeric Keypad, Bluetooth"/>
    <x v="106"/>
    <n v="14"/>
    <x v="0"/>
    <x v="103"/>
    <x v="102"/>
    <x v="0"/>
  </r>
  <r>
    <n v="5434"/>
    <s v="MX-2011-147158"/>
    <x v="4"/>
    <d v="2022-06-06T00:00:00"/>
    <x v="0"/>
    <s v="YS-21880"/>
    <s v="Yana Sorensen"/>
    <s v="Corporate"/>
    <s v="Matagalpa"/>
    <s v="Matagalpa"/>
    <x v="24"/>
    <m/>
    <x v="5"/>
    <x v="7"/>
    <s v="FUR-BO-10002084"/>
    <x v="1"/>
    <s v="Bookcases"/>
    <s v="Dania Library with Doors, Metal"/>
    <x v="107"/>
    <n v="2"/>
    <x v="0"/>
    <x v="104"/>
    <x v="103"/>
    <x v="1"/>
  </r>
  <r>
    <n v="16114"/>
    <s v="ES-2011-5940123"/>
    <x v="4"/>
    <d v="2022-06-04T00:00:00"/>
    <x v="1"/>
    <s v="MC-18130"/>
    <s v="Mike Caudle"/>
    <s v="Corporate"/>
    <s v="Warrington"/>
    <s v="England"/>
    <x v="14"/>
    <m/>
    <x v="3"/>
    <x v="3"/>
    <s v="TEC-AC-10002263"/>
    <x v="2"/>
    <s v="Accessories"/>
    <s v="SanDisk Memory Card, Bluetooth"/>
    <x v="108"/>
    <n v="4"/>
    <x v="0"/>
    <x v="105"/>
    <x v="104"/>
    <x v="0"/>
  </r>
  <r>
    <n v="8431"/>
    <s v="MX-2011-136322"/>
    <x v="4"/>
    <d v="2022-06-05T00:00:00"/>
    <x v="0"/>
    <s v="MM-18280"/>
    <s v="Muhammed MacIntyre"/>
    <s v="Corporate"/>
    <s v="Zapopan"/>
    <s v="Jalisco"/>
    <x v="25"/>
    <m/>
    <x v="5"/>
    <x v="3"/>
    <s v="TEC-AC-10001082"/>
    <x v="2"/>
    <s v="Accessories"/>
    <s v="Enermax Keyboard, Bluetooth"/>
    <x v="109"/>
    <n v="7"/>
    <x v="0"/>
    <x v="106"/>
    <x v="105"/>
    <x v="0"/>
  </r>
  <r>
    <n v="16115"/>
    <s v="ES-2011-5940123"/>
    <x v="4"/>
    <d v="2022-06-04T00:00:00"/>
    <x v="1"/>
    <s v="MC-18130"/>
    <s v="Mike Caudle"/>
    <s v="Corporate"/>
    <s v="Warrington"/>
    <s v="England"/>
    <x v="14"/>
    <m/>
    <x v="3"/>
    <x v="3"/>
    <s v="OFF-ST-10000127"/>
    <x v="0"/>
    <s v="Storage"/>
    <s v="Fellowes Shelving, Wire Frame"/>
    <x v="110"/>
    <n v="9"/>
    <x v="0"/>
    <x v="107"/>
    <x v="106"/>
    <x v="0"/>
  </r>
  <r>
    <n v="8767"/>
    <s v="MX-2011-144743"/>
    <x v="4"/>
    <d v="2022-06-04T00:00:00"/>
    <x v="2"/>
    <s v="NZ-18565"/>
    <s v="Nick Zandusky"/>
    <s v="Home Office"/>
    <s v="Joinville"/>
    <s v="Santa Catarina"/>
    <x v="26"/>
    <m/>
    <x v="5"/>
    <x v="8"/>
    <s v="TEC-PH-10004888"/>
    <x v="2"/>
    <s v="Phones"/>
    <s v="Samsung Audio Dock, VoIP"/>
    <x v="111"/>
    <n v="2"/>
    <x v="0"/>
    <x v="108"/>
    <x v="107"/>
    <x v="1"/>
  </r>
  <r>
    <n v="8136"/>
    <s v="MX-2011-105494"/>
    <x v="4"/>
    <d v="2022-06-01T00:00:00"/>
    <x v="3"/>
    <s v="PA-19060"/>
    <s v="Pete Armstrong"/>
    <s v="Home Office"/>
    <s v="Puebla"/>
    <s v="Puebla"/>
    <x v="25"/>
    <m/>
    <x v="5"/>
    <x v="3"/>
    <s v="OFF-AR-10003336"/>
    <x v="0"/>
    <s v="Art"/>
    <s v="Sanford Pencil Sharpener, Easy-Erase"/>
    <x v="112"/>
    <n v="5"/>
    <x v="0"/>
    <x v="109"/>
    <x v="108"/>
    <x v="2"/>
  </r>
  <r>
    <n v="13637"/>
    <s v="ES-2011-1441570"/>
    <x v="4"/>
    <d v="2022-06-05T00:00:00"/>
    <x v="0"/>
    <s v="MF-18250"/>
    <s v="Monica Federle"/>
    <s v="Corporate"/>
    <s v="Lyon"/>
    <s v="Rhône-Alpes"/>
    <x v="10"/>
    <m/>
    <x v="3"/>
    <x v="7"/>
    <s v="TEC-PH-10003770"/>
    <x v="2"/>
    <s v="Phones"/>
    <s v="Apple Speaker Phone, Full Size"/>
    <x v="113"/>
    <n v="2"/>
    <x v="3"/>
    <x v="110"/>
    <x v="109"/>
    <x v="1"/>
  </r>
  <r>
    <n v="47598"/>
    <s v="TU-2011-7020"/>
    <x v="4"/>
    <d v="2022-06-01T00:00:00"/>
    <x v="3"/>
    <s v="WB-11850"/>
    <s v="William Brown"/>
    <s v="Consumer"/>
    <s v="Istanbul"/>
    <s v="Istanbul"/>
    <x v="27"/>
    <m/>
    <x v="2"/>
    <x v="2"/>
    <s v="OFF-FEL-10001865"/>
    <x v="0"/>
    <s v="Storage"/>
    <s v="Fellowes File Cart, Wire Frame"/>
    <x v="114"/>
    <n v="2"/>
    <x v="9"/>
    <x v="111"/>
    <x v="110"/>
    <x v="2"/>
  </r>
  <r>
    <n v="16342"/>
    <s v="ES-2011-1010958"/>
    <x v="4"/>
    <d v="2022-06-06T00:00:00"/>
    <x v="0"/>
    <s v="LT-17110"/>
    <s v="Liz Thompson"/>
    <s v="Consumer"/>
    <s v="Deuil-la-Barre"/>
    <s v="Ile-de-France"/>
    <x v="10"/>
    <m/>
    <x v="3"/>
    <x v="7"/>
    <s v="OFF-EN-10003465"/>
    <x v="0"/>
    <s v="Envelopes"/>
    <s v="Cameo Peel and Seal, Security-Tint"/>
    <x v="115"/>
    <n v="6"/>
    <x v="0"/>
    <x v="112"/>
    <x v="111"/>
    <x v="1"/>
  </r>
  <r>
    <n v="2730"/>
    <s v="MX-2011-137946"/>
    <x v="4"/>
    <d v="2022-06-03T00:00:00"/>
    <x v="2"/>
    <s v="CB-12535"/>
    <s v="Claudia Bergmann"/>
    <s v="Corporate"/>
    <s v="Mexico City"/>
    <s v="Distrito Federal"/>
    <x v="25"/>
    <m/>
    <x v="5"/>
    <x v="3"/>
    <s v="TEC-AC-10003738"/>
    <x v="2"/>
    <s v="Accessories"/>
    <s v="Enermax Mouse, Erganomic"/>
    <x v="116"/>
    <n v="2"/>
    <x v="0"/>
    <x v="113"/>
    <x v="112"/>
    <x v="2"/>
  </r>
  <r>
    <n v="31604"/>
    <s v="CA-2011-111003"/>
    <x v="4"/>
    <d v="2022-06-06T00:00:00"/>
    <x v="0"/>
    <s v="CR-12625"/>
    <s v="Corey Roper"/>
    <s v="Home Office"/>
    <s v="Lakewood"/>
    <s v="New Jersey"/>
    <x v="5"/>
    <n v="8701"/>
    <x v="4"/>
    <x v="11"/>
    <s v="OFF-AR-10002135"/>
    <x v="0"/>
    <s v="Art"/>
    <s v="Boston Heavy-Duty Trimline Electric Pencil Sharpeners"/>
    <x v="117"/>
    <n v="6"/>
    <x v="0"/>
    <x v="114"/>
    <x v="113"/>
    <x v="0"/>
  </r>
  <r>
    <n v="10326"/>
    <s v="ES-2011-2801336"/>
    <x v="4"/>
    <d v="2022-06-05T00:00:00"/>
    <x v="0"/>
    <s v="DB-13270"/>
    <s v="Deborah Brumfield"/>
    <s v="Home Office"/>
    <s v="Barcelona"/>
    <s v="Catalonia"/>
    <x v="28"/>
    <m/>
    <x v="3"/>
    <x v="8"/>
    <s v="OFF-BI-10002225"/>
    <x v="0"/>
    <s v="Binders"/>
    <s v="Cardinal Binding Machine, Durable"/>
    <x v="118"/>
    <n v="2"/>
    <x v="0"/>
    <x v="115"/>
    <x v="114"/>
    <x v="1"/>
  </r>
  <r>
    <n v="40446"/>
    <s v="US-2011-157070"/>
    <x v="4"/>
    <d v="2022-06-06T00:00:00"/>
    <x v="0"/>
    <s v="QJ-19255"/>
    <s v="Quincy Jones"/>
    <s v="Corporate"/>
    <s v="Detroit"/>
    <s v="Michigan"/>
    <x v="5"/>
    <n v="48234"/>
    <x v="4"/>
    <x v="7"/>
    <s v="OFF-BI-10001765"/>
    <x v="0"/>
    <s v="Binders"/>
    <s v="Wilson Jones Heavy-Duty Casebound Ring Binders with Metal Hinges"/>
    <x v="119"/>
    <n v="4"/>
    <x v="0"/>
    <x v="116"/>
    <x v="115"/>
    <x v="0"/>
  </r>
  <r>
    <n v="30911"/>
    <s v="IN-2011-80272"/>
    <x v="4"/>
    <d v="2022-06-04T00:00:00"/>
    <x v="2"/>
    <s v="EB-13930"/>
    <s v="Eric Barreto"/>
    <s v="Consumer"/>
    <s v="Townsville"/>
    <s v="Queensland"/>
    <x v="1"/>
    <m/>
    <x v="1"/>
    <x v="1"/>
    <s v="OFF-ST-10004972"/>
    <x v="0"/>
    <s v="Storage"/>
    <s v="Eldon Shelving, Blue"/>
    <x v="120"/>
    <n v="2"/>
    <x v="4"/>
    <x v="117"/>
    <x v="116"/>
    <x v="2"/>
  </r>
  <r>
    <n v="16343"/>
    <s v="ES-2011-1010958"/>
    <x v="4"/>
    <d v="2022-06-06T00:00:00"/>
    <x v="0"/>
    <s v="LT-17110"/>
    <s v="Liz Thompson"/>
    <s v="Consumer"/>
    <s v="Deuil-la-Barre"/>
    <s v="Ile-de-France"/>
    <x v="10"/>
    <m/>
    <x v="3"/>
    <x v="7"/>
    <s v="OFF-BI-10004924"/>
    <x v="0"/>
    <s v="Binders"/>
    <s v="Cardinal 3-Hole Punch, Economy"/>
    <x v="121"/>
    <n v="2"/>
    <x v="0"/>
    <x v="118"/>
    <x v="117"/>
    <x v="1"/>
  </r>
  <r>
    <n v="31542"/>
    <s v="CA-2011-131926"/>
    <x v="4"/>
    <d v="2022-06-06T00:00:00"/>
    <x v="1"/>
    <s v="DW-13480"/>
    <s v="Dianna Wilson"/>
    <s v="Home Office"/>
    <s v="Lakeville"/>
    <s v="Minnesota"/>
    <x v="5"/>
    <n v="55044"/>
    <x v="4"/>
    <x v="7"/>
    <s v="OFF-ST-10002276"/>
    <x v="0"/>
    <s v="Storage"/>
    <s v="Safco Steel Mobile File Cart"/>
    <x v="122"/>
    <n v="2"/>
    <x v="0"/>
    <x v="119"/>
    <x v="118"/>
    <x v="0"/>
  </r>
  <r>
    <n v="50987"/>
    <s v="PL-2011-3160"/>
    <x v="4"/>
    <d v="2022-06-05T00:00:00"/>
    <x v="0"/>
    <s v="AA-375"/>
    <s v="Allen Armold"/>
    <s v="Consumer"/>
    <s v="Lodz"/>
    <s v="Lodz"/>
    <x v="29"/>
    <m/>
    <x v="2"/>
    <x v="2"/>
    <s v="TEC-ENE-10002686"/>
    <x v="2"/>
    <s v="Accessories"/>
    <s v="Enermax Numeric Keypad, Erganomic"/>
    <x v="123"/>
    <n v="1"/>
    <x v="0"/>
    <x v="120"/>
    <x v="119"/>
    <x v="1"/>
  </r>
  <r>
    <n v="50989"/>
    <s v="PL-2011-3160"/>
    <x v="4"/>
    <d v="2022-06-05T00:00:00"/>
    <x v="0"/>
    <s v="AA-375"/>
    <s v="Allen Armold"/>
    <s v="Consumer"/>
    <s v="Lodz"/>
    <s v="Lodz"/>
    <x v="29"/>
    <m/>
    <x v="2"/>
    <x v="2"/>
    <s v="OFF-SME-10002823"/>
    <x v="0"/>
    <s v="Storage"/>
    <s v="Smead Trays, Blue"/>
    <x v="124"/>
    <n v="1"/>
    <x v="0"/>
    <x v="121"/>
    <x v="16"/>
    <x v="1"/>
  </r>
  <r>
    <n v="40447"/>
    <s v="US-2011-157070"/>
    <x v="4"/>
    <d v="2022-06-06T00:00:00"/>
    <x v="0"/>
    <s v="QJ-19255"/>
    <s v="Quincy Jones"/>
    <s v="Corporate"/>
    <s v="Detroit"/>
    <s v="Michigan"/>
    <x v="5"/>
    <n v="48234"/>
    <x v="4"/>
    <x v="7"/>
    <s v="OFF-AP-10004859"/>
    <x v="0"/>
    <s v="Appliances"/>
    <s v="Acco 6 Outlet Guardian Premium Surge Suppressor"/>
    <x v="125"/>
    <n v="5"/>
    <x v="1"/>
    <x v="122"/>
    <x v="120"/>
    <x v="0"/>
  </r>
  <r>
    <n v="21618"/>
    <s v="IN-2011-30824"/>
    <x v="4"/>
    <d v="2022-06-03T00:00:00"/>
    <x v="2"/>
    <s v="AB-10060"/>
    <s v="Adam Bellavance"/>
    <s v="Home Office"/>
    <s v="Denpasar"/>
    <s v="Bali"/>
    <x v="17"/>
    <m/>
    <x v="1"/>
    <x v="10"/>
    <s v="FUR-CH-10001204"/>
    <x v="1"/>
    <s v="Chairs"/>
    <s v="Harbour Creations Steel Folding Chair, Red"/>
    <x v="126"/>
    <n v="3"/>
    <x v="7"/>
    <x v="123"/>
    <x v="121"/>
    <x v="0"/>
  </r>
  <r>
    <n v="31543"/>
    <s v="CA-2011-131926"/>
    <x v="4"/>
    <d v="2022-06-06T00:00:00"/>
    <x v="1"/>
    <s v="DW-13480"/>
    <s v="Dianna Wilson"/>
    <s v="Home Office"/>
    <s v="Lakeville"/>
    <s v="Minnesota"/>
    <x v="5"/>
    <n v="55044"/>
    <x v="4"/>
    <x v="7"/>
    <s v="OFF-PA-10004082"/>
    <x v="0"/>
    <s v="Paper"/>
    <s v="Adams Telephone Message Book w/Frequently-Called Numbers Space, 400 Messages per Book"/>
    <x v="127"/>
    <n v="6"/>
    <x v="0"/>
    <x v="124"/>
    <x v="122"/>
    <x v="0"/>
  </r>
  <r>
    <n v="21192"/>
    <s v="IN-2011-71634"/>
    <x v="4"/>
    <d v="2022-06-06T00:00:00"/>
    <x v="0"/>
    <s v="MC-17425"/>
    <s v="Mark Cousins"/>
    <s v="Corporate"/>
    <s v="Jaipur"/>
    <s v="Rajasthan"/>
    <x v="30"/>
    <m/>
    <x v="1"/>
    <x v="4"/>
    <s v="OFF-EN-10002007"/>
    <x v="0"/>
    <s v="Envelopes"/>
    <s v="Kraft Clasp Envelope, with clear poly window"/>
    <x v="128"/>
    <n v="5"/>
    <x v="0"/>
    <x v="18"/>
    <x v="123"/>
    <x v="0"/>
  </r>
  <r>
    <n v="47600"/>
    <s v="TU-2011-7020"/>
    <x v="4"/>
    <d v="2022-06-01T00:00:00"/>
    <x v="3"/>
    <s v="WB-11850"/>
    <s v="William Brown"/>
    <s v="Consumer"/>
    <s v="Istanbul"/>
    <s v="Istanbul"/>
    <x v="27"/>
    <m/>
    <x v="2"/>
    <x v="2"/>
    <s v="OFF-WIL-10002233"/>
    <x v="0"/>
    <s v="Binders"/>
    <s v="Wilson Jones Index Tab, Durable"/>
    <x v="129"/>
    <n v="4"/>
    <x v="9"/>
    <x v="125"/>
    <x v="124"/>
    <x v="2"/>
  </r>
  <r>
    <n v="47599"/>
    <s v="TU-2011-7020"/>
    <x v="4"/>
    <d v="2022-06-01T00:00:00"/>
    <x v="3"/>
    <s v="WB-11850"/>
    <s v="William Brown"/>
    <s v="Consumer"/>
    <s v="Istanbul"/>
    <s v="Istanbul"/>
    <x v="27"/>
    <m/>
    <x v="2"/>
    <x v="2"/>
    <s v="OFF-KRA-10000492"/>
    <x v="0"/>
    <s v="Envelopes"/>
    <s v="Kraft Manila Envelope, Recycled"/>
    <x v="130"/>
    <n v="1"/>
    <x v="9"/>
    <x v="126"/>
    <x v="125"/>
    <x v="2"/>
  </r>
  <r>
    <n v="47597"/>
    <s v="TU-2011-7020"/>
    <x v="4"/>
    <d v="2022-06-01T00:00:00"/>
    <x v="3"/>
    <s v="WB-11850"/>
    <s v="William Brown"/>
    <s v="Consumer"/>
    <s v="Istanbul"/>
    <s v="Istanbul"/>
    <x v="27"/>
    <m/>
    <x v="2"/>
    <x v="2"/>
    <s v="OFF-SAN-10002839"/>
    <x v="0"/>
    <s v="Art"/>
    <s v="Sanford Canvas, Fluorescent"/>
    <x v="131"/>
    <n v="1"/>
    <x v="9"/>
    <x v="127"/>
    <x v="126"/>
    <x v="2"/>
  </r>
  <r>
    <n v="15778"/>
    <s v="ES-2011-3108517"/>
    <x v="4"/>
    <d v="2022-06-06T00:00:00"/>
    <x v="0"/>
    <s v="MH-17620"/>
    <s v="Matt Hagelstein"/>
    <s v="Corporate"/>
    <s v="Cork"/>
    <s v="Cork"/>
    <x v="23"/>
    <m/>
    <x v="3"/>
    <x v="3"/>
    <s v="OFF-BI-10000179"/>
    <x v="0"/>
    <s v="Binders"/>
    <s v="Wilson Jones 3-Hole Punch, Economy"/>
    <x v="132"/>
    <n v="2"/>
    <x v="2"/>
    <x v="128"/>
    <x v="127"/>
    <x v="1"/>
  </r>
  <r>
    <n v="33497"/>
    <s v="US-2011-165659"/>
    <x v="4"/>
    <d v="2022-06-06T00:00:00"/>
    <x v="0"/>
    <s v="LT-17110"/>
    <s v="Liz Thompson"/>
    <s v="Consumer"/>
    <s v="Little Rock"/>
    <s v="Arkansas"/>
    <x v="5"/>
    <n v="72209"/>
    <x v="4"/>
    <x v="8"/>
    <s v="FUR-FU-10001935"/>
    <x v="1"/>
    <s v="Furnishings"/>
    <s v="3M Hangers With Command Adhesive"/>
    <x v="133"/>
    <n v="6"/>
    <x v="0"/>
    <x v="129"/>
    <x v="128"/>
    <x v="1"/>
  </r>
  <r>
    <n v="31545"/>
    <s v="CA-2011-131926"/>
    <x v="4"/>
    <d v="2022-06-06T00:00:00"/>
    <x v="1"/>
    <s v="DW-13480"/>
    <s v="Dianna Wilson"/>
    <s v="Home Office"/>
    <s v="Lakeville"/>
    <s v="Minnesota"/>
    <x v="5"/>
    <n v="55044"/>
    <x v="4"/>
    <x v="7"/>
    <s v="OFF-PA-10000061"/>
    <x v="0"/>
    <s v="Paper"/>
    <s v="Xerox 205"/>
    <x v="134"/>
    <n v="4"/>
    <x v="0"/>
    <x v="130"/>
    <x v="129"/>
    <x v="0"/>
  </r>
  <r>
    <n v="15779"/>
    <s v="ES-2011-3108517"/>
    <x v="4"/>
    <d v="2022-06-06T00:00:00"/>
    <x v="0"/>
    <s v="MH-17620"/>
    <s v="Matt Hagelstein"/>
    <s v="Corporate"/>
    <s v="Cork"/>
    <s v="Cork"/>
    <x v="23"/>
    <m/>
    <x v="3"/>
    <x v="3"/>
    <s v="OFF-EN-10002849"/>
    <x v="0"/>
    <s v="Envelopes"/>
    <s v="Kraft Interoffice Envelope, with clear poly window"/>
    <x v="135"/>
    <n v="1"/>
    <x v="2"/>
    <x v="131"/>
    <x v="130"/>
    <x v="1"/>
  </r>
  <r>
    <n v="18055"/>
    <s v="ES-2011-4040727"/>
    <x v="4"/>
    <d v="2022-06-04T00:00:00"/>
    <x v="2"/>
    <s v="AJ-10795"/>
    <s v="Anthony Johnson"/>
    <s v="Corporate"/>
    <s v="Wigan"/>
    <s v="England"/>
    <x v="14"/>
    <m/>
    <x v="3"/>
    <x v="3"/>
    <s v="OFF-BI-10003440"/>
    <x v="0"/>
    <s v="Binders"/>
    <s v="Avery Binder Covers, Economy"/>
    <x v="136"/>
    <n v="2"/>
    <x v="0"/>
    <x v="132"/>
    <x v="131"/>
    <x v="0"/>
  </r>
  <r>
    <n v="44800"/>
    <s v="SO-2011-3360"/>
    <x v="4"/>
    <d v="2022-06-04T00:00:00"/>
    <x v="1"/>
    <s v="AJ-945"/>
    <s v="Ashley Jarboe"/>
    <s v="Consumer"/>
    <s v="Mogadishu"/>
    <s v="Banaadir"/>
    <x v="31"/>
    <m/>
    <x v="0"/>
    <x v="0"/>
    <s v="OFF-STO-10000683"/>
    <x v="0"/>
    <s v="Fasteners"/>
    <s v="Stockwell Thumb Tacks, Assorted Sizes"/>
    <x v="137"/>
    <n v="2"/>
    <x v="0"/>
    <x v="133"/>
    <x v="132"/>
    <x v="0"/>
  </r>
  <r>
    <n v="31603"/>
    <s v="CA-2011-111003"/>
    <x v="4"/>
    <d v="2022-06-06T00:00:00"/>
    <x v="0"/>
    <s v="CR-12625"/>
    <s v="Corey Roper"/>
    <s v="Home Office"/>
    <s v="Lakewood"/>
    <s v="New Jersey"/>
    <x v="5"/>
    <n v="8701"/>
    <x v="4"/>
    <x v="11"/>
    <s v="OFF-BI-10001072"/>
    <x v="0"/>
    <s v="Binders"/>
    <s v="GBC Clear Cover, 8-1/2 x 11, unpunched, 25 covers per pack"/>
    <x v="138"/>
    <n v="3"/>
    <x v="0"/>
    <x v="134"/>
    <x v="133"/>
    <x v="0"/>
  </r>
  <r>
    <n v="44799"/>
    <s v="SO-2011-3360"/>
    <x v="4"/>
    <d v="2022-06-04T00:00:00"/>
    <x v="1"/>
    <s v="AJ-945"/>
    <s v="Ashley Jarboe"/>
    <s v="Consumer"/>
    <s v="Mogadishu"/>
    <s v="Banaadir"/>
    <x v="31"/>
    <m/>
    <x v="0"/>
    <x v="0"/>
    <s v="OFF-ADV-10004875"/>
    <x v="0"/>
    <s v="Fasteners"/>
    <s v="Advantus Staples, Bulk Pack"/>
    <x v="139"/>
    <n v="1"/>
    <x v="0"/>
    <x v="135"/>
    <x v="134"/>
    <x v="0"/>
  </r>
  <r>
    <n v="50988"/>
    <s v="PL-2011-3160"/>
    <x v="4"/>
    <d v="2022-06-05T00:00:00"/>
    <x v="0"/>
    <s v="AA-375"/>
    <s v="Allen Armold"/>
    <s v="Consumer"/>
    <s v="Lodz"/>
    <s v="Lodz"/>
    <x v="29"/>
    <m/>
    <x v="2"/>
    <x v="2"/>
    <s v="OFF-IBI-10001640"/>
    <x v="0"/>
    <s v="Binders"/>
    <s v="Ibico Hole Reinforcements, Economy"/>
    <x v="140"/>
    <n v="1"/>
    <x v="0"/>
    <x v="136"/>
    <x v="135"/>
    <x v="1"/>
  </r>
  <r>
    <n v="25451"/>
    <s v="ID-2011-69142"/>
    <x v="5"/>
    <d v="2022-07-03T00:00:00"/>
    <x v="1"/>
    <s v="MP-18175"/>
    <s v="Mike Pelletier"/>
    <s v="Home Office"/>
    <s v="Yuci"/>
    <s v="Shanxi"/>
    <x v="7"/>
    <m/>
    <x v="1"/>
    <x v="6"/>
    <s v="FUR-TA-10003747"/>
    <x v="1"/>
    <s v="Tables"/>
    <s v="Lesro Round Table, Rectangular"/>
    <x v="141"/>
    <n v="6"/>
    <x v="6"/>
    <x v="137"/>
    <x v="136"/>
    <x v="1"/>
  </r>
  <r>
    <n v="32615"/>
    <s v="CA-2011-160773"/>
    <x v="5"/>
    <d v="2022-07-05T00:00:00"/>
    <x v="0"/>
    <s v="LW-16825"/>
    <s v="Laurel Workman"/>
    <s v="Corporate"/>
    <s v="Deltona"/>
    <s v="Florida"/>
    <x v="5"/>
    <n v="32725"/>
    <x v="4"/>
    <x v="8"/>
    <s v="TEC-PH-10004586"/>
    <x v="2"/>
    <s v="Phones"/>
    <s v="Wilson SignalBoost 841262 DB PRO Amplifier Kit"/>
    <x v="142"/>
    <n v="2"/>
    <x v="5"/>
    <x v="138"/>
    <x v="137"/>
    <x v="1"/>
  </r>
  <r>
    <n v="25452"/>
    <s v="ID-2011-69142"/>
    <x v="5"/>
    <d v="2022-07-03T00:00:00"/>
    <x v="1"/>
    <s v="MP-18175"/>
    <s v="Mike Pelletier"/>
    <s v="Home Office"/>
    <s v="Yuci"/>
    <s v="Shanxi"/>
    <x v="7"/>
    <m/>
    <x v="1"/>
    <x v="6"/>
    <s v="FUR-TA-10003185"/>
    <x v="1"/>
    <s v="Tables"/>
    <s v="Chromcraft Computer Table, Fully Assembled"/>
    <x v="143"/>
    <n v="2"/>
    <x v="6"/>
    <x v="139"/>
    <x v="138"/>
    <x v="1"/>
  </r>
  <r>
    <n v="2107"/>
    <s v="MX-2011-126641"/>
    <x v="5"/>
    <d v="2022-07-03T00:00:00"/>
    <x v="2"/>
    <s v="FW-14395"/>
    <s v="Fred Wasserman"/>
    <s v="Corporate"/>
    <s v="Antiguo Cuscatlán"/>
    <s v="La Libertad"/>
    <x v="32"/>
    <m/>
    <x v="5"/>
    <x v="7"/>
    <s v="OFF-AR-10000019"/>
    <x v="0"/>
    <s v="Art"/>
    <s v="BIC Highlighters, Blue"/>
    <x v="144"/>
    <n v="11"/>
    <x v="0"/>
    <x v="140"/>
    <x v="139"/>
    <x v="2"/>
  </r>
  <r>
    <n v="2109"/>
    <s v="MX-2011-126641"/>
    <x v="5"/>
    <d v="2022-07-03T00:00:00"/>
    <x v="2"/>
    <s v="FW-14395"/>
    <s v="Fred Wasserman"/>
    <s v="Corporate"/>
    <s v="Antiguo Cuscatlán"/>
    <s v="La Libertad"/>
    <x v="32"/>
    <m/>
    <x v="5"/>
    <x v="7"/>
    <s v="FUR-BO-10004567"/>
    <x v="1"/>
    <s v="Bookcases"/>
    <s v="Bush Floating Shelf Set, Mobile"/>
    <x v="145"/>
    <n v="4"/>
    <x v="0"/>
    <x v="141"/>
    <x v="140"/>
    <x v="2"/>
  </r>
  <r>
    <n v="2108"/>
    <s v="MX-2011-126641"/>
    <x v="5"/>
    <d v="2022-07-03T00:00:00"/>
    <x v="2"/>
    <s v="FW-14395"/>
    <s v="Fred Wasserman"/>
    <s v="Corporate"/>
    <s v="Antiguo Cuscatlán"/>
    <s v="La Libertad"/>
    <x v="32"/>
    <m/>
    <x v="5"/>
    <x v="7"/>
    <s v="OFF-PA-10001170"/>
    <x v="0"/>
    <s v="Paper"/>
    <s v="Xerox Cards &amp; Envelopes, Multicolor"/>
    <x v="146"/>
    <n v="2"/>
    <x v="0"/>
    <x v="142"/>
    <x v="141"/>
    <x v="2"/>
  </r>
  <r>
    <n v="12319"/>
    <s v="ES-2011-5729514"/>
    <x v="5"/>
    <d v="2022-07-03T00:00:00"/>
    <x v="2"/>
    <s v="JH-16180"/>
    <s v="Justin Hirsh"/>
    <s v="Consumer"/>
    <s v="Coventry"/>
    <s v="England"/>
    <x v="14"/>
    <m/>
    <x v="3"/>
    <x v="3"/>
    <s v="OFF-AR-10003217"/>
    <x v="0"/>
    <s v="Art"/>
    <s v="Sanford Highlighters, Fluorescent"/>
    <x v="147"/>
    <n v="2"/>
    <x v="0"/>
    <x v="71"/>
    <x v="142"/>
    <x v="1"/>
  </r>
  <r>
    <n v="50374"/>
    <s v="NI-2011-3020"/>
    <x v="5"/>
    <d v="2022-07-04T00:00:00"/>
    <x v="2"/>
    <s v="SP-10860"/>
    <s v="Sung Pak"/>
    <s v="Corporate"/>
    <s v="Ibadan"/>
    <s v="Oyo"/>
    <x v="18"/>
    <m/>
    <x v="0"/>
    <x v="0"/>
    <s v="FUR-ELD-10000857"/>
    <x v="1"/>
    <s v="Furnishings"/>
    <s v="Eldon Door Stop, Erganomic"/>
    <x v="148"/>
    <n v="2"/>
    <x v="10"/>
    <x v="143"/>
    <x v="143"/>
    <x v="2"/>
  </r>
  <r>
    <n v="32012"/>
    <s v="CA-2011-153150"/>
    <x v="5"/>
    <d v="2022-07-06T00:00:00"/>
    <x v="1"/>
    <s v="Dl-13600"/>
    <s v="Dorris liebe"/>
    <s v="Corporate"/>
    <s v="Seattle"/>
    <s v="Washington"/>
    <x v="5"/>
    <n v="98105"/>
    <x v="4"/>
    <x v="5"/>
    <s v="OFF-BI-10003355"/>
    <x v="0"/>
    <s v="Binders"/>
    <s v="Cardinal Holdit Business Card Pockets"/>
    <x v="149"/>
    <n v="5"/>
    <x v="5"/>
    <x v="144"/>
    <x v="144"/>
    <x v="0"/>
  </r>
  <r>
    <n v="50375"/>
    <s v="NI-2011-3020"/>
    <x v="5"/>
    <d v="2022-07-04T00:00:00"/>
    <x v="2"/>
    <s v="SP-10860"/>
    <s v="Sung Pak"/>
    <s v="Corporate"/>
    <s v="Ibadan"/>
    <s v="Oyo"/>
    <x v="18"/>
    <m/>
    <x v="0"/>
    <x v="0"/>
    <s v="OFF-ACC-10001285"/>
    <x v="0"/>
    <s v="Binders"/>
    <s v="Acco Index Tab, Clear"/>
    <x v="150"/>
    <n v="2"/>
    <x v="10"/>
    <x v="145"/>
    <x v="145"/>
    <x v="2"/>
  </r>
  <r>
    <n v="32616"/>
    <s v="CA-2011-160773"/>
    <x v="5"/>
    <d v="2022-07-05T00:00:00"/>
    <x v="0"/>
    <s v="LW-16825"/>
    <s v="Laurel Workman"/>
    <s v="Corporate"/>
    <s v="Deltona"/>
    <s v="Florida"/>
    <x v="5"/>
    <n v="32725"/>
    <x v="4"/>
    <x v="8"/>
    <s v="OFF-BI-10000546"/>
    <x v="0"/>
    <s v="Binders"/>
    <s v="Avery Durable Binders"/>
    <x v="151"/>
    <n v="6"/>
    <x v="10"/>
    <x v="146"/>
    <x v="146"/>
    <x v="1"/>
  </r>
  <r>
    <n v="22530"/>
    <s v="IN-2011-75673"/>
    <x v="6"/>
    <d v="2022-08-02T00:00:00"/>
    <x v="2"/>
    <s v="MT-17815"/>
    <s v="Meg Tillman"/>
    <s v="Consumer"/>
    <s v="Shanghai"/>
    <s v="Shanghai"/>
    <x v="7"/>
    <m/>
    <x v="1"/>
    <x v="6"/>
    <s v="TEC-CO-10000129"/>
    <x v="2"/>
    <s v="Copiers"/>
    <s v="Brother Fax and Copier, Color"/>
    <x v="152"/>
    <n v="6"/>
    <x v="0"/>
    <x v="147"/>
    <x v="147"/>
    <x v="1"/>
  </r>
  <r>
    <n v="22532"/>
    <s v="IN-2011-75673"/>
    <x v="6"/>
    <d v="2022-08-02T00:00:00"/>
    <x v="2"/>
    <s v="MT-17815"/>
    <s v="Meg Tillman"/>
    <s v="Consumer"/>
    <s v="Shanghai"/>
    <s v="Shanghai"/>
    <x v="7"/>
    <m/>
    <x v="1"/>
    <x v="6"/>
    <s v="TEC-MA-10000429"/>
    <x v="2"/>
    <s v="Machines"/>
    <s v="Konica Card Printer, Red"/>
    <x v="153"/>
    <n v="3"/>
    <x v="0"/>
    <x v="148"/>
    <x v="148"/>
    <x v="1"/>
  </r>
  <r>
    <n v="44795"/>
    <s v="TU-2011-9230"/>
    <x v="6"/>
    <d v="2022-08-05T00:00:00"/>
    <x v="0"/>
    <s v="JF-5190"/>
    <s v="Jamie Frazer"/>
    <s v="Consumer"/>
    <s v="Beykoz"/>
    <s v="Istanbul"/>
    <x v="27"/>
    <m/>
    <x v="2"/>
    <x v="2"/>
    <s v="FUR-OFF-10002542"/>
    <x v="1"/>
    <s v="Chairs"/>
    <s v="Office Star Executive Leather Armchair, Adjustable"/>
    <x v="154"/>
    <n v="8"/>
    <x v="9"/>
    <x v="149"/>
    <x v="149"/>
    <x v="1"/>
  </r>
  <r>
    <n v="42196"/>
    <s v="SU-2011-3310"/>
    <x v="6"/>
    <d v="2022-08-06T00:00:00"/>
    <x v="0"/>
    <s v="CS-2460"/>
    <s v="Chuck Sachs"/>
    <s v="Consumer"/>
    <s v="Wad Madani"/>
    <s v="Gezira"/>
    <x v="33"/>
    <m/>
    <x v="0"/>
    <x v="0"/>
    <s v="FUR-SAF-10002180"/>
    <x v="1"/>
    <s v="Chairs"/>
    <s v="SAFCO Executive Leather Armchair, Red"/>
    <x v="155"/>
    <n v="2"/>
    <x v="0"/>
    <x v="150"/>
    <x v="150"/>
    <x v="0"/>
  </r>
  <r>
    <n v="19481"/>
    <s v="ES-2011-2264751"/>
    <x v="6"/>
    <d v="2022-08-08T00:00:00"/>
    <x v="0"/>
    <s v="CT-11995"/>
    <s v="Carol Triggs"/>
    <s v="Consumer"/>
    <s v="Champigny-sur-Marne"/>
    <s v="Ile-de-France"/>
    <x v="10"/>
    <m/>
    <x v="3"/>
    <x v="7"/>
    <s v="FUR-CH-10003440"/>
    <x v="1"/>
    <s v="Chairs"/>
    <s v="Harbour Creations Steel Folding Chair, Set of Two"/>
    <x v="156"/>
    <n v="3"/>
    <x v="1"/>
    <x v="151"/>
    <x v="151"/>
    <x v="3"/>
  </r>
  <r>
    <n v="19084"/>
    <s v="ES-2011-5532122"/>
    <x v="6"/>
    <d v="2022-08-03T00:00:00"/>
    <x v="1"/>
    <s v="RD-19810"/>
    <s v="Ross DeVincentis"/>
    <s v="Home Office"/>
    <s v="Leverkusen"/>
    <s v="North Rhine-Westphalia"/>
    <x v="12"/>
    <m/>
    <x v="3"/>
    <x v="7"/>
    <s v="TEC-AC-10001486"/>
    <x v="2"/>
    <s v="Accessories"/>
    <s v="Belkin Flash Drive, Programmable"/>
    <x v="157"/>
    <n v="5"/>
    <x v="0"/>
    <x v="152"/>
    <x v="152"/>
    <x v="1"/>
  </r>
  <r>
    <n v="49401"/>
    <s v="LO-2011-7110"/>
    <x v="6"/>
    <d v="2022-08-05T00:00:00"/>
    <x v="0"/>
    <s v="JL-5850"/>
    <s v="John Lucas"/>
    <s v="Consumer"/>
    <s v="Nitra"/>
    <s v="Nitra"/>
    <x v="34"/>
    <m/>
    <x v="2"/>
    <x v="2"/>
    <s v="OFF-ROG-10001399"/>
    <x v="0"/>
    <s v="Storage"/>
    <s v="Rogers Shelving, Single Width"/>
    <x v="158"/>
    <n v="4"/>
    <x v="0"/>
    <x v="153"/>
    <x v="153"/>
    <x v="1"/>
  </r>
  <r>
    <n v="44045"/>
    <s v="EG-2011-8320"/>
    <x v="6"/>
    <d v="2022-08-04T00:00:00"/>
    <x v="2"/>
    <s v="HG-4845"/>
    <s v="Harry Greene"/>
    <s v="Consumer"/>
    <s v="Cairo"/>
    <s v="Al Qahirah"/>
    <x v="35"/>
    <m/>
    <x v="0"/>
    <x v="0"/>
    <s v="OFF-STA-10004108"/>
    <x v="0"/>
    <s v="Art"/>
    <s v="Stanley Canvas, Easy-Erase"/>
    <x v="159"/>
    <n v="2"/>
    <x v="0"/>
    <x v="154"/>
    <x v="154"/>
    <x v="1"/>
  </r>
  <r>
    <n v="49398"/>
    <s v="LO-2011-7110"/>
    <x v="6"/>
    <d v="2022-08-05T00:00:00"/>
    <x v="0"/>
    <s v="JL-5850"/>
    <s v="John Lucas"/>
    <s v="Consumer"/>
    <s v="Nitra"/>
    <s v="Nitra"/>
    <x v="34"/>
    <m/>
    <x v="2"/>
    <x v="2"/>
    <s v="OFF-CUI-10000140"/>
    <x v="0"/>
    <s v="Appliances"/>
    <s v="Cuisinart Microwave, Silver"/>
    <x v="160"/>
    <n v="1"/>
    <x v="0"/>
    <x v="19"/>
    <x v="155"/>
    <x v="1"/>
  </r>
  <r>
    <n v="19087"/>
    <s v="ES-2011-5532122"/>
    <x v="6"/>
    <d v="2022-08-03T00:00:00"/>
    <x v="1"/>
    <s v="RD-19810"/>
    <s v="Ross DeVincentis"/>
    <s v="Home Office"/>
    <s v="Leverkusen"/>
    <s v="North Rhine-Westphalia"/>
    <x v="12"/>
    <m/>
    <x v="3"/>
    <x v="7"/>
    <s v="OFF-ST-10003414"/>
    <x v="0"/>
    <s v="Storage"/>
    <s v="Tenex Shelving, Industrial"/>
    <x v="161"/>
    <n v="2"/>
    <x v="1"/>
    <x v="155"/>
    <x v="156"/>
    <x v="1"/>
  </r>
  <r>
    <n v="41775"/>
    <s v="NI-2011-4760"/>
    <x v="6"/>
    <d v="2022-08-03T00:00:00"/>
    <x v="1"/>
    <s v="DV-3045"/>
    <s v="Darrin Van Huff"/>
    <s v="Corporate"/>
    <s v="Lagos"/>
    <s v="Lagos"/>
    <x v="18"/>
    <m/>
    <x v="0"/>
    <x v="0"/>
    <s v="OFF-HOO-10002715"/>
    <x v="0"/>
    <s v="Appliances"/>
    <s v="Hoover Coffee Grinder, White"/>
    <x v="162"/>
    <n v="2"/>
    <x v="10"/>
    <x v="156"/>
    <x v="157"/>
    <x v="2"/>
  </r>
  <r>
    <n v="19086"/>
    <s v="ES-2011-5532122"/>
    <x v="6"/>
    <d v="2022-08-03T00:00:00"/>
    <x v="1"/>
    <s v="RD-19810"/>
    <s v="Ross DeVincentis"/>
    <s v="Home Office"/>
    <s v="Leverkusen"/>
    <s v="North Rhine-Westphalia"/>
    <x v="12"/>
    <m/>
    <x v="3"/>
    <x v="7"/>
    <s v="OFF-FA-10001097"/>
    <x v="0"/>
    <s v="Fasteners"/>
    <s v="Accos Paper Clips, Assorted Sizes"/>
    <x v="163"/>
    <n v="7"/>
    <x v="0"/>
    <x v="157"/>
    <x v="158"/>
    <x v="1"/>
  </r>
  <r>
    <n v="22531"/>
    <s v="IN-2011-75673"/>
    <x v="6"/>
    <d v="2022-08-02T00:00:00"/>
    <x v="2"/>
    <s v="MT-17815"/>
    <s v="Meg Tillman"/>
    <s v="Consumer"/>
    <s v="Shanghai"/>
    <s v="Shanghai"/>
    <x v="7"/>
    <m/>
    <x v="1"/>
    <x v="6"/>
    <s v="OFF-EN-10004173"/>
    <x v="0"/>
    <s v="Envelopes"/>
    <s v="Ames Peel and Seal, Recycled"/>
    <x v="164"/>
    <n v="3"/>
    <x v="0"/>
    <x v="158"/>
    <x v="159"/>
    <x v="1"/>
  </r>
  <r>
    <n v="27409"/>
    <s v="IN-2011-77885"/>
    <x v="6"/>
    <d v="2022-08-06T00:00:00"/>
    <x v="0"/>
    <s v="JF-15565"/>
    <s v="Jill Fjeld"/>
    <s v="Consumer"/>
    <s v="Manila"/>
    <s v="National Capital"/>
    <x v="21"/>
    <m/>
    <x v="1"/>
    <x v="10"/>
    <s v="FUR-BO-10003086"/>
    <x v="1"/>
    <s v="Bookcases"/>
    <s v="Safco Library with Doors, Traditional"/>
    <x v="165"/>
    <n v="1"/>
    <x v="12"/>
    <x v="159"/>
    <x v="160"/>
    <x v="0"/>
  </r>
  <r>
    <n v="48465"/>
    <s v="SA-2011-4390"/>
    <x v="6"/>
    <d v="2022-08-07T00:00:00"/>
    <x v="0"/>
    <s v="LC-6870"/>
    <s v="Lena Cacioppo"/>
    <s v="Consumer"/>
    <s v="Abha"/>
    <s v="'Asir"/>
    <x v="36"/>
    <m/>
    <x v="2"/>
    <x v="2"/>
    <s v="OFF-STI-10002716"/>
    <x v="0"/>
    <s v="Supplies"/>
    <s v="Stiletto Box Cutter, Serrated"/>
    <x v="166"/>
    <n v="6"/>
    <x v="0"/>
    <x v="160"/>
    <x v="161"/>
    <x v="0"/>
  </r>
  <r>
    <n v="19085"/>
    <s v="ES-2011-5532122"/>
    <x v="6"/>
    <d v="2022-08-03T00:00:00"/>
    <x v="1"/>
    <s v="RD-19810"/>
    <s v="Ross DeVincentis"/>
    <s v="Home Office"/>
    <s v="Leverkusen"/>
    <s v="North Rhine-Westphalia"/>
    <x v="12"/>
    <m/>
    <x v="3"/>
    <x v="7"/>
    <s v="OFF-AR-10001418"/>
    <x v="0"/>
    <s v="Art"/>
    <s v="BIC Markers, Easy-Erase"/>
    <x v="167"/>
    <n v="2"/>
    <x v="0"/>
    <x v="161"/>
    <x v="162"/>
    <x v="1"/>
  </r>
  <r>
    <n v="51033"/>
    <s v="NI-2011-5880"/>
    <x v="6"/>
    <d v="2022-08-06T00:00:00"/>
    <x v="0"/>
    <s v="JL-5835"/>
    <s v="John Lee"/>
    <s v="Consumer"/>
    <s v="Zaria"/>
    <s v="Kaduna"/>
    <x v="18"/>
    <m/>
    <x v="0"/>
    <x v="0"/>
    <s v="OFF-CAR-10004661"/>
    <x v="0"/>
    <s v="Binders"/>
    <s v="Cardinal Binding Machine, Recycled"/>
    <x v="168"/>
    <n v="6"/>
    <x v="10"/>
    <x v="162"/>
    <x v="118"/>
    <x v="0"/>
  </r>
  <r>
    <n v="41772"/>
    <s v="NI-2011-4760"/>
    <x v="6"/>
    <d v="2022-08-03T00:00:00"/>
    <x v="1"/>
    <s v="DV-3045"/>
    <s v="Darrin Van Huff"/>
    <s v="Corporate"/>
    <s v="Lagos"/>
    <s v="Lagos"/>
    <x v="18"/>
    <m/>
    <x v="0"/>
    <x v="0"/>
    <s v="OFF-ELD-10000151"/>
    <x v="0"/>
    <s v="Storage"/>
    <s v="Eldon File Cart, Industrial"/>
    <x v="169"/>
    <n v="1"/>
    <x v="10"/>
    <x v="163"/>
    <x v="163"/>
    <x v="2"/>
  </r>
  <r>
    <n v="49400"/>
    <s v="LO-2011-7110"/>
    <x v="6"/>
    <d v="2022-08-05T00:00:00"/>
    <x v="0"/>
    <s v="JL-5850"/>
    <s v="John Lucas"/>
    <s v="Consumer"/>
    <s v="Nitra"/>
    <s v="Nitra"/>
    <x v="34"/>
    <m/>
    <x v="2"/>
    <x v="2"/>
    <s v="FUR-TEN-10000407"/>
    <x v="1"/>
    <s v="Furnishings"/>
    <s v="Tenex Door Stop, Erganomic"/>
    <x v="170"/>
    <n v="2"/>
    <x v="0"/>
    <x v="164"/>
    <x v="164"/>
    <x v="1"/>
  </r>
  <r>
    <n v="27408"/>
    <s v="IN-2011-77885"/>
    <x v="6"/>
    <d v="2022-08-06T00:00:00"/>
    <x v="0"/>
    <s v="JF-15565"/>
    <s v="Jill Fjeld"/>
    <s v="Consumer"/>
    <s v="Manila"/>
    <s v="National Capital"/>
    <x v="21"/>
    <m/>
    <x v="1"/>
    <x v="10"/>
    <s v="TEC-AC-10003734"/>
    <x v="2"/>
    <s v="Accessories"/>
    <s v="Memorex Numeric Keypad, Erganomic"/>
    <x v="171"/>
    <n v="4"/>
    <x v="11"/>
    <x v="165"/>
    <x v="165"/>
    <x v="0"/>
  </r>
  <r>
    <n v="33137"/>
    <s v="CA-2011-117345"/>
    <x v="6"/>
    <d v="2022-08-05T00:00:00"/>
    <x v="0"/>
    <s v="BF-10975"/>
    <s v="Barbara Fisher"/>
    <s v="Corporate"/>
    <s v="Charlotte"/>
    <s v="North Carolina"/>
    <x v="5"/>
    <n v="28205"/>
    <x v="4"/>
    <x v="8"/>
    <s v="OFF-PA-10002377"/>
    <x v="0"/>
    <s v="Paper"/>
    <s v="Xerox 1916"/>
    <x v="172"/>
    <n v="2"/>
    <x v="5"/>
    <x v="166"/>
    <x v="166"/>
    <x v="0"/>
  </r>
  <r>
    <n v="33136"/>
    <s v="CA-2011-117345"/>
    <x v="6"/>
    <d v="2022-08-05T00:00:00"/>
    <x v="0"/>
    <s v="BF-10975"/>
    <s v="Barbara Fisher"/>
    <s v="Corporate"/>
    <s v="Charlotte"/>
    <s v="North Carolina"/>
    <x v="5"/>
    <n v="28205"/>
    <x v="4"/>
    <x v="8"/>
    <s v="OFF-AP-10001005"/>
    <x v="0"/>
    <s v="Appliances"/>
    <s v="Honeywell Quietcare HEPA Air Cleaner"/>
    <x v="173"/>
    <n v="1"/>
    <x v="5"/>
    <x v="167"/>
    <x v="167"/>
    <x v="0"/>
  </r>
  <r>
    <n v="44792"/>
    <s v="TU-2011-9230"/>
    <x v="6"/>
    <d v="2022-08-05T00:00:00"/>
    <x v="0"/>
    <s v="JF-5190"/>
    <s v="Jamie Frazer"/>
    <s v="Consumer"/>
    <s v="Beykoz"/>
    <s v="Istanbul"/>
    <x v="27"/>
    <m/>
    <x v="2"/>
    <x v="2"/>
    <s v="OFF-ACM-10003510"/>
    <x v="0"/>
    <s v="Supplies"/>
    <s v="Acme Scissors, High Speed"/>
    <x v="174"/>
    <n v="4"/>
    <x v="9"/>
    <x v="168"/>
    <x v="168"/>
    <x v="1"/>
  </r>
  <r>
    <n v="33135"/>
    <s v="CA-2011-117345"/>
    <x v="6"/>
    <d v="2022-08-05T00:00:00"/>
    <x v="0"/>
    <s v="BF-10975"/>
    <s v="Barbara Fisher"/>
    <s v="Corporate"/>
    <s v="Charlotte"/>
    <s v="North Carolina"/>
    <x v="5"/>
    <n v="28205"/>
    <x v="4"/>
    <x v="8"/>
    <s v="FUR-FU-10000629"/>
    <x v="1"/>
    <s v="Furnishings"/>
    <s v="9-3/4 Diameter Round Wall Clock"/>
    <x v="175"/>
    <n v="4"/>
    <x v="5"/>
    <x v="169"/>
    <x v="169"/>
    <x v="0"/>
  </r>
  <r>
    <n v="46418"/>
    <s v="TU-2011-9700"/>
    <x v="6"/>
    <d v="2022-08-05T00:00:00"/>
    <x v="0"/>
    <s v="FH-4365"/>
    <s v="Fred Hopkins"/>
    <s v="Corporate"/>
    <s v="Ankara"/>
    <s v="Ankara"/>
    <x v="27"/>
    <m/>
    <x v="2"/>
    <x v="2"/>
    <s v="TEC-SAN-10003793"/>
    <x v="2"/>
    <s v="Accessories"/>
    <s v="SanDisk Memory Card, Erganomic"/>
    <x v="176"/>
    <n v="1"/>
    <x v="9"/>
    <x v="170"/>
    <x v="170"/>
    <x v="0"/>
  </r>
  <r>
    <n v="33469"/>
    <s v="CA-2011-152296"/>
    <x v="6"/>
    <d v="2022-08-03T00:00:00"/>
    <x v="2"/>
    <s v="IL-15100"/>
    <s v="Ivan Liston"/>
    <s v="Consumer"/>
    <s v="San Francisco"/>
    <s v="California"/>
    <x v="5"/>
    <n v="94122"/>
    <x v="4"/>
    <x v="5"/>
    <s v="OFF-BI-10004506"/>
    <x v="0"/>
    <s v="Binders"/>
    <s v="Wilson Jones data.warehouse D-Ring Binders with DublLock"/>
    <x v="177"/>
    <n v="3"/>
    <x v="5"/>
    <x v="171"/>
    <x v="171"/>
    <x v="1"/>
  </r>
  <r>
    <n v="49399"/>
    <s v="LO-2011-7110"/>
    <x v="6"/>
    <d v="2022-08-05T00:00:00"/>
    <x v="0"/>
    <s v="JL-5850"/>
    <s v="John Lucas"/>
    <s v="Consumer"/>
    <s v="Nitra"/>
    <s v="Nitra"/>
    <x v="34"/>
    <m/>
    <x v="2"/>
    <x v="2"/>
    <s v="OFF-CAR-10000687"/>
    <x v="0"/>
    <s v="Binders"/>
    <s v="Cardinal Binder Covers, Economy"/>
    <x v="178"/>
    <n v="2"/>
    <x v="0"/>
    <x v="172"/>
    <x v="172"/>
    <x v="1"/>
  </r>
  <r>
    <n v="41773"/>
    <s v="NI-2011-4760"/>
    <x v="6"/>
    <d v="2022-08-03T00:00:00"/>
    <x v="1"/>
    <s v="DV-3045"/>
    <s v="Darrin Van Huff"/>
    <s v="Corporate"/>
    <s v="Lagos"/>
    <s v="Lagos"/>
    <x v="18"/>
    <m/>
    <x v="0"/>
    <x v="0"/>
    <s v="OFF-IBI-10004074"/>
    <x v="0"/>
    <s v="Binders"/>
    <s v="Ibico 3-Hole Punch, Clear"/>
    <x v="179"/>
    <n v="1"/>
    <x v="10"/>
    <x v="173"/>
    <x v="173"/>
    <x v="2"/>
  </r>
  <r>
    <n v="27410"/>
    <s v="IN-2011-77885"/>
    <x v="6"/>
    <d v="2022-08-06T00:00:00"/>
    <x v="0"/>
    <s v="JF-15565"/>
    <s v="Jill Fjeld"/>
    <s v="Consumer"/>
    <s v="Manila"/>
    <s v="National Capital"/>
    <x v="21"/>
    <m/>
    <x v="1"/>
    <x v="10"/>
    <s v="OFF-PA-10000048"/>
    <x v="0"/>
    <s v="Paper"/>
    <s v="Xerox Memo Slips, Multicolor"/>
    <x v="180"/>
    <n v="3"/>
    <x v="11"/>
    <x v="174"/>
    <x v="67"/>
    <x v="0"/>
  </r>
  <r>
    <n v="46170"/>
    <s v="IR-2011-6870"/>
    <x v="6"/>
    <d v="2022-08-05T00:00:00"/>
    <x v="0"/>
    <s v="KB-6600"/>
    <s v="Ken Brennan"/>
    <s v="Corporate"/>
    <s v="Kerman"/>
    <s v="Kerman"/>
    <x v="9"/>
    <m/>
    <x v="2"/>
    <x v="2"/>
    <s v="OFF-AVE-10004708"/>
    <x v="0"/>
    <s v="Binders"/>
    <s v="Avery Binder, Recycled"/>
    <x v="181"/>
    <n v="1"/>
    <x v="0"/>
    <x v="175"/>
    <x v="174"/>
    <x v="0"/>
  </r>
  <r>
    <n v="41774"/>
    <s v="NI-2011-4760"/>
    <x v="6"/>
    <d v="2022-08-03T00:00:00"/>
    <x v="1"/>
    <s v="DV-3045"/>
    <s v="Darrin Van Huff"/>
    <s v="Corporate"/>
    <s v="Lagos"/>
    <s v="Lagos"/>
    <x v="18"/>
    <m/>
    <x v="0"/>
    <x v="0"/>
    <s v="OFF-AVE-10004570"/>
    <x v="0"/>
    <s v="Binders"/>
    <s v="Avery Binder Covers, Economy"/>
    <x v="182"/>
    <n v="1"/>
    <x v="10"/>
    <x v="176"/>
    <x v="68"/>
    <x v="2"/>
  </r>
  <r>
    <n v="48466"/>
    <s v="SA-2011-4390"/>
    <x v="6"/>
    <d v="2022-08-07T00:00:00"/>
    <x v="0"/>
    <s v="LC-6870"/>
    <s v="Lena Cacioppo"/>
    <s v="Consumer"/>
    <s v="Abha"/>
    <s v="'Asir"/>
    <x v="36"/>
    <m/>
    <x v="2"/>
    <x v="2"/>
    <s v="OFF-ADV-10004598"/>
    <x v="0"/>
    <s v="Fasteners"/>
    <s v="Advantus Paper Clips, Metal"/>
    <x v="183"/>
    <n v="1"/>
    <x v="0"/>
    <x v="177"/>
    <x v="175"/>
    <x v="0"/>
  </r>
  <r>
    <n v="42197"/>
    <s v="SU-2011-3310"/>
    <x v="6"/>
    <d v="2022-08-06T00:00:00"/>
    <x v="0"/>
    <s v="CS-2460"/>
    <s v="Chuck Sachs"/>
    <s v="Consumer"/>
    <s v="Wad Madani"/>
    <s v="Gezira"/>
    <x v="33"/>
    <m/>
    <x v="0"/>
    <x v="0"/>
    <s v="OFF-AVE-10003504"/>
    <x v="0"/>
    <s v="Labels"/>
    <s v="Avery Legal Exhibit Labels, 5000 Label Set"/>
    <x v="184"/>
    <n v="1"/>
    <x v="0"/>
    <x v="178"/>
    <x v="176"/>
    <x v="0"/>
  </r>
  <r>
    <n v="41694"/>
    <s v="TU-2011-2420"/>
    <x v="6"/>
    <d v="2022-08-06T00:00:00"/>
    <x v="0"/>
    <s v="DH-3075"/>
    <s v="Dave Hallsten"/>
    <s v="Corporate"/>
    <s v="Istanbul"/>
    <s v="Istanbul"/>
    <x v="27"/>
    <m/>
    <x v="2"/>
    <x v="2"/>
    <s v="TEC-ENE-10000895"/>
    <x v="2"/>
    <s v="Accessories"/>
    <s v="Enermax Mouse, Bluetooth"/>
    <x v="185"/>
    <n v="1"/>
    <x v="9"/>
    <x v="179"/>
    <x v="71"/>
    <x v="1"/>
  </r>
  <r>
    <n v="33134"/>
    <s v="CA-2011-117345"/>
    <x v="6"/>
    <d v="2022-08-05T00:00:00"/>
    <x v="0"/>
    <s v="BF-10975"/>
    <s v="Barbara Fisher"/>
    <s v="Corporate"/>
    <s v="Charlotte"/>
    <s v="North Carolina"/>
    <x v="5"/>
    <n v="28205"/>
    <x v="4"/>
    <x v="8"/>
    <s v="OFF-LA-10000240"/>
    <x v="0"/>
    <s v="Labels"/>
    <s v="Self-Adhesive Address Labels for Typewriters by Universal"/>
    <x v="186"/>
    <n v="3"/>
    <x v="5"/>
    <x v="180"/>
    <x v="21"/>
    <x v="0"/>
  </r>
  <r>
    <n v="50866"/>
    <s v="CG-2011-7090"/>
    <x v="6"/>
    <d v="2022-08-07T00:00:00"/>
    <x v="0"/>
    <s v="AG-525"/>
    <s v="Andy Gerbode"/>
    <s v="Corporate"/>
    <s v="Kinshasa"/>
    <s v="Kinshasa"/>
    <x v="37"/>
    <m/>
    <x v="0"/>
    <x v="0"/>
    <s v="OFF-HAR-10001855"/>
    <x v="0"/>
    <s v="Labels"/>
    <s v="Harbour Creations Round Labels, Alphabetical"/>
    <x v="187"/>
    <n v="2"/>
    <x v="0"/>
    <x v="181"/>
    <x v="177"/>
    <x v="0"/>
  </r>
  <r>
    <n v="44794"/>
    <s v="TU-2011-9230"/>
    <x v="6"/>
    <d v="2022-08-05T00:00:00"/>
    <x v="0"/>
    <s v="JF-5190"/>
    <s v="Jamie Frazer"/>
    <s v="Consumer"/>
    <s v="Beykoz"/>
    <s v="Istanbul"/>
    <x v="27"/>
    <m/>
    <x v="2"/>
    <x v="2"/>
    <s v="OFF-STA-10002719"/>
    <x v="0"/>
    <s v="Art"/>
    <s v="Stanley Pencil Sharpener, Easy-Erase"/>
    <x v="188"/>
    <n v="1"/>
    <x v="9"/>
    <x v="182"/>
    <x v="22"/>
    <x v="1"/>
  </r>
  <r>
    <n v="33707"/>
    <s v="CA-2011-162684"/>
    <x v="6"/>
    <d v="2022-08-06T00:00:00"/>
    <x v="0"/>
    <s v="AS-10630"/>
    <s v="Ann Steele"/>
    <s v="Home Office"/>
    <s v="Philadelphia"/>
    <s v="Pennsylvania"/>
    <x v="5"/>
    <n v="19120"/>
    <x v="4"/>
    <x v="11"/>
    <s v="OFF-FA-10000992"/>
    <x v="0"/>
    <s v="Fasteners"/>
    <s v="Acco Clips to Go Binder Clips, 24 Clips in Two Sizes"/>
    <x v="189"/>
    <n v="2"/>
    <x v="5"/>
    <x v="183"/>
    <x v="178"/>
    <x v="1"/>
  </r>
  <r>
    <n v="44793"/>
    <s v="TU-2011-9230"/>
    <x v="6"/>
    <d v="2022-08-05T00:00:00"/>
    <x v="0"/>
    <s v="JF-5190"/>
    <s v="Jamie Frazer"/>
    <s v="Consumer"/>
    <s v="Beykoz"/>
    <s v="Istanbul"/>
    <x v="27"/>
    <m/>
    <x v="2"/>
    <x v="2"/>
    <s v="OFF-FEL-10000998"/>
    <x v="0"/>
    <s v="Storage"/>
    <s v="Fellowes Box, Single Width"/>
    <x v="190"/>
    <n v="1"/>
    <x v="9"/>
    <x v="184"/>
    <x v="179"/>
    <x v="1"/>
  </r>
  <r>
    <n v="41776"/>
    <s v="NI-2011-4760"/>
    <x v="6"/>
    <d v="2022-08-03T00:00:00"/>
    <x v="1"/>
    <s v="DV-3045"/>
    <s v="Darrin Van Huff"/>
    <s v="Corporate"/>
    <s v="Lagos"/>
    <s v="Lagos"/>
    <x v="18"/>
    <m/>
    <x v="0"/>
    <x v="0"/>
    <s v="OFF-CAR-10002054"/>
    <x v="0"/>
    <s v="Binders"/>
    <s v="Cardinal Hole Reinforcements, Economy"/>
    <x v="191"/>
    <n v="1"/>
    <x v="10"/>
    <x v="185"/>
    <x v="180"/>
    <x v="2"/>
  </r>
  <r>
    <n v="27369"/>
    <s v="IN-2011-25070"/>
    <x v="7"/>
    <d v="2022-09-06T00:00:00"/>
    <x v="0"/>
    <s v="MN-17935"/>
    <s v="Michael Nguyen"/>
    <s v="Consumer"/>
    <s v="Hefei"/>
    <s v="Anhui"/>
    <x v="7"/>
    <m/>
    <x v="1"/>
    <x v="6"/>
    <s v="OFF-ST-10003295"/>
    <x v="0"/>
    <s v="Storage"/>
    <s v="Tenex Lockers, Blue"/>
    <x v="192"/>
    <n v="7"/>
    <x v="0"/>
    <x v="186"/>
    <x v="181"/>
    <x v="1"/>
  </r>
  <r>
    <n v="18577"/>
    <s v="ES-2011-4993245"/>
    <x v="7"/>
    <d v="2022-09-05T00:00:00"/>
    <x v="1"/>
    <s v="EM-13960"/>
    <s v="Eric Murdock"/>
    <s v="Consumer"/>
    <s v="Liverpool"/>
    <s v="England"/>
    <x v="14"/>
    <m/>
    <x v="3"/>
    <x v="3"/>
    <s v="TEC-MA-10004669"/>
    <x v="2"/>
    <s v="Machines"/>
    <s v="Epson Inkjet, Wireless"/>
    <x v="193"/>
    <n v="4"/>
    <x v="0"/>
    <x v="187"/>
    <x v="182"/>
    <x v="0"/>
  </r>
  <r>
    <n v="27371"/>
    <s v="IN-2011-25070"/>
    <x v="7"/>
    <d v="2022-09-06T00:00:00"/>
    <x v="0"/>
    <s v="MN-17935"/>
    <s v="Michael Nguyen"/>
    <s v="Consumer"/>
    <s v="Hefei"/>
    <s v="Anhui"/>
    <x v="7"/>
    <m/>
    <x v="1"/>
    <x v="6"/>
    <s v="OFF-ST-10004837"/>
    <x v="0"/>
    <s v="Storage"/>
    <s v="Eldon File Cart, Single Width"/>
    <x v="194"/>
    <n v="6"/>
    <x v="0"/>
    <x v="188"/>
    <x v="183"/>
    <x v="1"/>
  </r>
  <r>
    <n v="27372"/>
    <s v="IN-2011-25070"/>
    <x v="7"/>
    <d v="2022-09-06T00:00:00"/>
    <x v="0"/>
    <s v="MN-17935"/>
    <s v="Michael Nguyen"/>
    <s v="Consumer"/>
    <s v="Hefei"/>
    <s v="Anhui"/>
    <x v="7"/>
    <m/>
    <x v="1"/>
    <x v="6"/>
    <s v="TEC-PH-10002042"/>
    <x v="2"/>
    <s v="Phones"/>
    <s v="Cisco Audio Dock, Full Size"/>
    <x v="195"/>
    <n v="6"/>
    <x v="0"/>
    <x v="189"/>
    <x v="184"/>
    <x v="1"/>
  </r>
  <r>
    <n v="3788"/>
    <s v="MX-2011-126949"/>
    <x v="7"/>
    <d v="2022-09-02T00:00:00"/>
    <x v="2"/>
    <s v="TB-21055"/>
    <s v="Ted Butterfield"/>
    <s v="Consumer"/>
    <s v="Managua"/>
    <s v="Managua"/>
    <x v="24"/>
    <m/>
    <x v="5"/>
    <x v="7"/>
    <s v="OFF-PA-10004294"/>
    <x v="0"/>
    <s v="Paper"/>
    <s v="Xerox Computer Printout Paper, 8.5 x 11"/>
    <x v="196"/>
    <n v="9"/>
    <x v="0"/>
    <x v="190"/>
    <x v="185"/>
    <x v="1"/>
  </r>
  <r>
    <n v="27370"/>
    <s v="IN-2011-25070"/>
    <x v="7"/>
    <d v="2022-09-06T00:00:00"/>
    <x v="0"/>
    <s v="MN-17935"/>
    <s v="Michael Nguyen"/>
    <s v="Consumer"/>
    <s v="Hefei"/>
    <s v="Anhui"/>
    <x v="7"/>
    <m/>
    <x v="1"/>
    <x v="6"/>
    <s v="FUR-CH-10000974"/>
    <x v="1"/>
    <s v="Chairs"/>
    <s v="Harbour Creations Executive Leather Armchair, Black"/>
    <x v="197"/>
    <n v="1"/>
    <x v="0"/>
    <x v="191"/>
    <x v="186"/>
    <x v="1"/>
  </r>
  <r>
    <n v="14029"/>
    <s v="IT-2011-4081442"/>
    <x v="7"/>
    <d v="2022-09-04T00:00:00"/>
    <x v="2"/>
    <s v="FH-14365"/>
    <s v="Fred Hopkins"/>
    <s v="Corporate"/>
    <s v="Drammen"/>
    <s v="Buskerud"/>
    <x v="38"/>
    <m/>
    <x v="3"/>
    <x v="3"/>
    <s v="OFF-ST-10002263"/>
    <x v="0"/>
    <s v="Storage"/>
    <s v="Rogers Trays, Wire Frame"/>
    <x v="198"/>
    <n v="4"/>
    <x v="0"/>
    <x v="192"/>
    <x v="187"/>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42433"/>
    <s v="AG-2011-2040"/>
    <x v="0"/>
    <x v="0"/>
    <s v="Standard Class"/>
    <s v="TB-11280"/>
    <x v="0"/>
    <x v="0"/>
    <s v="Constantine"/>
    <s v="Constantine"/>
    <s v="Algeria"/>
    <m/>
    <x v="0"/>
    <s v="Africa"/>
    <s v="OFF-TEN-10000025"/>
    <x v="0"/>
    <s v="Storage"/>
    <s v="Tenex Lockers, Blue"/>
    <n v="408.3"/>
    <n v="2"/>
    <n v="0"/>
    <x v="0"/>
    <n v="35.46"/>
    <n v="106.14"/>
    <s v="Medium"/>
  </r>
  <r>
    <n v="22253"/>
    <s v="IN-2011-47883"/>
    <x v="0"/>
    <x v="1"/>
    <s v="Standard Class"/>
    <s v="JH-15985"/>
    <x v="1"/>
    <x v="0"/>
    <s v="Wagga Wagga"/>
    <s v="New South Wales"/>
    <s v="Australia"/>
    <m/>
    <x v="1"/>
    <s v="Oceania"/>
    <s v="OFF-SU-10000618"/>
    <x v="0"/>
    <s v="Supplies"/>
    <s v="Acme Trimmer, High Speed"/>
    <n v="120.366"/>
    <n v="3"/>
    <n v="0.1"/>
    <x v="1"/>
    <n v="9.7200000000000006"/>
    <n v="36.036000000000001"/>
    <s v="Medium"/>
  </r>
  <r>
    <n v="48883"/>
    <s v="HU-2011-1220"/>
    <x v="0"/>
    <x v="2"/>
    <s v="Second Class"/>
    <s v="AT-735"/>
    <x v="2"/>
    <x v="0"/>
    <s v="Budapest"/>
    <s v="Budapest"/>
    <s v="Hungary"/>
    <m/>
    <x v="2"/>
    <s v="EMEA"/>
    <s v="OFF-TEN-10001585"/>
    <x v="0"/>
    <s v="Storage"/>
    <s v="Tenex Box, Single Width"/>
    <n v="66.12"/>
    <n v="4"/>
    <n v="0"/>
    <x v="2"/>
    <n v="8.17"/>
    <n v="29.64"/>
    <s v="High"/>
  </r>
  <r>
    <n v="11731"/>
    <s v="IT-2011-3647632"/>
    <x v="0"/>
    <x v="2"/>
    <s v="Second Class"/>
    <s v="EM-14140"/>
    <x v="3"/>
    <x v="1"/>
    <s v="Stockholm"/>
    <s v="Stockholm"/>
    <s v="Sweden"/>
    <m/>
    <x v="3"/>
    <s v="North"/>
    <s v="OFF-PA-10001492"/>
    <x v="0"/>
    <s v="Paper"/>
    <s v="Enermax Note Cards, Premium"/>
    <n v="44.865000000000002"/>
    <n v="3"/>
    <n v="0.5"/>
    <x v="2"/>
    <n v="4.82"/>
    <n v="-26.055"/>
    <s v="High"/>
  </r>
  <r>
    <n v="22255"/>
    <s v="IN-2011-47883"/>
    <x v="0"/>
    <x v="1"/>
    <s v="Standard Class"/>
    <s v="JH-15985"/>
    <x v="1"/>
    <x v="0"/>
    <s v="Wagga Wagga"/>
    <s v="New South Wales"/>
    <s v="Australia"/>
    <m/>
    <x v="1"/>
    <s v="Oceania"/>
    <s v="FUR-FU-10003447"/>
    <x v="1"/>
    <s v="Furnishings"/>
    <s v="Eldon Light Bulb, Duo Pack"/>
    <n v="113.67"/>
    <n v="5"/>
    <n v="0.1"/>
    <x v="1"/>
    <n v="4.7"/>
    <n v="37.770000000000003"/>
    <s v="Medium"/>
  </r>
  <r>
    <n v="22254"/>
    <s v="IN-2011-47883"/>
    <x v="0"/>
    <x v="1"/>
    <s v="Standard Class"/>
    <s v="JH-15985"/>
    <x v="1"/>
    <x v="0"/>
    <s v="Wagga Wagga"/>
    <s v="New South Wales"/>
    <s v="Australia"/>
    <m/>
    <x v="1"/>
    <s v="Oceania"/>
    <s v="OFF-PA-10001968"/>
    <x v="0"/>
    <s v="Paper"/>
    <s v="Eaton Computer Printout Paper, 8.5 x 11"/>
    <n v="55.241999999999997"/>
    <n v="2"/>
    <n v="0.1"/>
    <x v="1"/>
    <n v="1.8"/>
    <n v="15.342000000000001"/>
    <s v="Medium"/>
  </r>
  <r>
    <n v="21613"/>
    <s v="IN-2011-30733"/>
    <x v="1"/>
    <x v="3"/>
    <s v="Second Class"/>
    <s v="PO-18865"/>
    <x v="4"/>
    <x v="0"/>
    <s v="Dhaka"/>
    <s v="Dhaka"/>
    <s v="Bangladesh"/>
    <m/>
    <x v="1"/>
    <s v="Central Asia"/>
    <s v="TEC-CO-10002316"/>
    <x v="2"/>
    <s v="Copiers"/>
    <s v="Brother Personal Copier, Laser"/>
    <n v="285.77999999999997"/>
    <n v="2"/>
    <n v="0"/>
    <x v="3"/>
    <n v="57.3"/>
    <n v="71.400000000000006"/>
    <s v="Critical"/>
  </r>
  <r>
    <n v="34662"/>
    <s v="CA-2011-115161"/>
    <x v="1"/>
    <x v="3"/>
    <s v="First Class"/>
    <s v="LC-17050"/>
    <x v="5"/>
    <x v="0"/>
    <s v="Mission Viejo"/>
    <s v="California"/>
    <s v="United States"/>
    <n v="92691"/>
    <x v="4"/>
    <s v="West"/>
    <s v="FUR-BO-10003966"/>
    <x v="1"/>
    <s v="Bookcases"/>
    <s v="Sauder Facets Collection Library, Sky Alder Finish"/>
    <n v="290.666"/>
    <n v="2"/>
    <n v="0.15"/>
    <x v="3"/>
    <n v="54.64"/>
    <n v="3.4196"/>
    <s v="High"/>
  </r>
  <r>
    <n v="44508"/>
    <s v="AO-2011-1390"/>
    <x v="1"/>
    <x v="4"/>
    <s v="Second Class"/>
    <s v="DK-3150"/>
    <x v="6"/>
    <x v="2"/>
    <s v="Luanda"/>
    <s v="Luanda"/>
    <s v="Angola"/>
    <m/>
    <x v="0"/>
    <s v="Africa"/>
    <s v="OFF-FEL-10001541"/>
    <x v="0"/>
    <s v="Storage"/>
    <s v="Fellowes Lockers, Wire Frame"/>
    <n v="206.4"/>
    <n v="1"/>
    <n v="0"/>
    <x v="4"/>
    <n v="53.08"/>
    <n v="92.88"/>
    <s v="Critical"/>
  </r>
  <r>
    <n v="23688"/>
    <s v="ID-2011-56493"/>
    <x v="1"/>
    <x v="3"/>
    <s v="Second Class"/>
    <s v="SP-20650"/>
    <x v="7"/>
    <x v="2"/>
    <s v="Yingcheng"/>
    <s v="Hubei"/>
    <s v="China"/>
    <m/>
    <x v="1"/>
    <s v="North Asia"/>
    <s v="OFF-ST-10002161"/>
    <x v="0"/>
    <s v="Storage"/>
    <s v="Tenex Trays, Single Width"/>
    <n v="162.72"/>
    <n v="3"/>
    <n v="0"/>
    <x v="3"/>
    <n v="44.36"/>
    <n v="68.31"/>
    <s v="Critical"/>
  </r>
  <r>
    <n v="25293"/>
    <s v="IN-2011-36074"/>
    <x v="1"/>
    <x v="5"/>
    <s v="Second Class"/>
    <s v="DK-13150"/>
    <x v="6"/>
    <x v="2"/>
    <s v="Chongqing"/>
    <s v="Chongqing"/>
    <s v="China"/>
    <m/>
    <x v="1"/>
    <s v="North Asia"/>
    <s v="OFF-AP-10001254"/>
    <x v="0"/>
    <s v="Appliances"/>
    <s v="KitchenAid Coffee Grinder, Red"/>
    <n v="352.35"/>
    <n v="5"/>
    <n v="0"/>
    <x v="2"/>
    <n v="33.15"/>
    <n v="137.4"/>
    <s v="Medium"/>
  </r>
  <r>
    <n v="8483"/>
    <s v="US-2011-118892"/>
    <x v="1"/>
    <x v="6"/>
    <s v="Standard Class"/>
    <s v="DH-13075"/>
    <x v="8"/>
    <x v="2"/>
    <s v="San Miguelito"/>
    <s v="Panama"/>
    <s v="Panama"/>
    <m/>
    <x v="5"/>
    <s v="Central"/>
    <s v="OFF-AP-10002317"/>
    <x v="0"/>
    <s v="Appliances"/>
    <s v="Hamilton Beach Refrigerator, Silver"/>
    <n v="400.70400000000001"/>
    <n v="2"/>
    <n v="0.4"/>
    <x v="0"/>
    <n v="21.38"/>
    <n v="20.024000000000001"/>
    <s v="Medium"/>
  </r>
  <r>
    <n v="41445"/>
    <s v="IR-2011-6550"/>
    <x v="1"/>
    <x v="6"/>
    <s v="Standard Class"/>
    <s v="PO-8850"/>
    <x v="9"/>
    <x v="0"/>
    <s v="Mashhad"/>
    <s v="Razavi Khorasan"/>
    <s v="Iran"/>
    <m/>
    <x v="2"/>
    <s v="EMEA"/>
    <s v="FUR-ADV-10002601"/>
    <x v="1"/>
    <s v="Furnishings"/>
    <s v="Advantus Photo Frame, Erganomic"/>
    <n v="309.60000000000002"/>
    <n v="6"/>
    <n v="0"/>
    <x v="0"/>
    <n v="19.649999999999999"/>
    <n v="148.5"/>
    <s v="High"/>
  </r>
  <r>
    <n v="16727"/>
    <s v="ES-2011-5268439"/>
    <x v="1"/>
    <x v="3"/>
    <s v="Second Class"/>
    <s v="GH-14485"/>
    <x v="10"/>
    <x v="2"/>
    <s v="La Rochelle"/>
    <s v="Poitou-Charentes"/>
    <s v="France"/>
    <m/>
    <x v="3"/>
    <s v="Central"/>
    <s v="OFF-AR-10001529"/>
    <x v="0"/>
    <s v="Art"/>
    <s v="Binney &amp; Smith Pencil Sharpener, Easy-Erase"/>
    <n v="139.65"/>
    <n v="5"/>
    <n v="0"/>
    <x v="3"/>
    <n v="19.23"/>
    <n v="15.3"/>
    <s v="High"/>
  </r>
  <r>
    <n v="21615"/>
    <s v="IN-2011-30733"/>
    <x v="1"/>
    <x v="3"/>
    <s v="Second Class"/>
    <s v="PO-18865"/>
    <x v="4"/>
    <x v="0"/>
    <s v="Dhaka"/>
    <s v="Dhaka"/>
    <s v="Bangladesh"/>
    <m/>
    <x v="1"/>
    <s v="Central Asia"/>
    <s v="OFF-SU-10000484"/>
    <x v="0"/>
    <s v="Supplies"/>
    <s v="Kleencut Ruler, High Speed"/>
    <n v="40.68"/>
    <n v="3"/>
    <n v="0"/>
    <x v="3"/>
    <n v="11.13"/>
    <n v="11.79"/>
    <s v="Critical"/>
  </r>
  <r>
    <n v="8484"/>
    <s v="US-2011-118892"/>
    <x v="1"/>
    <x v="6"/>
    <s v="Standard Class"/>
    <s v="DH-13075"/>
    <x v="8"/>
    <x v="2"/>
    <s v="San Miguelito"/>
    <s v="Panama"/>
    <s v="Panama"/>
    <m/>
    <x v="5"/>
    <s v="Central"/>
    <s v="TEC-AC-10001221"/>
    <x v="2"/>
    <s v="Accessories"/>
    <s v="Memorex Memory Card, USB"/>
    <n v="81.983999999999995"/>
    <n v="2"/>
    <n v="0.4"/>
    <x v="0"/>
    <n v="6.21"/>
    <n v="-19.135999999999999"/>
    <s v="Medium"/>
  </r>
  <r>
    <n v="19796"/>
    <s v="ES-2011-5460465"/>
    <x v="1"/>
    <x v="5"/>
    <s v="Standard Class"/>
    <s v="RR-19315"/>
    <x v="11"/>
    <x v="0"/>
    <s v="Parma"/>
    <s v="Emilia-Romagna"/>
    <s v="Italy"/>
    <m/>
    <x v="3"/>
    <s v="South"/>
    <s v="OFF-AR-10000980"/>
    <x v="0"/>
    <s v="Art"/>
    <s v="Sanford Pencil Sharpener, Water Color"/>
    <n v="78.3"/>
    <n v="3"/>
    <n v="0"/>
    <x v="2"/>
    <n v="6.03"/>
    <n v="20.34"/>
    <s v="Medium"/>
  </r>
  <r>
    <n v="21614"/>
    <s v="IN-2011-30733"/>
    <x v="1"/>
    <x v="3"/>
    <s v="Second Class"/>
    <s v="PO-18865"/>
    <x v="4"/>
    <x v="0"/>
    <s v="Dhaka"/>
    <s v="Dhaka"/>
    <s v="Bangladesh"/>
    <m/>
    <x v="1"/>
    <s v="Central Asia"/>
    <s v="OFF-BI-10003012"/>
    <x v="0"/>
    <s v="Binders"/>
    <s v="Wilson Jones Hole Reinforcements, Economy"/>
    <n v="22.65"/>
    <n v="5"/>
    <n v="0"/>
    <x v="3"/>
    <n v="5.29"/>
    <n v="9.6"/>
    <s v="Critical"/>
  </r>
  <r>
    <n v="21616"/>
    <s v="IN-2011-30733"/>
    <x v="1"/>
    <x v="3"/>
    <s v="Second Class"/>
    <s v="PO-18865"/>
    <x v="4"/>
    <x v="0"/>
    <s v="Dhaka"/>
    <s v="Dhaka"/>
    <s v="Bangladesh"/>
    <m/>
    <x v="1"/>
    <s v="Central Asia"/>
    <s v="OFF-LA-10001292"/>
    <x v="0"/>
    <s v="Labels"/>
    <s v="Smead File Folder Labels, Adjustable"/>
    <n v="20.34"/>
    <n v="3"/>
    <n v="0"/>
    <x v="3"/>
    <n v="3.78"/>
    <n v="9.9"/>
    <s v="Critical"/>
  </r>
  <r>
    <n v="16726"/>
    <s v="ES-2011-5268439"/>
    <x v="1"/>
    <x v="3"/>
    <s v="Second Class"/>
    <s v="GH-14485"/>
    <x v="10"/>
    <x v="2"/>
    <s v="La Rochelle"/>
    <s v="Poitou-Charentes"/>
    <s v="France"/>
    <m/>
    <x v="3"/>
    <s v="Central"/>
    <s v="OFF-EN-10004597"/>
    <x v="0"/>
    <s v="Envelopes"/>
    <s v="GlobeWeis Peel and Seal, Set of 50"/>
    <n v="21.39"/>
    <n v="1"/>
    <n v="0"/>
    <x v="3"/>
    <n v="3.34"/>
    <n v="0"/>
    <s v="High"/>
  </r>
  <r>
    <n v="14413"/>
    <s v="ES-2011-2205486"/>
    <x v="1"/>
    <x v="7"/>
    <s v="Standard Class"/>
    <s v="IM-15055"/>
    <x v="12"/>
    <x v="0"/>
    <s v="Halle"/>
    <s v="North Rhine-Westphalia"/>
    <s v="Germany"/>
    <m/>
    <x v="3"/>
    <s v="Central"/>
    <s v="OFF-BI-10001249"/>
    <x v="0"/>
    <s v="Binders"/>
    <s v="Acco Hole Reinforcements, Recycled"/>
    <n v="21.06"/>
    <n v="3"/>
    <n v="0"/>
    <x v="5"/>
    <n v="1.86"/>
    <n v="10.53"/>
    <s v="Medium"/>
  </r>
  <r>
    <n v="14414"/>
    <s v="ES-2011-2205486"/>
    <x v="1"/>
    <x v="7"/>
    <s v="Standard Class"/>
    <s v="IM-15055"/>
    <x v="12"/>
    <x v="0"/>
    <s v="Halle"/>
    <s v="North Rhine-Westphalia"/>
    <s v="Germany"/>
    <m/>
    <x v="3"/>
    <s v="Central"/>
    <s v="OFF-BI-10001717"/>
    <x v="0"/>
    <s v="Binders"/>
    <s v="Avery Hole Reinforcements, Durable"/>
    <n v="11.82"/>
    <n v="2"/>
    <n v="0"/>
    <x v="5"/>
    <n v="0.93"/>
    <n v="4.2"/>
    <s v="Medium"/>
  </r>
  <r>
    <n v="8482"/>
    <s v="US-2011-118892"/>
    <x v="1"/>
    <x v="6"/>
    <s v="Standard Class"/>
    <s v="DH-13075"/>
    <x v="8"/>
    <x v="2"/>
    <s v="San Miguelito"/>
    <s v="Panama"/>
    <s v="Panama"/>
    <m/>
    <x v="5"/>
    <s v="Central"/>
    <s v="OFF-BI-10000719"/>
    <x v="0"/>
    <s v="Binders"/>
    <s v="Wilson Jones Hole Reinforcements, Clear"/>
    <n v="9.5760000000000005"/>
    <n v="6"/>
    <n v="0.4"/>
    <x v="0"/>
    <n v="0.81"/>
    <n v="-0.98399999999999999"/>
    <s v="Medium"/>
  </r>
  <r>
    <n v="44228"/>
    <s v="CA-2011-1800"/>
    <x v="2"/>
    <x v="8"/>
    <s v="First Class"/>
    <s v="TP-11415"/>
    <x v="13"/>
    <x v="0"/>
    <s v="Toronto"/>
    <s v="Ontario"/>
    <s v="Canada"/>
    <m/>
    <x v="6"/>
    <s v="Canada"/>
    <s v="OFF-FEL-10001405"/>
    <x v="0"/>
    <s v="Storage"/>
    <s v="Fellowes File Cart, Industrial"/>
    <n v="551.16"/>
    <n v="4"/>
    <n v="0"/>
    <x v="4"/>
    <n v="164.36"/>
    <n v="71.64"/>
    <s v="High"/>
  </r>
  <r>
    <n v="13130"/>
    <s v="ES-2011-1705541"/>
    <x v="2"/>
    <x v="9"/>
    <s v="Standard Class"/>
    <s v="TS-21370"/>
    <x v="14"/>
    <x v="2"/>
    <s v="Farnborough"/>
    <s v="England"/>
    <s v="United Kingdom"/>
    <m/>
    <x v="3"/>
    <s v="North"/>
    <s v="FUR-BO-10000259"/>
    <x v="1"/>
    <s v="Bookcases"/>
    <s v="Safco Classic Bookcase, Traditional"/>
    <n v="1314.45"/>
    <n v="3"/>
    <n v="0"/>
    <x v="0"/>
    <n v="150.4"/>
    <n v="341.73"/>
    <s v="High"/>
  </r>
  <r>
    <n v="48599"/>
    <s v="UP-2011-3730"/>
    <x v="2"/>
    <x v="10"/>
    <s v="Standard Class"/>
    <s v="RD-9900"/>
    <x v="15"/>
    <x v="0"/>
    <s v="Vinnytsya"/>
    <s v="Vinnytsya"/>
    <s v="Ukraine"/>
    <m/>
    <x v="2"/>
    <s v="EMEA"/>
    <s v="TEC-LOG-10003896"/>
    <x v="2"/>
    <s v="Accessories"/>
    <s v="Logitech Router, Erganomic"/>
    <n v="1470.78"/>
    <n v="6"/>
    <n v="0"/>
    <x v="2"/>
    <n v="146.55000000000001"/>
    <n v="264.60000000000002"/>
    <s v="Medium"/>
  </r>
  <r>
    <n v="15218"/>
    <s v="ES-2011-3893444"/>
    <x v="2"/>
    <x v="10"/>
    <s v="Standard Class"/>
    <s v="TB-21400"/>
    <x v="16"/>
    <x v="0"/>
    <s v="Berlin"/>
    <s v="Berlin"/>
    <s v="Germany"/>
    <m/>
    <x v="3"/>
    <s v="Central"/>
    <s v="OFF-AP-10002568"/>
    <x v="0"/>
    <s v="Appliances"/>
    <s v="Hamilton Beach Toaster, Black"/>
    <n v="364.416"/>
    <n v="8"/>
    <n v="0.2"/>
    <x v="2"/>
    <n v="80.67"/>
    <n v="45.456000000000003"/>
    <s v="High"/>
  </r>
  <r>
    <n v="37844"/>
    <s v="CA-2011-113880"/>
    <x v="2"/>
    <x v="10"/>
    <s v="Standard Class"/>
    <s v="VF-21715"/>
    <x v="17"/>
    <x v="1"/>
    <s v="Elmhurst"/>
    <s v="Illinois"/>
    <s v="United States"/>
    <n v="60126"/>
    <x v="4"/>
    <s v="Central"/>
    <s v="FUR-CH-10000863"/>
    <x v="1"/>
    <s v="Chairs"/>
    <s v="Novimex Swivel Fabric Task Chair"/>
    <n v="634.11599999999999"/>
    <n v="6"/>
    <n v="0.3"/>
    <x v="2"/>
    <n v="70.05"/>
    <n v="-172.1172"/>
    <s v="High"/>
  </r>
  <r>
    <n v="44230"/>
    <s v="CA-2011-1800"/>
    <x v="2"/>
    <x v="8"/>
    <s v="First Class"/>
    <s v="TP-11415"/>
    <x v="13"/>
    <x v="0"/>
    <s v="Toronto"/>
    <s v="Ontario"/>
    <s v="Canada"/>
    <m/>
    <x v="6"/>
    <s v="Canada"/>
    <s v="FUR-HAR-10001792"/>
    <x v="1"/>
    <s v="Chairs"/>
    <s v="Harbour Creations Bag Chairs, Red"/>
    <n v="246.48"/>
    <n v="4"/>
    <n v="0"/>
    <x v="4"/>
    <n v="65.81"/>
    <n v="105.96"/>
    <s v="High"/>
  </r>
  <r>
    <n v="13131"/>
    <s v="ES-2011-1705541"/>
    <x v="2"/>
    <x v="9"/>
    <s v="Standard Class"/>
    <s v="TS-21370"/>
    <x v="14"/>
    <x v="2"/>
    <s v="Farnborough"/>
    <s v="England"/>
    <s v="United Kingdom"/>
    <m/>
    <x v="3"/>
    <s v="North"/>
    <s v="FUR-CH-10002830"/>
    <x v="1"/>
    <s v="Chairs"/>
    <s v="Office Star Rocking Chair, Red"/>
    <n v="704.55"/>
    <n v="5"/>
    <n v="0"/>
    <x v="0"/>
    <n v="64.400000000000006"/>
    <n v="288.75"/>
    <s v="High"/>
  </r>
  <r>
    <n v="48593"/>
    <s v="UP-2011-3730"/>
    <x v="2"/>
    <x v="10"/>
    <s v="Standard Class"/>
    <s v="RD-9900"/>
    <x v="15"/>
    <x v="0"/>
    <s v="Vinnytsya"/>
    <s v="Vinnytsya"/>
    <s v="Ukraine"/>
    <m/>
    <x v="2"/>
    <s v="EMEA"/>
    <s v="OFF-FEL-10002867"/>
    <x v="0"/>
    <s v="Storage"/>
    <s v="Fellowes Lockers, Single Width"/>
    <n v="1244.1600000000001"/>
    <n v="6"/>
    <n v="0"/>
    <x v="2"/>
    <n v="60.78"/>
    <n v="211.5"/>
    <s v="Medium"/>
  </r>
  <r>
    <n v="21917"/>
    <s v="IN-2011-59986"/>
    <x v="2"/>
    <x v="11"/>
    <s v="First Class"/>
    <s v="KH-16360"/>
    <x v="18"/>
    <x v="0"/>
    <s v="Adelaide"/>
    <s v="South Australia"/>
    <s v="Australia"/>
    <m/>
    <x v="1"/>
    <s v="Oceania"/>
    <s v="TEC-MA-10002520"/>
    <x v="2"/>
    <s v="Machines"/>
    <s v="Panasonic Receipt Printer, White"/>
    <n v="214.75800000000001"/>
    <n v="2"/>
    <n v="0.1"/>
    <x v="3"/>
    <n v="55.67"/>
    <n v="7.1580000000000004"/>
    <s v="High"/>
  </r>
  <r>
    <n v="31454"/>
    <s v="CA-2011-104269"/>
    <x v="2"/>
    <x v="9"/>
    <s v="Second Class"/>
    <s v="DB-13060"/>
    <x v="19"/>
    <x v="0"/>
    <s v="Seattle"/>
    <s v="Washington"/>
    <s v="United States"/>
    <n v="98115"/>
    <x v="4"/>
    <s v="West"/>
    <s v="FUR-CH-10004063"/>
    <x v="1"/>
    <s v="Chairs"/>
    <s v="Global Deluxe High-Back Manager's Chair"/>
    <n v="457.56799999999998"/>
    <n v="2"/>
    <n v="0.2"/>
    <x v="0"/>
    <n v="47.89"/>
    <n v="51.476399999999998"/>
    <s v="Medium"/>
  </r>
  <r>
    <n v="48595"/>
    <s v="UP-2011-3730"/>
    <x v="2"/>
    <x v="10"/>
    <s v="Standard Class"/>
    <s v="RD-9900"/>
    <x v="15"/>
    <x v="0"/>
    <s v="Vinnytsya"/>
    <s v="Vinnytsya"/>
    <s v="Ukraine"/>
    <m/>
    <x v="2"/>
    <s v="EMEA"/>
    <s v="TEC-SHA-10004874"/>
    <x v="2"/>
    <s v="Copiers"/>
    <s v="Sharp Fax Machine, High-Speed"/>
    <n v="587.70000000000005"/>
    <n v="2"/>
    <n v="0"/>
    <x v="2"/>
    <n v="42.88"/>
    <n v="123.36"/>
    <s v="Medium"/>
  </r>
  <r>
    <n v="39607"/>
    <s v="CA-2011-168312"/>
    <x v="2"/>
    <x v="12"/>
    <s v="Standard Class"/>
    <s v="GW-14605"/>
    <x v="20"/>
    <x v="0"/>
    <s v="Houston"/>
    <s v="Texas"/>
    <s v="United States"/>
    <n v="77036"/>
    <x v="4"/>
    <s v="Central"/>
    <s v="FUR-TA-10001866"/>
    <x v="1"/>
    <s v="Tables"/>
    <s v="Bevis Round Conference Room Tables and Bases"/>
    <n v="376.50900000000001"/>
    <n v="3"/>
    <n v="0.3"/>
    <x v="5"/>
    <n v="32.700000000000003"/>
    <n v="-43.029600000000002"/>
    <s v="Medium"/>
  </r>
  <r>
    <n v="13132"/>
    <s v="ES-2011-1705541"/>
    <x v="2"/>
    <x v="9"/>
    <s v="Standard Class"/>
    <s v="TS-21370"/>
    <x v="14"/>
    <x v="2"/>
    <s v="Farnborough"/>
    <s v="England"/>
    <s v="United Kingdom"/>
    <m/>
    <x v="3"/>
    <s v="North"/>
    <s v="OFF-AR-10004151"/>
    <x v="0"/>
    <s v="Art"/>
    <s v="BIC Sketch Pad, Blue"/>
    <n v="194.64"/>
    <n v="4"/>
    <n v="0"/>
    <x v="0"/>
    <n v="25.39"/>
    <n v="34.92"/>
    <s v="High"/>
  </r>
  <r>
    <n v="39245"/>
    <s v="CA-2011-131009"/>
    <x v="2"/>
    <x v="10"/>
    <s v="Standard Class"/>
    <s v="SC-20380"/>
    <x v="21"/>
    <x v="0"/>
    <s v="El Paso"/>
    <s v="Texas"/>
    <s v="United States"/>
    <n v="79907"/>
    <x v="4"/>
    <s v="Central"/>
    <s v="FUR-CH-10001270"/>
    <x v="1"/>
    <s v="Chairs"/>
    <s v="Harbour Creations Steel Folding Chair"/>
    <n v="362.25"/>
    <n v="6"/>
    <n v="0.3"/>
    <x v="2"/>
    <n v="25.22"/>
    <n v="0"/>
    <s v="Medium"/>
  </r>
  <r>
    <n v="44502"/>
    <s v="UP-2011-3090"/>
    <x v="2"/>
    <x v="13"/>
    <s v="Same Day"/>
    <s v="BS-1800"/>
    <x v="22"/>
    <x v="1"/>
    <s v="Kherson"/>
    <s v="Kherson"/>
    <s v="Ukraine"/>
    <m/>
    <x v="2"/>
    <s v="EMEA"/>
    <s v="FUR-HON-10002424"/>
    <x v="1"/>
    <s v="Chairs"/>
    <s v="Hon Steel Folding Chair, Red"/>
    <n v="162.84"/>
    <n v="2"/>
    <n v="0"/>
    <x v="6"/>
    <n v="24.42"/>
    <n v="76.5"/>
    <s v="Medium"/>
  </r>
  <r>
    <n v="44503"/>
    <s v="UP-2011-3090"/>
    <x v="2"/>
    <x v="13"/>
    <s v="Same Day"/>
    <s v="BS-1800"/>
    <x v="22"/>
    <x v="1"/>
    <s v="Kherson"/>
    <s v="Kherson"/>
    <s v="Ukraine"/>
    <m/>
    <x v="2"/>
    <s v="EMEA"/>
    <s v="OFF-FEL-10002897"/>
    <x v="0"/>
    <s v="Storage"/>
    <s v="Fellowes Shelving, Single Width"/>
    <n v="115.74"/>
    <n v="2"/>
    <n v="0"/>
    <x v="6"/>
    <n v="19.52"/>
    <n v="30.06"/>
    <s v="Medium"/>
  </r>
  <r>
    <n v="44229"/>
    <s v="CA-2011-1800"/>
    <x v="2"/>
    <x v="8"/>
    <s v="First Class"/>
    <s v="TP-11415"/>
    <x v="13"/>
    <x v="0"/>
    <s v="Toronto"/>
    <s v="Ontario"/>
    <s v="Canada"/>
    <m/>
    <x v="6"/>
    <s v="Canada"/>
    <s v="TEC-APP-10004912"/>
    <x v="2"/>
    <s v="Phones"/>
    <s v="Apple Speaker Phone, with Caller ID"/>
    <n v="493.2"/>
    <n v="4"/>
    <n v="0"/>
    <x v="4"/>
    <n v="18.190000000000001"/>
    <n v="123.24"/>
    <s v="High"/>
  </r>
  <r>
    <n v="14536"/>
    <s v="ES-2011-1517387"/>
    <x v="2"/>
    <x v="14"/>
    <s v="Standard Class"/>
    <s v="CM-12235"/>
    <x v="23"/>
    <x v="0"/>
    <s v="Colmar"/>
    <s v="Alsace"/>
    <s v="France"/>
    <m/>
    <x v="3"/>
    <s v="Central"/>
    <s v="OFF-AR-10001418"/>
    <x v="0"/>
    <s v="Art"/>
    <s v="BIC Markers, Easy-Erase"/>
    <n v="106.8"/>
    <n v="4"/>
    <n v="0"/>
    <x v="1"/>
    <n v="16.48"/>
    <n v="29.88"/>
    <s v="Low"/>
  </r>
  <r>
    <n v="48597"/>
    <s v="UP-2011-3730"/>
    <x v="2"/>
    <x v="10"/>
    <s v="Standard Class"/>
    <s v="RD-9900"/>
    <x v="15"/>
    <x v="0"/>
    <s v="Vinnytsya"/>
    <s v="Vinnytsya"/>
    <s v="Ukraine"/>
    <m/>
    <x v="2"/>
    <s v="EMEA"/>
    <s v="TEC-KON-10002194"/>
    <x v="2"/>
    <s v="Machines"/>
    <s v="Konica Printer, White"/>
    <n v="266.25"/>
    <n v="1"/>
    <n v="0"/>
    <x v="2"/>
    <n v="16.22"/>
    <n v="79.86"/>
    <s v="Medium"/>
  </r>
  <r>
    <n v="21443"/>
    <s v="IN-2011-56738"/>
    <x v="2"/>
    <x v="10"/>
    <s v="Standard Class"/>
    <s v="RF-19345"/>
    <x v="24"/>
    <x v="2"/>
    <s v="Handa"/>
    <s v="Aichi"/>
    <s v="Japan"/>
    <m/>
    <x v="1"/>
    <s v="North Asia"/>
    <s v="FUR-FU-10002210"/>
    <x v="1"/>
    <s v="Furnishings"/>
    <s v="Tenex Clock, Black"/>
    <n v="351.75"/>
    <n v="7"/>
    <n v="0"/>
    <x v="2"/>
    <n v="15.91"/>
    <n v="59.64"/>
    <s v="Medium"/>
  </r>
  <r>
    <n v="26925"/>
    <s v="IN-2011-26946"/>
    <x v="2"/>
    <x v="9"/>
    <s v="Standard Class"/>
    <s v="LH-17155"/>
    <x v="25"/>
    <x v="0"/>
    <s v="Palembang"/>
    <s v="Sumatera Selatan"/>
    <s v="Indonesia"/>
    <m/>
    <x v="1"/>
    <s v="Southeast Asia"/>
    <s v="FUR-CH-10001465"/>
    <x v="1"/>
    <s v="Chairs"/>
    <s v="Hon Swivel Stool, Red"/>
    <n v="238.929"/>
    <n v="2"/>
    <n v="0.27"/>
    <x v="0"/>
    <n v="15.01"/>
    <n v="62.168999999999997"/>
    <s v="Medium"/>
  </r>
  <r>
    <n v="26926"/>
    <s v="IN-2011-26946"/>
    <x v="2"/>
    <x v="9"/>
    <s v="Standard Class"/>
    <s v="LH-17155"/>
    <x v="25"/>
    <x v="0"/>
    <s v="Palembang"/>
    <s v="Sumatera Selatan"/>
    <s v="Indonesia"/>
    <m/>
    <x v="1"/>
    <s v="Southeast Asia"/>
    <s v="OFF-EN-10004495"/>
    <x v="0"/>
    <s v="Envelopes"/>
    <s v="Kraft Peel and Seal, Security-Tint"/>
    <n v="109.1853"/>
    <n v="9"/>
    <n v="0.47"/>
    <x v="0"/>
    <n v="14.58"/>
    <n v="-74.414699999999996"/>
    <s v="Medium"/>
  </r>
  <r>
    <n v="11106"/>
    <s v="ES-2011-2010166"/>
    <x v="2"/>
    <x v="10"/>
    <s v="Standard Class"/>
    <s v="LO-17170"/>
    <x v="26"/>
    <x v="2"/>
    <s v="Berlin"/>
    <s v="Berlin"/>
    <s v="Germany"/>
    <m/>
    <x v="3"/>
    <s v="Central"/>
    <s v="TEC-AC-10004791"/>
    <x v="2"/>
    <s v="Accessories"/>
    <s v="Belkin Keyboard, USB"/>
    <n v="151.36199999999999"/>
    <n v="2"/>
    <n v="0.1"/>
    <x v="2"/>
    <n v="14.22"/>
    <n v="-5.0579999999999998"/>
    <s v="Medium"/>
  </r>
  <r>
    <n v="30176"/>
    <s v="ID-2011-50144"/>
    <x v="2"/>
    <x v="10"/>
    <s v="Standard Class"/>
    <s v="LH-17155"/>
    <x v="25"/>
    <x v="0"/>
    <s v="Hobart"/>
    <s v="Tasmania"/>
    <s v="Australia"/>
    <m/>
    <x v="1"/>
    <s v="Oceania"/>
    <s v="TEC-PH-10001619"/>
    <x v="2"/>
    <s v="Phones"/>
    <s v="Cisco Signal Booster, Full Size"/>
    <n v="91.872"/>
    <n v="1"/>
    <n v="0.4"/>
    <x v="2"/>
    <n v="13.96"/>
    <n v="-45.948"/>
    <s v="High"/>
  </r>
  <r>
    <n v="48591"/>
    <s v="UP-2011-3730"/>
    <x v="2"/>
    <x v="10"/>
    <s v="Standard Class"/>
    <s v="RD-9900"/>
    <x v="15"/>
    <x v="0"/>
    <s v="Vinnytsya"/>
    <s v="Vinnytsya"/>
    <s v="Ukraine"/>
    <m/>
    <x v="2"/>
    <s v="EMEA"/>
    <s v="FUR-SAF-10004530"/>
    <x v="1"/>
    <s v="Bookcases"/>
    <s v="Safco Floating Shelf Set, Traditional"/>
    <n v="196.74"/>
    <n v="1"/>
    <n v="0"/>
    <x v="2"/>
    <n v="12.33"/>
    <n v="86.55"/>
    <s v="Medium"/>
  </r>
  <r>
    <n v="15219"/>
    <s v="ES-2011-3893444"/>
    <x v="2"/>
    <x v="10"/>
    <s v="Standard Class"/>
    <s v="TB-21400"/>
    <x v="16"/>
    <x v="0"/>
    <s v="Berlin"/>
    <s v="Berlin"/>
    <s v="Germany"/>
    <m/>
    <x v="3"/>
    <s v="Central"/>
    <s v="OFF-ST-10000875"/>
    <x v="0"/>
    <s v="Storage"/>
    <s v="Smead Shelving, Single Width"/>
    <n v="117.504"/>
    <n v="3"/>
    <n v="0.2"/>
    <x v="2"/>
    <n v="11.43"/>
    <n v="36.683999999999997"/>
    <s v="High"/>
  </r>
  <r>
    <n v="39606"/>
    <s v="CA-2011-168312"/>
    <x v="2"/>
    <x v="12"/>
    <s v="Standard Class"/>
    <s v="GW-14605"/>
    <x v="20"/>
    <x v="0"/>
    <s v="Houston"/>
    <s v="Texas"/>
    <s v="United States"/>
    <n v="77036"/>
    <x v="4"/>
    <s v="Central"/>
    <s v="OFF-ST-10003692"/>
    <x v="0"/>
    <s v="Storage"/>
    <s v="Recycled Steel Personal File for Hanging File Folders"/>
    <n v="137.352"/>
    <n v="3"/>
    <n v="0.2"/>
    <x v="5"/>
    <n v="8.49"/>
    <n v="8.5845000000000002"/>
    <s v="Medium"/>
  </r>
  <r>
    <n v="44501"/>
    <s v="UP-2011-3090"/>
    <x v="2"/>
    <x v="13"/>
    <s v="Same Day"/>
    <s v="BS-1800"/>
    <x v="22"/>
    <x v="1"/>
    <s v="Kherson"/>
    <s v="Kherson"/>
    <s v="Ukraine"/>
    <m/>
    <x v="2"/>
    <s v="EMEA"/>
    <s v="OFF-STA-10000298"/>
    <x v="0"/>
    <s v="Art"/>
    <s v="Stanley Canvas, Blue"/>
    <n v="98.94"/>
    <n v="2"/>
    <n v="0"/>
    <x v="6"/>
    <n v="8.42"/>
    <n v="15.78"/>
    <s v="Medium"/>
  </r>
  <r>
    <n v="15220"/>
    <s v="ES-2011-3893444"/>
    <x v="2"/>
    <x v="10"/>
    <s v="Standard Class"/>
    <s v="TB-21400"/>
    <x v="16"/>
    <x v="0"/>
    <s v="Berlin"/>
    <s v="Berlin"/>
    <s v="Germany"/>
    <m/>
    <x v="3"/>
    <s v="Central"/>
    <s v="OFF-ST-10000988"/>
    <x v="0"/>
    <s v="Storage"/>
    <s v="Fellowes Folders, Blue"/>
    <n v="63.36"/>
    <n v="3"/>
    <n v="0.2"/>
    <x v="2"/>
    <n v="8.2200000000000006"/>
    <n v="23.76"/>
    <s v="High"/>
  </r>
  <r>
    <n v="39247"/>
    <s v="CA-2011-131009"/>
    <x v="2"/>
    <x v="10"/>
    <s v="Standard Class"/>
    <s v="SC-20380"/>
    <x v="21"/>
    <x v="0"/>
    <s v="El Paso"/>
    <s v="Texas"/>
    <s v="United States"/>
    <n v="79907"/>
    <x v="4"/>
    <s v="Central"/>
    <s v="OFF-ST-10001469"/>
    <x v="0"/>
    <s v="Storage"/>
    <s v="Fellowes Bankers Box Recycled Super Stor/Drawer"/>
    <n v="129.55199999999999"/>
    <n v="3"/>
    <n v="0.2"/>
    <x v="2"/>
    <n v="8"/>
    <n v="-22.671600000000002"/>
    <s v="Medium"/>
  </r>
  <r>
    <n v="39246"/>
    <s v="CA-2011-131009"/>
    <x v="2"/>
    <x v="10"/>
    <s v="Standard Class"/>
    <s v="SC-20380"/>
    <x v="21"/>
    <x v="0"/>
    <s v="El Paso"/>
    <s v="Texas"/>
    <s v="United States"/>
    <n v="79907"/>
    <x v="4"/>
    <s v="Central"/>
    <s v="FUR-FU-10001095"/>
    <x v="1"/>
    <s v="Furnishings"/>
    <s v="DAX Black Cherry Wood-Tone Poster Frame"/>
    <n v="63.552"/>
    <n v="6"/>
    <n v="0.6"/>
    <x v="2"/>
    <n v="7.38"/>
    <n v="-34.953600000000002"/>
    <s v="Medium"/>
  </r>
  <r>
    <n v="48594"/>
    <s v="UP-2011-3730"/>
    <x v="2"/>
    <x v="10"/>
    <s v="Standard Class"/>
    <s v="RD-9900"/>
    <x v="15"/>
    <x v="0"/>
    <s v="Vinnytsya"/>
    <s v="Vinnytsya"/>
    <s v="Ukraine"/>
    <m/>
    <x v="2"/>
    <s v="EMEA"/>
    <s v="TEC-STA-10004927"/>
    <x v="2"/>
    <s v="Machines"/>
    <s v="StarTech Receipt Printer, Wireless"/>
    <n v="221.16"/>
    <n v="2"/>
    <n v="0"/>
    <x v="2"/>
    <n v="6.87"/>
    <n v="15.48"/>
    <s v="Medium"/>
  </r>
  <r>
    <n v="44227"/>
    <s v="CA-2011-1800"/>
    <x v="2"/>
    <x v="8"/>
    <s v="First Class"/>
    <s v="TP-11415"/>
    <x v="13"/>
    <x v="0"/>
    <s v="Toronto"/>
    <s v="Ontario"/>
    <s v="Canada"/>
    <m/>
    <x v="6"/>
    <s v="Canada"/>
    <s v="OFF-ACC-10004692"/>
    <x v="0"/>
    <s v="Binders"/>
    <s v="Acco 3-Hole Punch, Recycled"/>
    <n v="30.48"/>
    <n v="1"/>
    <n v="0"/>
    <x v="4"/>
    <n v="6.7"/>
    <n v="2.73"/>
    <s v="High"/>
  </r>
  <r>
    <n v="12530"/>
    <s v="ES-2011-1416586"/>
    <x v="2"/>
    <x v="8"/>
    <s v="Second Class"/>
    <s v="EL-13735"/>
    <x v="27"/>
    <x v="1"/>
    <s v="Bochum"/>
    <s v="North Rhine-Westphalia"/>
    <s v="Germany"/>
    <m/>
    <x v="3"/>
    <s v="Central"/>
    <s v="TEC-MA-10001825"/>
    <x v="2"/>
    <s v="Machines"/>
    <s v="Epson Calculator, Durable"/>
    <n v="46.53"/>
    <n v="1"/>
    <n v="0"/>
    <x v="4"/>
    <n v="6.09"/>
    <n v="12.54"/>
    <s v="Medium"/>
  </r>
  <r>
    <n v="21919"/>
    <s v="IN-2011-59986"/>
    <x v="2"/>
    <x v="11"/>
    <s v="First Class"/>
    <s v="KH-16360"/>
    <x v="18"/>
    <x v="0"/>
    <s v="Adelaide"/>
    <s v="South Australia"/>
    <s v="Australia"/>
    <m/>
    <x v="1"/>
    <s v="Oceania"/>
    <s v="OFF-SU-10001770"/>
    <x v="0"/>
    <s v="Supplies"/>
    <s v="Acme Scissors, Easy Grip"/>
    <n v="24.353999999999999"/>
    <n v="1"/>
    <n v="0.1"/>
    <x v="3"/>
    <n v="5.44"/>
    <n v="8.9039999999999999"/>
    <s v="High"/>
  </r>
  <r>
    <n v="30177"/>
    <s v="ID-2011-50144"/>
    <x v="2"/>
    <x v="10"/>
    <s v="Standard Class"/>
    <s v="LH-17155"/>
    <x v="25"/>
    <x v="0"/>
    <s v="Hobart"/>
    <s v="Tasmania"/>
    <s v="Australia"/>
    <m/>
    <x v="1"/>
    <s v="Oceania"/>
    <s v="OFF-PA-10000116"/>
    <x v="0"/>
    <s v="Paper"/>
    <s v="Xerox Parchment Paper, Premium"/>
    <n v="23.867999999999999"/>
    <n v="3"/>
    <n v="0.4"/>
    <x v="2"/>
    <n v="3.9"/>
    <n v="-7.6319999999999997"/>
    <s v="High"/>
  </r>
  <r>
    <n v="48598"/>
    <s v="UP-2011-3730"/>
    <x v="2"/>
    <x v="10"/>
    <s v="Standard Class"/>
    <s v="RD-9900"/>
    <x v="15"/>
    <x v="0"/>
    <s v="Vinnytsya"/>
    <s v="Vinnytsya"/>
    <s v="Ukraine"/>
    <m/>
    <x v="2"/>
    <s v="EMEA"/>
    <s v="OFF-ELD-10002578"/>
    <x v="0"/>
    <s v="Storage"/>
    <s v="Eldon Box, Single Width"/>
    <n v="61.74"/>
    <n v="6"/>
    <n v="0"/>
    <x v="2"/>
    <n v="3.73"/>
    <n v="17.82"/>
    <s v="Medium"/>
  </r>
  <r>
    <n v="13133"/>
    <s v="ES-2011-1705541"/>
    <x v="2"/>
    <x v="9"/>
    <s v="Standard Class"/>
    <s v="TS-21370"/>
    <x v="14"/>
    <x v="2"/>
    <s v="Farnborough"/>
    <s v="England"/>
    <s v="United Kingdom"/>
    <m/>
    <x v="3"/>
    <s v="North"/>
    <s v="OFF-AR-10004884"/>
    <x v="0"/>
    <s v="Art"/>
    <s v="Sanford Pens, Fluorescent"/>
    <n v="37.08"/>
    <n v="3"/>
    <n v="0"/>
    <x v="0"/>
    <n v="3.55"/>
    <n v="10.35"/>
    <s v="High"/>
  </r>
  <r>
    <n v="12529"/>
    <s v="ES-2011-1416586"/>
    <x v="2"/>
    <x v="8"/>
    <s v="Second Class"/>
    <s v="EL-13735"/>
    <x v="27"/>
    <x v="1"/>
    <s v="Bochum"/>
    <s v="North Rhine-Westphalia"/>
    <s v="Germany"/>
    <m/>
    <x v="3"/>
    <s v="Central"/>
    <s v="OFF-AR-10000505"/>
    <x v="0"/>
    <s v="Art"/>
    <s v="Binney &amp; Smith Pens, Easy-Erase"/>
    <n v="146.52000000000001"/>
    <n v="12"/>
    <n v="0"/>
    <x v="4"/>
    <n v="3.35"/>
    <n v="0"/>
    <s v="Medium"/>
  </r>
  <r>
    <n v="12531"/>
    <s v="ES-2011-1416586"/>
    <x v="2"/>
    <x v="8"/>
    <s v="Second Class"/>
    <s v="EL-13735"/>
    <x v="27"/>
    <x v="1"/>
    <s v="Bochum"/>
    <s v="North Rhine-Westphalia"/>
    <s v="Germany"/>
    <m/>
    <x v="3"/>
    <s v="Central"/>
    <s v="OFF-ST-10000127"/>
    <x v="0"/>
    <s v="Storage"/>
    <s v="Fellowes Shelving, Wire Frame"/>
    <n v="102.438"/>
    <n v="2"/>
    <n v="0.1"/>
    <x v="4"/>
    <n v="3.3"/>
    <n v="35.238"/>
    <s v="Medium"/>
  </r>
  <r>
    <n v="44225"/>
    <s v="CA-2011-1800"/>
    <x v="2"/>
    <x v="8"/>
    <s v="First Class"/>
    <s v="TP-11415"/>
    <x v="13"/>
    <x v="0"/>
    <s v="Toronto"/>
    <s v="Ontario"/>
    <s v="Canada"/>
    <m/>
    <x v="6"/>
    <s v="Canada"/>
    <s v="OFF-OIC-10002161"/>
    <x v="0"/>
    <s v="Fasteners"/>
    <s v="OIC Push Pins, Assorted Sizes"/>
    <n v="12.36"/>
    <n v="1"/>
    <n v="0"/>
    <x v="4"/>
    <n v="3.1"/>
    <n v="2.46"/>
    <s v="High"/>
  </r>
  <r>
    <n v="44226"/>
    <s v="CA-2011-1800"/>
    <x v="2"/>
    <x v="8"/>
    <s v="First Class"/>
    <s v="TP-11415"/>
    <x v="13"/>
    <x v="0"/>
    <s v="Toronto"/>
    <s v="Ontario"/>
    <s v="Canada"/>
    <m/>
    <x v="6"/>
    <s v="Canada"/>
    <s v="OFF-HON-10001783"/>
    <x v="0"/>
    <s v="Labels"/>
    <s v="Hon Shipping Labels, 5000 Label Set"/>
    <n v="11.76"/>
    <n v="1"/>
    <n v="0"/>
    <x v="4"/>
    <n v="2.2400000000000002"/>
    <n v="5.64"/>
    <s v="High"/>
  </r>
  <r>
    <n v="48592"/>
    <s v="UP-2011-3730"/>
    <x v="2"/>
    <x v="10"/>
    <s v="Standard Class"/>
    <s v="RD-9900"/>
    <x v="15"/>
    <x v="0"/>
    <s v="Vinnytsya"/>
    <s v="Vinnytsya"/>
    <s v="Ukraine"/>
    <m/>
    <x v="2"/>
    <s v="EMEA"/>
    <s v="FUR-NOV-10004962"/>
    <x v="1"/>
    <s v="Chairs"/>
    <s v="Novimex Bag Chairs, Adjustable"/>
    <n v="48.45"/>
    <n v="1"/>
    <n v="0"/>
    <x v="2"/>
    <n v="2.21"/>
    <n v="12.09"/>
    <s v="Medium"/>
  </r>
  <r>
    <n v="39244"/>
    <s v="CA-2011-131009"/>
    <x v="2"/>
    <x v="10"/>
    <s v="Standard Class"/>
    <s v="SC-20380"/>
    <x v="21"/>
    <x v="0"/>
    <s v="El Paso"/>
    <s v="Texas"/>
    <s v="United States"/>
    <n v="79907"/>
    <x v="4"/>
    <s v="Central"/>
    <s v="OFF-FA-10004395"/>
    <x v="0"/>
    <s v="Fasteners"/>
    <s v="Plymouth Boxed Rubber Bands by Plymouth"/>
    <n v="18.84"/>
    <n v="5"/>
    <n v="0.2"/>
    <x v="2"/>
    <n v="2.0499999999999998"/>
    <n v="-3.5325000000000002"/>
    <s v="Medium"/>
  </r>
  <r>
    <n v="37845"/>
    <s v="CA-2011-113880"/>
    <x v="2"/>
    <x v="10"/>
    <s v="Standard Class"/>
    <s v="VF-21715"/>
    <x v="17"/>
    <x v="1"/>
    <s v="Elmhurst"/>
    <s v="Illinois"/>
    <s v="United States"/>
    <n v="60126"/>
    <x v="4"/>
    <s v="Central"/>
    <s v="OFF-PA-10003036"/>
    <x v="0"/>
    <s v="Paper"/>
    <s v="Black Print Carbonless 8 1/2&quot; x 8 1/4&quot; Rapid Memo Book"/>
    <n v="17.472000000000001"/>
    <n v="3"/>
    <n v="0.2"/>
    <x v="2"/>
    <n v="1.94"/>
    <n v="5.6783999999999999"/>
    <s v="High"/>
  </r>
  <r>
    <n v="44500"/>
    <s v="UP-2011-3090"/>
    <x v="2"/>
    <x v="13"/>
    <s v="Same Day"/>
    <s v="BS-1800"/>
    <x v="22"/>
    <x v="1"/>
    <s v="Kherson"/>
    <s v="Kherson"/>
    <s v="Ukraine"/>
    <m/>
    <x v="2"/>
    <s v="EMEA"/>
    <s v="OFF-HON-10000137"/>
    <x v="0"/>
    <s v="Labels"/>
    <s v="Hon Round Labels, Laser Printer Compatible"/>
    <n v="13.32"/>
    <n v="2"/>
    <n v="0"/>
    <x v="6"/>
    <n v="1.94"/>
    <n v="5.46"/>
    <s v="Medium"/>
  </r>
  <r>
    <n v="48590"/>
    <s v="UP-2011-3730"/>
    <x v="2"/>
    <x v="10"/>
    <s v="Standard Class"/>
    <s v="RD-9900"/>
    <x v="15"/>
    <x v="0"/>
    <s v="Vinnytsya"/>
    <s v="Vinnytsya"/>
    <s v="Ukraine"/>
    <m/>
    <x v="2"/>
    <s v="EMEA"/>
    <s v="OFF-TEN-10001585"/>
    <x v="0"/>
    <s v="Storage"/>
    <s v="Tenex Box, Single Width"/>
    <n v="16.53"/>
    <n v="1"/>
    <n v="0"/>
    <x v="2"/>
    <n v="1.1399999999999999"/>
    <n v="7.41"/>
    <s v="Medium"/>
  </r>
  <r>
    <n v="21918"/>
    <s v="IN-2011-59986"/>
    <x v="2"/>
    <x v="11"/>
    <s v="First Class"/>
    <s v="KH-16360"/>
    <x v="18"/>
    <x v="0"/>
    <s v="Adelaide"/>
    <s v="South Australia"/>
    <s v="Australia"/>
    <m/>
    <x v="1"/>
    <s v="Oceania"/>
    <s v="OFF-BI-10004436"/>
    <x v="0"/>
    <s v="Binders"/>
    <s v="Acco Hole Reinforcements, Recycled"/>
    <n v="12.635999999999999"/>
    <n v="2"/>
    <n v="0.1"/>
    <x v="3"/>
    <n v="1.05"/>
    <n v="-1.1639999999999999"/>
    <s v="High"/>
  </r>
  <r>
    <n v="22736"/>
    <s v="IN-2011-52146"/>
    <x v="2"/>
    <x v="10"/>
    <s v="Standard Class"/>
    <s v="BD-11620"/>
    <x v="28"/>
    <x v="0"/>
    <s v="Melbourne"/>
    <s v="Victoria"/>
    <s v="Australia"/>
    <m/>
    <x v="1"/>
    <s v="Oceania"/>
    <s v="OFF-BI-10000583"/>
    <x v="0"/>
    <s v="Binders"/>
    <s v="Wilson Jones Hole Reinforcements, Clear"/>
    <n v="21.545999999999999"/>
    <n v="6"/>
    <n v="0.1"/>
    <x v="2"/>
    <n v="1.02"/>
    <n v="4.266"/>
    <s v="Medium"/>
  </r>
  <r>
    <n v="15299"/>
    <s v="ES-2011-3227800"/>
    <x v="2"/>
    <x v="10"/>
    <s v="Standard Class"/>
    <s v="JF-15490"/>
    <x v="29"/>
    <x v="0"/>
    <s v="Rome"/>
    <s v="Lazio"/>
    <s v="Italy"/>
    <m/>
    <x v="3"/>
    <s v="South"/>
    <s v="OFF-BI-10003650"/>
    <x v="0"/>
    <s v="Binders"/>
    <s v="Ibico Index Tab, Clear"/>
    <n v="17.82"/>
    <n v="2"/>
    <n v="0"/>
    <x v="2"/>
    <n v="0.97"/>
    <n v="3.18"/>
    <s v="Medium"/>
  </r>
  <r>
    <n v="48596"/>
    <s v="UP-2011-3730"/>
    <x v="2"/>
    <x v="10"/>
    <s v="Standard Class"/>
    <s v="RD-9900"/>
    <x v="15"/>
    <x v="0"/>
    <s v="Vinnytsya"/>
    <s v="Vinnytsya"/>
    <s v="Ukraine"/>
    <m/>
    <x v="2"/>
    <s v="EMEA"/>
    <s v="OFF-TEN-10003211"/>
    <x v="0"/>
    <s v="Storage"/>
    <s v="Tenex Box, Wire Frame"/>
    <n v="31.14"/>
    <n v="2"/>
    <n v="0"/>
    <x v="2"/>
    <n v="0.81"/>
    <n v="14.28"/>
    <s v="Medium"/>
  </r>
  <r>
    <n v="50129"/>
    <s v="NI-2011-190"/>
    <x v="2"/>
    <x v="9"/>
    <s v="Standard Class"/>
    <s v="EH-3765"/>
    <x v="30"/>
    <x v="2"/>
    <s v="Kano"/>
    <s v="Kano"/>
    <s v="Nigeria"/>
    <m/>
    <x v="0"/>
    <s v="Africa"/>
    <s v="OFF-HOO-10002386"/>
    <x v="0"/>
    <s v="Appliances"/>
    <s v="Hoover Toaster, Silver"/>
    <n v="25.317"/>
    <n v="1"/>
    <n v="0.7"/>
    <x v="0"/>
    <n v="0.79"/>
    <n v="-28.713000000000001"/>
    <s v="Medium"/>
  </r>
  <r>
    <n v="37010"/>
    <s v="US-2011-143707"/>
    <x v="2"/>
    <x v="10"/>
    <s v="Standard Class"/>
    <s v="HR-14770"/>
    <x v="31"/>
    <x v="1"/>
    <s v="New York City"/>
    <s v="New York"/>
    <s v="United States"/>
    <n v="10035"/>
    <x v="4"/>
    <s v="East"/>
    <s v="TEC-PH-10003655"/>
    <x v="2"/>
    <s v="Phones"/>
    <s v="Sannysis Cute Owl Design Soft Skin Case Cover for Samsung Galaxy S4"/>
    <n v="5.94"/>
    <n v="3"/>
    <n v="0"/>
    <x v="2"/>
    <n v="0.42"/>
    <n v="1.6037999999999999"/>
    <s v="Medium"/>
  </r>
  <r>
    <n v="15978"/>
    <s v="IT-2011-3468929"/>
    <x v="3"/>
    <x v="15"/>
    <s v="First Class"/>
    <s v="AS-10045"/>
    <x v="32"/>
    <x v="2"/>
    <s v="Rome"/>
    <s v="Lazio"/>
    <s v="Italy"/>
    <m/>
    <x v="3"/>
    <s v="South"/>
    <s v="TEC-PH-10003963"/>
    <x v="2"/>
    <s v="Phones"/>
    <s v="Apple Signal Booster, Full Size"/>
    <n v="496.584"/>
    <n v="6"/>
    <n v="0.4"/>
    <x v="4"/>
    <n v="122.65"/>
    <n v="-289.83600000000001"/>
    <s v="High"/>
  </r>
  <r>
    <n v="11954"/>
    <s v="ES-2011-4237527"/>
    <x v="3"/>
    <x v="15"/>
    <s v="First Class"/>
    <s v="BP-11230"/>
    <x v="33"/>
    <x v="0"/>
    <s v="Treviso"/>
    <s v="Veneto"/>
    <s v="Italy"/>
    <m/>
    <x v="3"/>
    <s v="South"/>
    <s v="OFF-BI-10003705"/>
    <x v="0"/>
    <s v="Binders"/>
    <s v="Wilson Jones Binding Machine, Recycled"/>
    <n v="295.92"/>
    <n v="6"/>
    <n v="0"/>
    <x v="4"/>
    <n v="71.22"/>
    <n v="32.4"/>
    <s v="High"/>
  </r>
  <r>
    <n v="22377"/>
    <s v="ID-2011-77192"/>
    <x v="3"/>
    <x v="16"/>
    <s v="Standard Class"/>
    <s v="RP-19270"/>
    <x v="34"/>
    <x v="2"/>
    <s v="Aew?l-li"/>
    <s v="Jeju"/>
    <s v="South Korea"/>
    <m/>
    <x v="1"/>
    <s v="North Asia"/>
    <s v="FUR-BO-10003408"/>
    <x v="1"/>
    <s v="Bookcases"/>
    <s v="Ikea 3-Shelf Cabinet, Metal"/>
    <n v="567.6"/>
    <n v="5"/>
    <n v="0.2"/>
    <x v="2"/>
    <n v="49.7"/>
    <n v="0"/>
    <s v="Medium"/>
  </r>
  <r>
    <n v="11956"/>
    <s v="ES-2011-4237527"/>
    <x v="3"/>
    <x v="15"/>
    <s v="First Class"/>
    <s v="BP-11230"/>
    <x v="33"/>
    <x v="0"/>
    <s v="Treviso"/>
    <s v="Veneto"/>
    <s v="Italy"/>
    <m/>
    <x v="3"/>
    <s v="South"/>
    <s v="OFF-AR-10000399"/>
    <x v="0"/>
    <s v="Art"/>
    <s v="Stanley Canvas, Water Color"/>
    <n v="157.94999999999999"/>
    <n v="3"/>
    <n v="0"/>
    <x v="4"/>
    <n v="21.83"/>
    <n v="69.48"/>
    <s v="High"/>
  </r>
  <r>
    <n v="592"/>
    <s v="US-2011-132899"/>
    <x v="3"/>
    <x v="16"/>
    <s v="Second Class"/>
    <s v="JB-15400"/>
    <x v="35"/>
    <x v="2"/>
    <s v="Lima"/>
    <s v="Lima (city)"/>
    <s v="Peru"/>
    <m/>
    <x v="5"/>
    <s v="South"/>
    <s v="TEC-PH-10002871"/>
    <x v="2"/>
    <s v="Phones"/>
    <s v="Motorola Audio Dock, with Caller ID"/>
    <n v="138.696"/>
    <n v="2"/>
    <n v="0.4"/>
    <x v="2"/>
    <n v="20.399999999999999"/>
    <n v="-25.463999999999999"/>
    <s v="Medium"/>
  </r>
  <r>
    <n v="22029"/>
    <s v="ID-2011-72096"/>
    <x v="3"/>
    <x v="16"/>
    <s v="Standard Class"/>
    <s v="PA-19060"/>
    <x v="36"/>
    <x v="1"/>
    <s v="Manila"/>
    <s v="National Capital"/>
    <s v="Philippines"/>
    <m/>
    <x v="1"/>
    <s v="Southeast Asia"/>
    <s v="OFF-BI-10004651"/>
    <x v="0"/>
    <s v="Binders"/>
    <s v="Cardinal Binding Machine, Clear"/>
    <n v="83.691000000000003"/>
    <n v="2"/>
    <n v="0.15"/>
    <x v="2"/>
    <n v="17.47"/>
    <n v="30.471"/>
    <s v="High"/>
  </r>
  <r>
    <n v="3683"/>
    <s v="US-2011-148852"/>
    <x v="3"/>
    <x v="15"/>
    <s v="Second Class"/>
    <s v="VP-21760"/>
    <x v="37"/>
    <x v="2"/>
    <s v="Arraiján"/>
    <s v="Panama"/>
    <s v="Panama"/>
    <m/>
    <x v="5"/>
    <s v="Central"/>
    <s v="OFF-AP-10002753"/>
    <x v="0"/>
    <s v="Appliances"/>
    <s v="Cuisinart Toaster, Red"/>
    <n v="85.536000000000001"/>
    <n v="4"/>
    <n v="0.4"/>
    <x v="4"/>
    <n v="11.56"/>
    <n v="-47.103999999999999"/>
    <s v="High"/>
  </r>
  <r>
    <n v="11955"/>
    <s v="ES-2011-4237527"/>
    <x v="3"/>
    <x v="15"/>
    <s v="First Class"/>
    <s v="BP-11230"/>
    <x v="33"/>
    <x v="0"/>
    <s v="Treviso"/>
    <s v="Veneto"/>
    <s v="Italy"/>
    <m/>
    <x v="3"/>
    <s v="South"/>
    <s v="TEC-AC-10004379"/>
    <x v="2"/>
    <s v="Accessories"/>
    <s v="SanDisk Flash Drive, Programmable"/>
    <n v="123.12"/>
    <n v="3"/>
    <n v="0"/>
    <x v="4"/>
    <n v="11.19"/>
    <n v="50.4"/>
    <s v="High"/>
  </r>
  <r>
    <n v="594"/>
    <s v="US-2011-132899"/>
    <x v="3"/>
    <x v="16"/>
    <s v="Second Class"/>
    <s v="JB-15400"/>
    <x v="35"/>
    <x v="2"/>
    <s v="Lima"/>
    <s v="Lima (city)"/>
    <s v="Peru"/>
    <m/>
    <x v="5"/>
    <s v="South"/>
    <s v="TEC-AC-10002760"/>
    <x v="2"/>
    <s v="Accessories"/>
    <s v="Memorex Memory Card, Erganomic"/>
    <n v="80.063999999999993"/>
    <n v="2"/>
    <n v="0.4"/>
    <x v="2"/>
    <n v="7.56"/>
    <n v="-53.375999999999998"/>
    <s v="Medium"/>
  </r>
  <r>
    <n v="2464"/>
    <s v="MX-2011-167773"/>
    <x v="3"/>
    <x v="16"/>
    <s v="Standard Class"/>
    <s v="LS-17245"/>
    <x v="38"/>
    <x v="0"/>
    <s v="Bogotá"/>
    <s v="Bogota"/>
    <s v="Colombia"/>
    <m/>
    <x v="5"/>
    <s v="South"/>
    <s v="TEC-AC-10003851"/>
    <x v="2"/>
    <s v="Accessories"/>
    <s v="Memorex Keyboard, Bluetooth"/>
    <n v="47.56"/>
    <n v="1"/>
    <n v="0"/>
    <x v="2"/>
    <n v="6"/>
    <n v="10.92"/>
    <s v="High"/>
  </r>
  <r>
    <n v="596"/>
    <s v="US-2011-132899"/>
    <x v="3"/>
    <x v="16"/>
    <s v="Second Class"/>
    <s v="JB-15400"/>
    <x v="35"/>
    <x v="2"/>
    <s v="Lima"/>
    <s v="Lima (city)"/>
    <s v="Peru"/>
    <m/>
    <x v="5"/>
    <s v="South"/>
    <s v="FUR-CH-10004783"/>
    <x v="1"/>
    <s v="Chairs"/>
    <s v="Novimex Chairmat, Red"/>
    <n v="67.608000000000004"/>
    <n v="3"/>
    <n v="0.4"/>
    <x v="2"/>
    <n v="5.65"/>
    <n v="-29.352"/>
    <s v="Medium"/>
  </r>
  <r>
    <n v="591"/>
    <s v="US-2011-132899"/>
    <x v="3"/>
    <x v="16"/>
    <s v="Second Class"/>
    <s v="JB-15400"/>
    <x v="35"/>
    <x v="2"/>
    <s v="Lima"/>
    <s v="Lima (city)"/>
    <s v="Peru"/>
    <m/>
    <x v="5"/>
    <s v="South"/>
    <s v="OFF-ST-10001374"/>
    <x v="0"/>
    <s v="Storage"/>
    <s v="Rogers Trays, Wire Frame"/>
    <n v="121.5"/>
    <n v="5"/>
    <n v="0.4"/>
    <x v="2"/>
    <n v="5.41"/>
    <n v="-48.6"/>
    <s v="Medium"/>
  </r>
  <r>
    <n v="593"/>
    <s v="US-2011-132899"/>
    <x v="3"/>
    <x v="16"/>
    <s v="Second Class"/>
    <s v="JB-15400"/>
    <x v="35"/>
    <x v="2"/>
    <s v="Lima"/>
    <s v="Lima (city)"/>
    <s v="Peru"/>
    <m/>
    <x v="5"/>
    <s v="South"/>
    <s v="OFF-AR-10001991"/>
    <x v="0"/>
    <s v="Art"/>
    <s v="Stanley Markers, Easy-Erase"/>
    <n v="44.94"/>
    <n v="5"/>
    <n v="0.4"/>
    <x v="2"/>
    <n v="5.41"/>
    <n v="0.74"/>
    <s v="Medium"/>
  </r>
  <r>
    <n v="595"/>
    <s v="US-2011-132899"/>
    <x v="3"/>
    <x v="16"/>
    <s v="Second Class"/>
    <s v="JB-15400"/>
    <x v="35"/>
    <x v="2"/>
    <s v="Lima"/>
    <s v="Lima (city)"/>
    <s v="Peru"/>
    <m/>
    <x v="5"/>
    <s v="South"/>
    <s v="FUR-FU-10003283"/>
    <x v="1"/>
    <s v="Furnishings"/>
    <s v="Rubbermaid Stacking Tray, Durable"/>
    <n v="20.111999999999998"/>
    <n v="2"/>
    <n v="0.4"/>
    <x v="2"/>
    <n v="3.66"/>
    <n v="-1.6879999999999999"/>
    <s v="Medium"/>
  </r>
  <r>
    <n v="22376"/>
    <s v="ID-2011-77192"/>
    <x v="3"/>
    <x v="16"/>
    <s v="Standard Class"/>
    <s v="RP-19270"/>
    <x v="34"/>
    <x v="2"/>
    <s v="Aew?l-li"/>
    <s v="Jeju"/>
    <s v="South Korea"/>
    <m/>
    <x v="1"/>
    <s v="North Asia"/>
    <s v="OFF-ST-10004857"/>
    <x v="0"/>
    <s v="Storage"/>
    <s v="Smead Folders, Single Width"/>
    <n v="43.8"/>
    <n v="5"/>
    <n v="0.5"/>
    <x v="2"/>
    <n v="3.05"/>
    <n v="-13.2"/>
    <s v="Medium"/>
  </r>
  <r>
    <n v="32669"/>
    <s v="US-2011-157021"/>
    <x v="3"/>
    <x v="17"/>
    <s v="Second Class"/>
    <s v="KM-16720"/>
    <x v="39"/>
    <x v="0"/>
    <s v="Vallejo"/>
    <s v="California"/>
    <s v="United States"/>
    <n v="94591"/>
    <x v="4"/>
    <s v="West"/>
    <s v="OFF-LA-10002312"/>
    <x v="0"/>
    <s v="Labels"/>
    <s v="Avery 490"/>
    <n v="29.6"/>
    <n v="2"/>
    <n v="0"/>
    <x v="0"/>
    <n v="3.01"/>
    <n v="14.8"/>
    <s v="Medium"/>
  </r>
  <r>
    <n v="22028"/>
    <s v="ID-2011-72096"/>
    <x v="3"/>
    <x v="16"/>
    <s v="Standard Class"/>
    <s v="PA-19060"/>
    <x v="36"/>
    <x v="1"/>
    <s v="Manila"/>
    <s v="National Capital"/>
    <s v="Philippines"/>
    <m/>
    <x v="1"/>
    <s v="Southeast Asia"/>
    <s v="OFF-ST-10003319"/>
    <x v="0"/>
    <s v="Storage"/>
    <s v="Rogers Box, Wire Frame"/>
    <n v="25.344000000000001"/>
    <n v="2"/>
    <n v="0.45"/>
    <x v="2"/>
    <n v="2.99"/>
    <n v="-6.0359999999999996"/>
    <s v="High"/>
  </r>
  <r>
    <n v="2465"/>
    <s v="MX-2011-167773"/>
    <x v="3"/>
    <x v="16"/>
    <s v="Standard Class"/>
    <s v="LS-17245"/>
    <x v="38"/>
    <x v="0"/>
    <s v="Bogotá"/>
    <s v="Bogota"/>
    <s v="Colombia"/>
    <m/>
    <x v="5"/>
    <s v="South"/>
    <s v="OFF-BI-10000188"/>
    <x v="0"/>
    <s v="Binders"/>
    <s v="Cardinal Hole Reinforcements, Economy"/>
    <n v="17.8"/>
    <n v="5"/>
    <n v="0"/>
    <x v="2"/>
    <n v="1.96"/>
    <n v="0.5"/>
    <s v="High"/>
  </r>
  <r>
    <n v="39250"/>
    <s v="CA-2011-138359"/>
    <x v="3"/>
    <x v="17"/>
    <s v="Standard Class"/>
    <s v="KH-16330"/>
    <x v="40"/>
    <x v="2"/>
    <s v="Revere"/>
    <s v="Massachusetts"/>
    <s v="United States"/>
    <n v="2151"/>
    <x v="4"/>
    <s v="East"/>
    <s v="OFF-ST-10000636"/>
    <x v="0"/>
    <s v="Storage"/>
    <s v="Rogers Profile Extra Capacity Storage Tub"/>
    <n v="66.959999999999994"/>
    <n v="4"/>
    <n v="0"/>
    <x v="0"/>
    <n v="1.57"/>
    <n v="2.6783999999999999"/>
    <s v="Medium"/>
  </r>
  <r>
    <n v="3684"/>
    <s v="US-2011-148852"/>
    <x v="3"/>
    <x v="15"/>
    <s v="Second Class"/>
    <s v="VP-21760"/>
    <x v="37"/>
    <x v="2"/>
    <s v="Arraiján"/>
    <s v="Panama"/>
    <s v="Panama"/>
    <m/>
    <x v="5"/>
    <s v="Central"/>
    <s v="OFF-BI-10004305"/>
    <x v="0"/>
    <s v="Binders"/>
    <s v="Cardinal Hole Reinforcements, Durable"/>
    <n v="10.944000000000001"/>
    <n v="4"/>
    <n v="0.4"/>
    <x v="4"/>
    <n v="1.37"/>
    <n v="-3.1360000000000001"/>
    <s v="High"/>
  </r>
  <r>
    <n v="2463"/>
    <s v="MX-2011-167773"/>
    <x v="3"/>
    <x v="16"/>
    <s v="Standard Class"/>
    <s v="LS-17245"/>
    <x v="38"/>
    <x v="0"/>
    <s v="Bogotá"/>
    <s v="Bogota"/>
    <s v="Colombia"/>
    <m/>
    <x v="5"/>
    <s v="South"/>
    <s v="OFF-BI-10002222"/>
    <x v="0"/>
    <s v="Binders"/>
    <s v="Cardinal Binder Covers, Clear"/>
    <n v="15.28"/>
    <n v="2"/>
    <n v="0"/>
    <x v="2"/>
    <n v="1.2"/>
    <n v="1.96"/>
    <s v="High"/>
  </r>
  <r>
    <n v="32670"/>
    <s v="US-2011-157021"/>
    <x v="3"/>
    <x v="17"/>
    <s v="Second Class"/>
    <s v="KM-16720"/>
    <x v="39"/>
    <x v="0"/>
    <s v="Vallejo"/>
    <s v="California"/>
    <s v="United States"/>
    <n v="94591"/>
    <x v="4"/>
    <s v="West"/>
    <s v="OFF-BI-10000042"/>
    <x v="0"/>
    <s v="Binders"/>
    <s v="Pressboard Data Binder, Crimson, 12&quot; X 8 1/2&quot;"/>
    <n v="17.088000000000001"/>
    <n v="4"/>
    <n v="0.2"/>
    <x v="0"/>
    <n v="0.65"/>
    <n v="5.5536000000000003"/>
    <s v="Medium"/>
  </r>
  <r>
    <n v="39251"/>
    <s v="CA-2011-138359"/>
    <x v="3"/>
    <x v="17"/>
    <s v="Standard Class"/>
    <s v="KH-16330"/>
    <x v="40"/>
    <x v="2"/>
    <s v="Revere"/>
    <s v="Massachusetts"/>
    <s v="United States"/>
    <n v="2151"/>
    <x v="4"/>
    <s v="East"/>
    <s v="OFF-BI-10000145"/>
    <x v="0"/>
    <s v="Binders"/>
    <s v="Zipper Ring Binder Pockets"/>
    <n v="6.24"/>
    <n v="2"/>
    <n v="0"/>
    <x v="0"/>
    <n v="0.34"/>
    <n v="3.0575999999999999"/>
    <s v="Medium"/>
  </r>
  <r>
    <n v="22375"/>
    <s v="ID-2011-77192"/>
    <x v="3"/>
    <x v="16"/>
    <s v="Standard Class"/>
    <s v="RP-19270"/>
    <x v="34"/>
    <x v="2"/>
    <s v="Aew?l-li"/>
    <s v="Jeju"/>
    <s v="South Korea"/>
    <m/>
    <x v="1"/>
    <s v="North Asia"/>
    <s v="OFF-LA-10001764"/>
    <x v="0"/>
    <s v="Labels"/>
    <s v="Avery Round Labels, Adjustable"/>
    <n v="10.08"/>
    <n v="4"/>
    <n v="0.5"/>
    <x v="2"/>
    <n v="0.32"/>
    <n v="-9.1199999999999992"/>
    <s v="Medium"/>
  </r>
  <r>
    <n v="590"/>
    <s v="US-2011-132899"/>
    <x v="3"/>
    <x v="16"/>
    <s v="Second Class"/>
    <s v="JB-15400"/>
    <x v="35"/>
    <x v="2"/>
    <s v="Lima"/>
    <s v="Lima (city)"/>
    <s v="Peru"/>
    <m/>
    <x v="5"/>
    <s v="South"/>
    <s v="OFF-EN-10002226"/>
    <x v="0"/>
    <s v="Envelopes"/>
    <s v="Jiffy Clasp Envelope, Recycled"/>
    <n v="8.7840000000000007"/>
    <n v="3"/>
    <n v="0.4"/>
    <x v="2"/>
    <n v="0.32"/>
    <n v="-4.8360000000000003"/>
    <s v="Medium"/>
  </r>
  <r>
    <n v="21617"/>
    <s v="IN-2011-30824"/>
    <x v="4"/>
    <x v="18"/>
    <s v="First Class"/>
    <s v="AB-10060"/>
    <x v="41"/>
    <x v="1"/>
    <s v="Denpasar"/>
    <s v="Bali"/>
    <s v="Indonesia"/>
    <m/>
    <x v="1"/>
    <s v="Southeast Asia"/>
    <s v="FUR-CH-10003841"/>
    <x v="1"/>
    <s v="Chairs"/>
    <s v="Harbour Creations Swivel Stool, Black"/>
    <n v="1037.7095999999999"/>
    <n v="8"/>
    <n v="0.27"/>
    <x v="3"/>
    <n v="202.94"/>
    <n v="298.50959999999998"/>
    <s v="Medium"/>
  </r>
  <r>
    <n v="15780"/>
    <s v="ES-2011-3108517"/>
    <x v="4"/>
    <x v="19"/>
    <s v="Standard Class"/>
    <s v="MH-17620"/>
    <x v="42"/>
    <x v="2"/>
    <s v="Cork"/>
    <s v="Cork"/>
    <s v="Ireland"/>
    <m/>
    <x v="3"/>
    <s v="North"/>
    <s v="FUR-BO-10004254"/>
    <x v="1"/>
    <s v="Bookcases"/>
    <s v="Ikea Classic Bookcase, Traditional"/>
    <n v="1029.375"/>
    <n v="5"/>
    <n v="0.5"/>
    <x v="0"/>
    <n v="141.5"/>
    <n v="-247.125"/>
    <s v="High"/>
  </r>
  <r>
    <n v="31544"/>
    <s v="CA-2011-131926"/>
    <x v="4"/>
    <x v="19"/>
    <s v="Second Class"/>
    <s v="DW-13480"/>
    <x v="43"/>
    <x v="1"/>
    <s v="Lakeville"/>
    <s v="Minnesota"/>
    <s v="United States"/>
    <n v="55044"/>
    <x v="4"/>
    <s v="Central"/>
    <s v="OFF-AP-10002945"/>
    <x v="0"/>
    <s v="Appliances"/>
    <s v="Honeywell Enviracaire Portable HEPA Air Cleaner for 17' x 22' Room"/>
    <n v="1503.25"/>
    <n v="5"/>
    <n v="0"/>
    <x v="0"/>
    <n v="120.84"/>
    <n v="496.07249999999999"/>
    <s v="Medium"/>
  </r>
  <r>
    <n v="33498"/>
    <s v="US-2011-165659"/>
    <x v="4"/>
    <x v="19"/>
    <s v="Standard Class"/>
    <s v="LT-17110"/>
    <x v="44"/>
    <x v="0"/>
    <s v="Little Rock"/>
    <s v="Arkansas"/>
    <s v="United States"/>
    <n v="72209"/>
    <x v="4"/>
    <s v="South"/>
    <s v="TEC-PH-10002563"/>
    <x v="2"/>
    <s v="Phones"/>
    <s v="Adtran 1202752G1"/>
    <n v="881.93"/>
    <n v="7"/>
    <n v="0"/>
    <x v="0"/>
    <n v="112.32"/>
    <n v="229.30179999999999"/>
    <s v="High"/>
  </r>
  <r>
    <n v="31541"/>
    <s v="CA-2011-131926"/>
    <x v="4"/>
    <x v="19"/>
    <s v="Second Class"/>
    <s v="DW-13480"/>
    <x v="43"/>
    <x v="1"/>
    <s v="Lakeville"/>
    <s v="Minnesota"/>
    <s v="United States"/>
    <n v="55044"/>
    <x v="4"/>
    <s v="Central"/>
    <s v="FUR-CH-10004063"/>
    <x v="1"/>
    <s v="Chairs"/>
    <s v="Global Deluxe High-Back Manager's Chair"/>
    <n v="2001.86"/>
    <n v="7"/>
    <n v="0"/>
    <x v="0"/>
    <n v="81.39"/>
    <n v="580.5394"/>
    <s v="Medium"/>
  </r>
  <r>
    <n v="16113"/>
    <s v="ES-2011-5940123"/>
    <x v="4"/>
    <x v="20"/>
    <s v="Second Class"/>
    <s v="MC-18130"/>
    <x v="45"/>
    <x v="2"/>
    <s v="Warrington"/>
    <s v="England"/>
    <s v="United Kingdom"/>
    <m/>
    <x v="3"/>
    <s v="North"/>
    <s v="TEC-AC-10000140"/>
    <x v="2"/>
    <s v="Accessories"/>
    <s v="Enermax Numeric Keypad, Bluetooth"/>
    <n v="805.56"/>
    <n v="14"/>
    <n v="0"/>
    <x v="4"/>
    <n v="80.12"/>
    <n v="185.22"/>
    <s v="Medium"/>
  </r>
  <r>
    <n v="5434"/>
    <s v="MX-2011-147158"/>
    <x v="4"/>
    <x v="19"/>
    <s v="Standard Class"/>
    <s v="YS-21880"/>
    <x v="46"/>
    <x v="2"/>
    <s v="Matagalpa"/>
    <s v="Matagalpa"/>
    <s v="Nicaragua"/>
    <m/>
    <x v="5"/>
    <s v="Central"/>
    <s v="FUR-BO-10002084"/>
    <x v="1"/>
    <s v="Bookcases"/>
    <s v="Dania Library with Doors, Metal"/>
    <n v="482.48"/>
    <n v="2"/>
    <n v="0"/>
    <x v="0"/>
    <n v="66.7"/>
    <n v="130.24"/>
    <s v="High"/>
  </r>
  <r>
    <n v="16114"/>
    <s v="ES-2011-5940123"/>
    <x v="4"/>
    <x v="20"/>
    <s v="Second Class"/>
    <s v="MC-18130"/>
    <x v="45"/>
    <x v="2"/>
    <s v="Warrington"/>
    <s v="England"/>
    <s v="United Kingdom"/>
    <m/>
    <x v="3"/>
    <s v="North"/>
    <s v="TEC-AC-10002263"/>
    <x v="2"/>
    <s v="Accessories"/>
    <s v="SanDisk Memory Card, Bluetooth"/>
    <n v="449.64"/>
    <n v="4"/>
    <n v="0"/>
    <x v="4"/>
    <n v="64.209999999999994"/>
    <n v="58.44"/>
    <s v="Medium"/>
  </r>
  <r>
    <n v="8431"/>
    <s v="MX-2011-136322"/>
    <x v="4"/>
    <x v="21"/>
    <s v="Standard Class"/>
    <s v="MM-18280"/>
    <x v="47"/>
    <x v="2"/>
    <s v="Zapopan"/>
    <s v="Jalisco"/>
    <s v="Mexico"/>
    <m/>
    <x v="5"/>
    <s v="North"/>
    <s v="TEC-AC-10001082"/>
    <x v="2"/>
    <s v="Accessories"/>
    <s v="Enermax Keyboard, Bluetooth"/>
    <n v="389.48"/>
    <n v="7"/>
    <n v="0"/>
    <x v="2"/>
    <n v="40.18"/>
    <n v="23.24"/>
    <s v="Medium"/>
  </r>
  <r>
    <n v="16115"/>
    <s v="ES-2011-5940123"/>
    <x v="4"/>
    <x v="20"/>
    <s v="Second Class"/>
    <s v="MC-18130"/>
    <x v="45"/>
    <x v="2"/>
    <s v="Warrington"/>
    <s v="England"/>
    <s v="United Kingdom"/>
    <m/>
    <x v="3"/>
    <s v="North"/>
    <s v="OFF-ST-10000127"/>
    <x v="0"/>
    <s v="Storage"/>
    <s v="Fellowes Shelving, Wire Frame"/>
    <n v="512.19000000000005"/>
    <n v="9"/>
    <n v="0"/>
    <x v="4"/>
    <n v="36.17"/>
    <n v="209.79"/>
    <s v="Medium"/>
  </r>
  <r>
    <n v="8767"/>
    <s v="MX-2011-144743"/>
    <x v="4"/>
    <x v="20"/>
    <s v="First Class"/>
    <s v="NZ-18565"/>
    <x v="48"/>
    <x v="1"/>
    <s v="Joinville"/>
    <s v="Santa Catarina"/>
    <s v="Brazil"/>
    <m/>
    <x v="5"/>
    <s v="South"/>
    <s v="TEC-PH-10004888"/>
    <x v="2"/>
    <s v="Phones"/>
    <s v="Samsung Audio Dock, VoIP"/>
    <n v="222.56"/>
    <n v="2"/>
    <n v="0"/>
    <x v="4"/>
    <n v="34.93"/>
    <n v="109.04"/>
    <s v="High"/>
  </r>
  <r>
    <n v="8136"/>
    <s v="MX-2011-105494"/>
    <x v="4"/>
    <x v="22"/>
    <s v="Same Day"/>
    <s v="PA-19060"/>
    <x v="36"/>
    <x v="1"/>
    <s v="Puebla"/>
    <s v="Puebla"/>
    <s v="Mexico"/>
    <m/>
    <x v="5"/>
    <s v="North"/>
    <s v="OFF-AR-10003336"/>
    <x v="0"/>
    <s v="Art"/>
    <s v="Sanford Pencil Sharpener, Easy-Erase"/>
    <n v="90.3"/>
    <n v="5"/>
    <n v="0"/>
    <x v="6"/>
    <n v="27.41"/>
    <n v="31.6"/>
    <s v="Critical"/>
  </r>
  <r>
    <n v="13637"/>
    <s v="ES-2011-1441570"/>
    <x v="4"/>
    <x v="21"/>
    <s v="Standard Class"/>
    <s v="MF-18250"/>
    <x v="49"/>
    <x v="2"/>
    <s v="Lyon"/>
    <s v="Rhône-Alpes"/>
    <s v="France"/>
    <m/>
    <x v="3"/>
    <s v="Central"/>
    <s v="TEC-PH-10003770"/>
    <x v="2"/>
    <s v="Phones"/>
    <s v="Apple Speaker Phone, Full Size"/>
    <n v="211.803"/>
    <n v="2"/>
    <n v="0.15"/>
    <x v="2"/>
    <n v="23.66"/>
    <n v="69.722999999999999"/>
    <s v="High"/>
  </r>
  <r>
    <n v="47598"/>
    <s v="TU-2011-7020"/>
    <x v="4"/>
    <x v="22"/>
    <s v="Same Day"/>
    <s v="WB-11850"/>
    <x v="50"/>
    <x v="0"/>
    <s v="Istanbul"/>
    <s v="Istanbul"/>
    <s v="Turkey"/>
    <m/>
    <x v="2"/>
    <s v="EMEA"/>
    <s v="OFF-FEL-10001865"/>
    <x v="0"/>
    <s v="Storage"/>
    <s v="Fellowes File Cart, Wire Frame"/>
    <n v="109.104"/>
    <n v="2"/>
    <n v="0.6"/>
    <x v="6"/>
    <n v="17.97"/>
    <n v="-106.416"/>
    <s v="Critical"/>
  </r>
  <r>
    <n v="16342"/>
    <s v="ES-2011-1010958"/>
    <x v="4"/>
    <x v="19"/>
    <s v="Standard Class"/>
    <s v="LT-17110"/>
    <x v="44"/>
    <x v="0"/>
    <s v="Deuil-la-Barre"/>
    <s v="Ile-de-France"/>
    <s v="France"/>
    <m/>
    <x v="3"/>
    <s v="Central"/>
    <s v="OFF-EN-10003465"/>
    <x v="0"/>
    <s v="Envelopes"/>
    <s v="Cameo Peel and Seal, Security-Tint"/>
    <n v="140.4"/>
    <n v="6"/>
    <n v="0"/>
    <x v="0"/>
    <n v="16.57"/>
    <n v="8.2799999999999994"/>
    <s v="High"/>
  </r>
  <r>
    <n v="2730"/>
    <s v="MX-2011-137946"/>
    <x v="4"/>
    <x v="18"/>
    <s v="First Class"/>
    <s v="CB-12535"/>
    <x v="51"/>
    <x v="2"/>
    <s v="Mexico City"/>
    <s v="Distrito Federal"/>
    <s v="Mexico"/>
    <m/>
    <x v="5"/>
    <s v="North"/>
    <s v="TEC-AC-10003738"/>
    <x v="2"/>
    <s v="Accessories"/>
    <s v="Enermax Mouse, Erganomic"/>
    <n v="50.8"/>
    <n v="2"/>
    <n v="0"/>
    <x v="3"/>
    <n v="15.18"/>
    <n v="22.32"/>
    <s v="Critical"/>
  </r>
  <r>
    <n v="31604"/>
    <s v="CA-2011-111003"/>
    <x v="4"/>
    <x v="19"/>
    <s v="Standard Class"/>
    <s v="CR-12625"/>
    <x v="52"/>
    <x v="1"/>
    <s v="Lakewood"/>
    <s v="New Jersey"/>
    <s v="United States"/>
    <n v="8701"/>
    <x v="4"/>
    <s v="East"/>
    <s v="OFF-AR-10002135"/>
    <x v="0"/>
    <s v="Art"/>
    <s v="Boston Heavy-Duty Trimline Electric Pencil Sharpeners"/>
    <n v="289.2"/>
    <n v="6"/>
    <n v="0"/>
    <x v="0"/>
    <n v="14.33"/>
    <n v="83.867999999999995"/>
    <s v="Medium"/>
  </r>
  <r>
    <n v="10326"/>
    <s v="ES-2011-2801336"/>
    <x v="4"/>
    <x v="21"/>
    <s v="Standard Class"/>
    <s v="DB-13270"/>
    <x v="53"/>
    <x v="1"/>
    <s v="Barcelona"/>
    <s v="Catalonia"/>
    <s v="Spain"/>
    <m/>
    <x v="3"/>
    <s v="South"/>
    <s v="OFF-BI-10002225"/>
    <x v="0"/>
    <s v="Binders"/>
    <s v="Cardinal Binding Machine, Durable"/>
    <n v="102.54"/>
    <n v="2"/>
    <n v="0"/>
    <x v="2"/>
    <n v="13.91"/>
    <n v="35.880000000000003"/>
    <s v="High"/>
  </r>
  <r>
    <n v="40446"/>
    <s v="US-2011-157070"/>
    <x v="4"/>
    <x v="19"/>
    <s v="Standard Class"/>
    <s v="QJ-19255"/>
    <x v="54"/>
    <x v="2"/>
    <s v="Detroit"/>
    <s v="Michigan"/>
    <s v="United States"/>
    <n v="48234"/>
    <x v="4"/>
    <s v="Central"/>
    <s v="OFF-BI-10001765"/>
    <x v="0"/>
    <s v="Binders"/>
    <s v="Wilson Jones Heavy-Duty Casebound Ring Binders with Metal Hinges"/>
    <n v="138.56"/>
    <n v="4"/>
    <n v="0"/>
    <x v="0"/>
    <n v="11.26"/>
    <n v="66.508799999999994"/>
    <s v="Medium"/>
  </r>
  <r>
    <n v="30911"/>
    <s v="IN-2011-80272"/>
    <x v="4"/>
    <x v="20"/>
    <s v="First Class"/>
    <s v="EB-13930"/>
    <x v="55"/>
    <x v="0"/>
    <s v="Townsville"/>
    <s v="Queensland"/>
    <s v="Australia"/>
    <m/>
    <x v="1"/>
    <s v="Oceania"/>
    <s v="OFF-ST-10004972"/>
    <x v="0"/>
    <s v="Storage"/>
    <s v="Eldon Shelving, Blue"/>
    <n v="58.103999999999999"/>
    <n v="2"/>
    <n v="0.4"/>
    <x v="4"/>
    <n v="10.37"/>
    <n v="6.7439999999999998"/>
    <s v="Critical"/>
  </r>
  <r>
    <n v="16343"/>
    <s v="ES-2011-1010958"/>
    <x v="4"/>
    <x v="19"/>
    <s v="Standard Class"/>
    <s v="LT-17110"/>
    <x v="44"/>
    <x v="0"/>
    <s v="Deuil-la-Barre"/>
    <s v="Ile-de-France"/>
    <s v="France"/>
    <m/>
    <x v="3"/>
    <s v="Central"/>
    <s v="OFF-BI-10004924"/>
    <x v="0"/>
    <s v="Binders"/>
    <s v="Cardinal 3-Hole Punch, Economy"/>
    <n v="57.6"/>
    <n v="2"/>
    <n v="0"/>
    <x v="0"/>
    <n v="8.58"/>
    <n v="25.92"/>
    <s v="High"/>
  </r>
  <r>
    <n v="31542"/>
    <s v="CA-2011-131926"/>
    <x v="4"/>
    <x v="19"/>
    <s v="Second Class"/>
    <s v="DW-13480"/>
    <x v="43"/>
    <x v="1"/>
    <s v="Lakeville"/>
    <s v="Minnesota"/>
    <s v="United States"/>
    <n v="55044"/>
    <x v="4"/>
    <s v="Central"/>
    <s v="OFF-ST-10002276"/>
    <x v="0"/>
    <s v="Storage"/>
    <s v="Safco Steel Mobile File Cart"/>
    <n v="166.72"/>
    <n v="2"/>
    <n v="0"/>
    <x v="0"/>
    <n v="8.11"/>
    <n v="41.68"/>
    <s v="Medium"/>
  </r>
  <r>
    <n v="50987"/>
    <s v="PL-2011-3160"/>
    <x v="4"/>
    <x v="21"/>
    <s v="Standard Class"/>
    <s v="AA-375"/>
    <x v="56"/>
    <x v="0"/>
    <s v="Lodz"/>
    <s v="Lodz"/>
    <s v="Poland"/>
    <m/>
    <x v="2"/>
    <s v="EMEA"/>
    <s v="TEC-ENE-10002686"/>
    <x v="2"/>
    <s v="Accessories"/>
    <s v="Enermax Numeric Keypad, Erganomic"/>
    <n v="58.83"/>
    <n v="1"/>
    <n v="0"/>
    <x v="2"/>
    <n v="7.4"/>
    <n v="6.45"/>
    <s v="High"/>
  </r>
  <r>
    <n v="50989"/>
    <s v="PL-2011-3160"/>
    <x v="4"/>
    <x v="21"/>
    <s v="Standard Class"/>
    <s v="AA-375"/>
    <x v="56"/>
    <x v="0"/>
    <s v="Lodz"/>
    <s v="Lodz"/>
    <s v="Poland"/>
    <m/>
    <x v="2"/>
    <s v="EMEA"/>
    <s v="OFF-SME-10002823"/>
    <x v="0"/>
    <s v="Storage"/>
    <s v="Smead Trays, Blue"/>
    <n v="48.48"/>
    <n v="1"/>
    <n v="0"/>
    <x v="2"/>
    <n v="6.03"/>
    <n v="6.3"/>
    <s v="High"/>
  </r>
  <r>
    <n v="40447"/>
    <s v="US-2011-157070"/>
    <x v="4"/>
    <x v="19"/>
    <s v="Standard Class"/>
    <s v="QJ-19255"/>
    <x v="54"/>
    <x v="2"/>
    <s v="Detroit"/>
    <s v="Michigan"/>
    <s v="United States"/>
    <n v="48234"/>
    <x v="4"/>
    <s v="Central"/>
    <s v="OFF-AP-10004859"/>
    <x v="0"/>
    <s v="Appliances"/>
    <s v="Acco 6 Outlet Guardian Premium Surge Suppressor"/>
    <n v="65.52"/>
    <n v="5"/>
    <n v="0.1"/>
    <x v="0"/>
    <n v="5.8"/>
    <n v="12.375999999999999"/>
    <s v="Medium"/>
  </r>
  <r>
    <n v="21618"/>
    <s v="IN-2011-30824"/>
    <x v="4"/>
    <x v="18"/>
    <s v="First Class"/>
    <s v="AB-10060"/>
    <x v="41"/>
    <x v="1"/>
    <s v="Denpasar"/>
    <s v="Bali"/>
    <s v="Indonesia"/>
    <m/>
    <x v="1"/>
    <s v="Southeast Asia"/>
    <s v="FUR-CH-10001204"/>
    <x v="1"/>
    <s v="Chairs"/>
    <s v="Harbour Creations Steel Folding Chair, Red"/>
    <n v="214.37909999999999"/>
    <n v="3"/>
    <n v="0.27"/>
    <x v="3"/>
    <n v="5.64"/>
    <n v="35.189100000000003"/>
    <s v="Medium"/>
  </r>
  <r>
    <n v="31543"/>
    <s v="CA-2011-131926"/>
    <x v="4"/>
    <x v="19"/>
    <s v="Second Class"/>
    <s v="DW-13480"/>
    <x v="43"/>
    <x v="1"/>
    <s v="Lakeville"/>
    <s v="Minnesota"/>
    <s v="United States"/>
    <n v="55044"/>
    <x v="4"/>
    <s v="Central"/>
    <s v="OFF-PA-10004082"/>
    <x v="0"/>
    <s v="Paper"/>
    <s v="Adams Telephone Message Book w/Frequently-Called Numbers Space, 400 Messages per Book"/>
    <n v="47.88"/>
    <n v="6"/>
    <n v="0"/>
    <x v="0"/>
    <n v="4.2699999999999996"/>
    <n v="23.94"/>
    <s v="Medium"/>
  </r>
  <r>
    <n v="21192"/>
    <s v="IN-2011-71634"/>
    <x v="4"/>
    <x v="19"/>
    <s v="Standard Class"/>
    <s v="MC-17425"/>
    <x v="57"/>
    <x v="2"/>
    <s v="Jaipur"/>
    <s v="Rajasthan"/>
    <s v="India"/>
    <m/>
    <x v="1"/>
    <s v="Central Asia"/>
    <s v="OFF-EN-10002007"/>
    <x v="0"/>
    <s v="Envelopes"/>
    <s v="Kraft Clasp Envelope, with clear poly window"/>
    <n v="62.7"/>
    <n v="5"/>
    <n v="0"/>
    <x v="0"/>
    <n v="4.18"/>
    <n v="9.9"/>
    <s v="Medium"/>
  </r>
  <r>
    <n v="47600"/>
    <s v="TU-2011-7020"/>
    <x v="4"/>
    <x v="22"/>
    <s v="Same Day"/>
    <s v="WB-11850"/>
    <x v="50"/>
    <x v="0"/>
    <s v="Istanbul"/>
    <s v="Istanbul"/>
    <s v="Turkey"/>
    <m/>
    <x v="2"/>
    <s v="EMEA"/>
    <s v="OFF-WIL-10002233"/>
    <x v="0"/>
    <s v="Binders"/>
    <s v="Wilson Jones Index Tab, Durable"/>
    <n v="12.72"/>
    <n v="4"/>
    <n v="0.6"/>
    <x v="6"/>
    <n v="3.99"/>
    <n v="-18.48"/>
    <s v="Critical"/>
  </r>
  <r>
    <n v="47599"/>
    <s v="TU-2011-7020"/>
    <x v="4"/>
    <x v="22"/>
    <s v="Same Day"/>
    <s v="WB-11850"/>
    <x v="50"/>
    <x v="0"/>
    <s v="Istanbul"/>
    <s v="Istanbul"/>
    <s v="Turkey"/>
    <m/>
    <x v="2"/>
    <s v="EMEA"/>
    <s v="OFF-KRA-10000492"/>
    <x v="0"/>
    <s v="Envelopes"/>
    <s v="Kraft Manila Envelope, Recycled"/>
    <n v="10.116"/>
    <n v="1"/>
    <n v="0.6"/>
    <x v="6"/>
    <n v="3.8"/>
    <n v="-10.644"/>
    <s v="Critical"/>
  </r>
  <r>
    <n v="47597"/>
    <s v="TU-2011-7020"/>
    <x v="4"/>
    <x v="22"/>
    <s v="Same Day"/>
    <s v="WB-11850"/>
    <x v="50"/>
    <x v="0"/>
    <s v="Istanbul"/>
    <s v="Istanbul"/>
    <s v="Turkey"/>
    <m/>
    <x v="2"/>
    <s v="EMEA"/>
    <s v="OFF-SAN-10002839"/>
    <x v="0"/>
    <s v="Art"/>
    <s v="Sanford Canvas, Fluorescent"/>
    <n v="20.712"/>
    <n v="1"/>
    <n v="0.6"/>
    <x v="6"/>
    <n v="3.49"/>
    <n v="-11.928000000000001"/>
    <s v="Critical"/>
  </r>
  <r>
    <n v="15778"/>
    <s v="ES-2011-3108517"/>
    <x v="4"/>
    <x v="19"/>
    <s v="Standard Class"/>
    <s v="MH-17620"/>
    <x v="42"/>
    <x v="2"/>
    <s v="Cork"/>
    <s v="Cork"/>
    <s v="Ireland"/>
    <m/>
    <x v="3"/>
    <s v="North"/>
    <s v="OFF-BI-10000179"/>
    <x v="0"/>
    <s v="Binders"/>
    <s v="Wilson Jones 3-Hole Punch, Economy"/>
    <n v="27.99"/>
    <n v="2"/>
    <n v="0.5"/>
    <x v="0"/>
    <n v="3.2"/>
    <n v="-9.57"/>
    <s v="High"/>
  </r>
  <r>
    <n v="33497"/>
    <s v="US-2011-165659"/>
    <x v="4"/>
    <x v="19"/>
    <s v="Standard Class"/>
    <s v="LT-17110"/>
    <x v="44"/>
    <x v="0"/>
    <s v="Little Rock"/>
    <s v="Arkansas"/>
    <s v="United States"/>
    <n v="72209"/>
    <x v="4"/>
    <s v="South"/>
    <s v="FUR-FU-10001935"/>
    <x v="1"/>
    <s v="Furnishings"/>
    <s v="3M Hangers With Command Adhesive"/>
    <n v="22.2"/>
    <n v="6"/>
    <n v="0"/>
    <x v="0"/>
    <n v="2.68"/>
    <n v="9.1020000000000003"/>
    <s v="High"/>
  </r>
  <r>
    <n v="31545"/>
    <s v="CA-2011-131926"/>
    <x v="4"/>
    <x v="19"/>
    <s v="Second Class"/>
    <s v="DW-13480"/>
    <x v="43"/>
    <x v="1"/>
    <s v="Lakeville"/>
    <s v="Minnesota"/>
    <s v="United States"/>
    <n v="55044"/>
    <x v="4"/>
    <s v="Central"/>
    <s v="OFF-PA-10000061"/>
    <x v="0"/>
    <s v="Paper"/>
    <s v="Xerox 205"/>
    <n v="25.92"/>
    <n v="4"/>
    <n v="0"/>
    <x v="0"/>
    <n v="2.5099999999999998"/>
    <n v="12.441599999999999"/>
    <s v="Medium"/>
  </r>
  <r>
    <n v="15779"/>
    <s v="ES-2011-3108517"/>
    <x v="4"/>
    <x v="19"/>
    <s v="Standard Class"/>
    <s v="MH-17620"/>
    <x v="42"/>
    <x v="2"/>
    <s v="Cork"/>
    <s v="Cork"/>
    <s v="Ireland"/>
    <m/>
    <x v="3"/>
    <s v="North"/>
    <s v="OFF-EN-10002849"/>
    <x v="0"/>
    <s v="Envelopes"/>
    <s v="Kraft Interoffice Envelope, with clear poly window"/>
    <n v="25.23"/>
    <n v="1"/>
    <n v="0.5"/>
    <x v="0"/>
    <n v="1.97"/>
    <n v="-5.58"/>
    <s v="High"/>
  </r>
  <r>
    <n v="18055"/>
    <s v="ES-2011-4040727"/>
    <x v="4"/>
    <x v="20"/>
    <s v="First Class"/>
    <s v="AJ-10795"/>
    <x v="58"/>
    <x v="2"/>
    <s v="Wigan"/>
    <s v="England"/>
    <s v="United Kingdom"/>
    <m/>
    <x v="3"/>
    <s v="North"/>
    <s v="OFF-BI-10003440"/>
    <x v="0"/>
    <s v="Binders"/>
    <s v="Avery Binder Covers, Economy"/>
    <n v="22.14"/>
    <n v="2"/>
    <n v="0"/>
    <x v="4"/>
    <n v="1.62"/>
    <n v="6.84"/>
    <s v="Medium"/>
  </r>
  <r>
    <n v="44800"/>
    <s v="SO-2011-3360"/>
    <x v="4"/>
    <x v="20"/>
    <s v="Second Class"/>
    <s v="AJ-945"/>
    <x v="59"/>
    <x v="0"/>
    <s v="Mogadishu"/>
    <s v="Banaadir"/>
    <s v="Somalia"/>
    <m/>
    <x v="0"/>
    <s v="Africa"/>
    <s v="OFF-STO-10000683"/>
    <x v="0"/>
    <s v="Fasteners"/>
    <s v="Stockwell Thumb Tacks, Assorted Sizes"/>
    <n v="21.18"/>
    <n v="2"/>
    <n v="0"/>
    <x v="4"/>
    <n v="1.56"/>
    <n v="5.88"/>
    <s v="Medium"/>
  </r>
  <r>
    <n v="31603"/>
    <s v="CA-2011-111003"/>
    <x v="4"/>
    <x v="19"/>
    <s v="Standard Class"/>
    <s v="CR-12625"/>
    <x v="52"/>
    <x v="1"/>
    <s v="Lakewood"/>
    <s v="New Jersey"/>
    <s v="United States"/>
    <n v="8701"/>
    <x v="4"/>
    <s v="East"/>
    <s v="OFF-BI-10001072"/>
    <x v="0"/>
    <s v="Binders"/>
    <s v="GBC Clear Cover, 8-1/2 x 11, unpunched, 25 covers per pack"/>
    <n v="45.48"/>
    <n v="3"/>
    <n v="0"/>
    <x v="0"/>
    <n v="1.35"/>
    <n v="20.9208"/>
    <s v="Medium"/>
  </r>
  <r>
    <n v="44799"/>
    <s v="SO-2011-3360"/>
    <x v="4"/>
    <x v="20"/>
    <s v="Second Class"/>
    <s v="AJ-945"/>
    <x v="59"/>
    <x v="0"/>
    <s v="Mogadishu"/>
    <s v="Banaadir"/>
    <s v="Somalia"/>
    <m/>
    <x v="0"/>
    <s v="Africa"/>
    <s v="OFF-ADV-10004875"/>
    <x v="0"/>
    <s v="Fasteners"/>
    <s v="Advantus Staples, Bulk Pack"/>
    <n v="10.86"/>
    <n v="1"/>
    <n v="0"/>
    <x v="4"/>
    <n v="0.74"/>
    <n v="4.32"/>
    <s v="Medium"/>
  </r>
  <r>
    <n v="50988"/>
    <s v="PL-2011-3160"/>
    <x v="4"/>
    <x v="21"/>
    <s v="Standard Class"/>
    <s v="AA-375"/>
    <x v="56"/>
    <x v="0"/>
    <s v="Lodz"/>
    <s v="Lodz"/>
    <s v="Poland"/>
    <m/>
    <x v="2"/>
    <s v="EMEA"/>
    <s v="OFF-IBI-10001640"/>
    <x v="0"/>
    <s v="Binders"/>
    <s v="Ibico Hole Reinforcements, Economy"/>
    <n v="6.99"/>
    <n v="1"/>
    <n v="0"/>
    <x v="2"/>
    <n v="0.68"/>
    <n v="3.42"/>
    <s v="High"/>
  </r>
  <r>
    <n v="25451"/>
    <s v="ID-2011-69142"/>
    <x v="5"/>
    <x v="23"/>
    <s v="Second Class"/>
    <s v="MP-18175"/>
    <x v="60"/>
    <x v="1"/>
    <s v="Yuci"/>
    <s v="Shanxi"/>
    <s v="China"/>
    <m/>
    <x v="1"/>
    <s v="North Asia"/>
    <s v="FUR-TA-10003747"/>
    <x v="1"/>
    <s v="Tables"/>
    <s v="Lesro Round Table, Rectangular"/>
    <n v="1888.2360000000001"/>
    <n v="6"/>
    <n v="0.3"/>
    <x v="3"/>
    <n v="162.44999999999999"/>
    <n v="-161.964"/>
    <s v="High"/>
  </r>
  <r>
    <n v="32615"/>
    <s v="CA-2011-160773"/>
    <x v="5"/>
    <x v="24"/>
    <s v="Standard Class"/>
    <s v="LW-16825"/>
    <x v="61"/>
    <x v="2"/>
    <s v="Deltona"/>
    <s v="Florida"/>
    <s v="United States"/>
    <n v="32725"/>
    <x v="4"/>
    <s v="South"/>
    <s v="TEC-PH-10004586"/>
    <x v="2"/>
    <s v="Phones"/>
    <s v="Wilson SignalBoost 841262 DB PRO Amplifier Kit"/>
    <n v="575.91999999999996"/>
    <n v="2"/>
    <n v="0.2"/>
    <x v="2"/>
    <n v="93.1"/>
    <n v="71.989999999999995"/>
    <s v="High"/>
  </r>
  <r>
    <n v="25452"/>
    <s v="ID-2011-69142"/>
    <x v="5"/>
    <x v="23"/>
    <s v="Second Class"/>
    <s v="MP-18175"/>
    <x v="60"/>
    <x v="1"/>
    <s v="Yuci"/>
    <s v="Shanxi"/>
    <s v="China"/>
    <m/>
    <x v="1"/>
    <s v="North Asia"/>
    <s v="FUR-TA-10003185"/>
    <x v="1"/>
    <s v="Tables"/>
    <s v="Chromcraft Computer Table, Fully Assembled"/>
    <n v="622.86"/>
    <n v="2"/>
    <n v="0.3"/>
    <x v="3"/>
    <n v="91.18"/>
    <n v="-62.34"/>
    <s v="High"/>
  </r>
  <r>
    <n v="2107"/>
    <s v="MX-2011-126641"/>
    <x v="5"/>
    <x v="23"/>
    <s v="First Class"/>
    <s v="FW-14395"/>
    <x v="62"/>
    <x v="2"/>
    <s v="Antiguo Cuscatlán"/>
    <s v="La Libertad"/>
    <s v="El Salvador"/>
    <m/>
    <x v="5"/>
    <s v="Central"/>
    <s v="OFF-AR-10000019"/>
    <x v="0"/>
    <s v="Art"/>
    <s v="BIC Highlighters, Blue"/>
    <n v="138.82"/>
    <n v="11"/>
    <n v="0"/>
    <x v="3"/>
    <n v="30.89"/>
    <n v="56.76"/>
    <s v="Critical"/>
  </r>
  <r>
    <n v="2109"/>
    <s v="MX-2011-126641"/>
    <x v="5"/>
    <x v="23"/>
    <s v="First Class"/>
    <s v="FW-14395"/>
    <x v="62"/>
    <x v="2"/>
    <s v="Antiguo Cuscatlán"/>
    <s v="La Libertad"/>
    <s v="El Salvador"/>
    <m/>
    <x v="5"/>
    <s v="Central"/>
    <s v="FUR-BO-10004567"/>
    <x v="1"/>
    <s v="Bookcases"/>
    <s v="Bush Floating Shelf Set, Mobile"/>
    <n v="463.44"/>
    <n v="4"/>
    <n v="0"/>
    <x v="3"/>
    <n v="30.14"/>
    <n v="120.48"/>
    <s v="Critical"/>
  </r>
  <r>
    <n v="2108"/>
    <s v="MX-2011-126641"/>
    <x v="5"/>
    <x v="23"/>
    <s v="First Class"/>
    <s v="FW-14395"/>
    <x v="62"/>
    <x v="2"/>
    <s v="Antiguo Cuscatlán"/>
    <s v="La Libertad"/>
    <s v="El Salvador"/>
    <m/>
    <x v="5"/>
    <s v="Central"/>
    <s v="OFF-PA-10001170"/>
    <x v="0"/>
    <s v="Paper"/>
    <s v="Xerox Cards &amp; Envelopes, Multicolor"/>
    <n v="61.84"/>
    <n v="2"/>
    <n v="0"/>
    <x v="3"/>
    <n v="16.059999999999999"/>
    <n v="8"/>
    <s v="Critical"/>
  </r>
  <r>
    <n v="12319"/>
    <s v="ES-2011-5729514"/>
    <x v="5"/>
    <x v="23"/>
    <s v="First Class"/>
    <s v="JH-16180"/>
    <x v="63"/>
    <x v="0"/>
    <s v="Coventry"/>
    <s v="England"/>
    <s v="United Kingdom"/>
    <m/>
    <x v="3"/>
    <s v="North"/>
    <s v="OFF-AR-10003217"/>
    <x v="0"/>
    <s v="Art"/>
    <s v="Sanford Highlighters, Fluorescent"/>
    <n v="34.020000000000003"/>
    <n v="2"/>
    <n v="0"/>
    <x v="3"/>
    <n v="11.12"/>
    <n v="14.28"/>
    <s v="High"/>
  </r>
  <r>
    <n v="50374"/>
    <s v="NI-2011-3020"/>
    <x v="5"/>
    <x v="25"/>
    <s v="First Class"/>
    <s v="SP-10860"/>
    <x v="64"/>
    <x v="2"/>
    <s v="Ibadan"/>
    <s v="Oyo"/>
    <s v="Nigeria"/>
    <m/>
    <x v="0"/>
    <s v="Africa"/>
    <s v="FUR-ELD-10000857"/>
    <x v="1"/>
    <s v="Furnishings"/>
    <s v="Eldon Door Stop, Erganomic"/>
    <n v="29.268000000000001"/>
    <n v="2"/>
    <n v="0.7"/>
    <x v="4"/>
    <n v="10.35"/>
    <n v="-55.631999999999998"/>
    <s v="Critical"/>
  </r>
  <r>
    <n v="32012"/>
    <s v="CA-2011-153150"/>
    <x v="5"/>
    <x v="26"/>
    <s v="Second Class"/>
    <s v="Dl-13600"/>
    <x v="65"/>
    <x v="2"/>
    <s v="Seattle"/>
    <s v="Washington"/>
    <s v="United States"/>
    <n v="98105"/>
    <x v="4"/>
    <s v="West"/>
    <s v="OFF-BI-10003355"/>
    <x v="0"/>
    <s v="Binders"/>
    <s v="Cardinal Holdit Business Card Pockets"/>
    <n v="19.920000000000002"/>
    <n v="5"/>
    <n v="0.2"/>
    <x v="0"/>
    <n v="1.44"/>
    <n v="6.9720000000000004"/>
    <s v="Medium"/>
  </r>
  <r>
    <n v="50375"/>
    <s v="NI-2011-3020"/>
    <x v="5"/>
    <x v="25"/>
    <s v="First Class"/>
    <s v="SP-10860"/>
    <x v="64"/>
    <x v="2"/>
    <s v="Ibadan"/>
    <s v="Oyo"/>
    <s v="Nigeria"/>
    <m/>
    <x v="0"/>
    <s v="Africa"/>
    <s v="OFF-ACC-10001285"/>
    <x v="0"/>
    <s v="Binders"/>
    <s v="Acco Index Tab, Clear"/>
    <n v="5.1479999999999997"/>
    <n v="2"/>
    <n v="0.7"/>
    <x v="4"/>
    <n v="1.19"/>
    <n v="-9.3119999999999994"/>
    <s v="Critical"/>
  </r>
  <r>
    <n v="32616"/>
    <s v="CA-2011-160773"/>
    <x v="5"/>
    <x v="24"/>
    <s v="Standard Class"/>
    <s v="LW-16825"/>
    <x v="61"/>
    <x v="2"/>
    <s v="Deltona"/>
    <s v="Florida"/>
    <s v="United States"/>
    <n v="32725"/>
    <x v="4"/>
    <s v="South"/>
    <s v="OFF-BI-10000546"/>
    <x v="0"/>
    <s v="Binders"/>
    <s v="Avery Durable Binders"/>
    <n v="5.1840000000000002"/>
    <n v="6"/>
    <n v="0.7"/>
    <x v="2"/>
    <n v="0.69"/>
    <n v="-3.6288"/>
    <s v="High"/>
  </r>
  <r>
    <n v="22530"/>
    <s v="IN-2011-75673"/>
    <x v="6"/>
    <x v="27"/>
    <s v="First Class"/>
    <s v="MT-17815"/>
    <x v="66"/>
    <x v="0"/>
    <s v="Shanghai"/>
    <s v="Shanghai"/>
    <s v="China"/>
    <m/>
    <x v="1"/>
    <s v="North Asia"/>
    <s v="TEC-CO-10000129"/>
    <x v="2"/>
    <s v="Copiers"/>
    <s v="Brother Fax and Copier, Color"/>
    <n v="1157.58"/>
    <n v="6"/>
    <n v="0"/>
    <x v="7"/>
    <n v="184.92"/>
    <n v="254.52"/>
    <s v="High"/>
  </r>
  <r>
    <n v="22532"/>
    <s v="IN-2011-75673"/>
    <x v="6"/>
    <x v="27"/>
    <s v="First Class"/>
    <s v="MT-17815"/>
    <x v="66"/>
    <x v="0"/>
    <s v="Shanghai"/>
    <s v="Shanghai"/>
    <s v="China"/>
    <m/>
    <x v="1"/>
    <s v="North Asia"/>
    <s v="TEC-MA-10000429"/>
    <x v="2"/>
    <s v="Machines"/>
    <s v="Konica Card Printer, Red"/>
    <n v="516.96"/>
    <n v="3"/>
    <n v="0"/>
    <x v="7"/>
    <n v="133.56"/>
    <n v="165.42"/>
    <s v="High"/>
  </r>
  <r>
    <n v="44795"/>
    <s v="TU-2011-9230"/>
    <x v="6"/>
    <x v="28"/>
    <s v="Standard Class"/>
    <s v="JF-5190"/>
    <x v="67"/>
    <x v="0"/>
    <s v="Beykoz"/>
    <s v="Istanbul"/>
    <s v="Turkey"/>
    <m/>
    <x v="2"/>
    <s v="EMEA"/>
    <s v="FUR-OFF-10002542"/>
    <x v="1"/>
    <s v="Chairs"/>
    <s v="Office Star Executive Leather Armchair, Adjustable"/>
    <n v="1503.7439999999999"/>
    <n v="8"/>
    <n v="0.6"/>
    <x v="2"/>
    <n v="126.17"/>
    <n v="-1842.096"/>
    <s v="High"/>
  </r>
  <r>
    <n v="42196"/>
    <s v="SU-2011-3310"/>
    <x v="6"/>
    <x v="29"/>
    <s v="Standard Class"/>
    <s v="CS-2460"/>
    <x v="68"/>
    <x v="0"/>
    <s v="Wad Madani"/>
    <s v="Gezira"/>
    <s v="Sudan"/>
    <m/>
    <x v="0"/>
    <s v="Africa"/>
    <s v="FUR-SAF-10002180"/>
    <x v="1"/>
    <s v="Chairs"/>
    <s v="SAFCO Executive Leather Armchair, Red"/>
    <n v="922.86"/>
    <n v="2"/>
    <n v="0"/>
    <x v="0"/>
    <n v="69.099999999999994"/>
    <n v="9.18"/>
    <s v="Medium"/>
  </r>
  <r>
    <n v="19481"/>
    <s v="ES-2011-2264751"/>
    <x v="6"/>
    <x v="30"/>
    <s v="Standard Class"/>
    <s v="CT-11995"/>
    <x v="69"/>
    <x v="0"/>
    <s v="Champigny-sur-Marne"/>
    <s v="Ile-de-France"/>
    <s v="France"/>
    <m/>
    <x v="3"/>
    <s v="Central"/>
    <s v="FUR-CH-10003440"/>
    <x v="1"/>
    <s v="Chairs"/>
    <s v="Harbour Creations Steel Folding Chair, Set of Two"/>
    <n v="270.37799999999999"/>
    <n v="3"/>
    <n v="0.1"/>
    <x v="1"/>
    <n v="26.31"/>
    <n v="75.078000000000003"/>
    <s v="Low"/>
  </r>
  <r>
    <n v="19084"/>
    <s v="ES-2011-5532122"/>
    <x v="6"/>
    <x v="31"/>
    <s v="Second Class"/>
    <s v="RD-19810"/>
    <x v="70"/>
    <x v="1"/>
    <s v="Leverkusen"/>
    <s v="North Rhine-Westphalia"/>
    <s v="Germany"/>
    <m/>
    <x v="3"/>
    <s v="Central"/>
    <s v="TEC-AC-10001486"/>
    <x v="2"/>
    <s v="Accessories"/>
    <s v="Belkin Flash Drive, Programmable"/>
    <n v="217.2"/>
    <n v="5"/>
    <n v="0"/>
    <x v="3"/>
    <n v="25.25"/>
    <n v="21.6"/>
    <s v="High"/>
  </r>
  <r>
    <n v="49401"/>
    <s v="LO-2011-7110"/>
    <x v="6"/>
    <x v="28"/>
    <s v="Standard Class"/>
    <s v="JL-5850"/>
    <x v="71"/>
    <x v="0"/>
    <s v="Nitra"/>
    <s v="Nitra"/>
    <s v="Slovakia"/>
    <m/>
    <x v="2"/>
    <s v="EMEA"/>
    <s v="OFF-ROG-10001399"/>
    <x v="0"/>
    <s v="Storage"/>
    <s v="Rogers Shelving, Single Width"/>
    <n v="248.64"/>
    <n v="4"/>
    <n v="0"/>
    <x v="2"/>
    <n v="24.81"/>
    <n v="19.8"/>
    <s v="High"/>
  </r>
  <r>
    <n v="44045"/>
    <s v="EG-2011-8320"/>
    <x v="6"/>
    <x v="32"/>
    <s v="First Class"/>
    <s v="HG-4845"/>
    <x v="72"/>
    <x v="0"/>
    <s v="Cairo"/>
    <s v="Al Qahirah"/>
    <s v="Egypt"/>
    <m/>
    <x v="0"/>
    <s v="Africa"/>
    <s v="OFF-STA-10004108"/>
    <x v="0"/>
    <s v="Art"/>
    <s v="Stanley Canvas, Easy-Erase"/>
    <n v="99.48"/>
    <n v="2"/>
    <n v="0"/>
    <x v="4"/>
    <n v="22.71"/>
    <n v="23.82"/>
    <s v="High"/>
  </r>
  <r>
    <n v="49398"/>
    <s v="LO-2011-7110"/>
    <x v="6"/>
    <x v="28"/>
    <s v="Standard Class"/>
    <s v="JL-5850"/>
    <x v="71"/>
    <x v="0"/>
    <s v="Nitra"/>
    <s v="Nitra"/>
    <s v="Slovakia"/>
    <m/>
    <x v="2"/>
    <s v="EMEA"/>
    <s v="OFF-CUI-10000140"/>
    <x v="0"/>
    <s v="Appliances"/>
    <s v="Cuisinart Microwave, Silver"/>
    <n v="279.20999999999998"/>
    <n v="1"/>
    <n v="0"/>
    <x v="2"/>
    <n v="16.579999999999998"/>
    <n v="0"/>
    <s v="High"/>
  </r>
  <r>
    <n v="19087"/>
    <s v="ES-2011-5532122"/>
    <x v="6"/>
    <x v="31"/>
    <s v="Second Class"/>
    <s v="RD-19810"/>
    <x v="70"/>
    <x v="1"/>
    <s v="Leverkusen"/>
    <s v="North Rhine-Westphalia"/>
    <s v="Germany"/>
    <m/>
    <x v="3"/>
    <s v="Central"/>
    <s v="OFF-ST-10003414"/>
    <x v="0"/>
    <s v="Storage"/>
    <s v="Tenex Shelving, Industrial"/>
    <n v="99.251999999999995"/>
    <n v="2"/>
    <n v="0.1"/>
    <x v="3"/>
    <n v="15.5"/>
    <n v="9.9120000000000008"/>
    <s v="High"/>
  </r>
  <r>
    <n v="41775"/>
    <s v="NI-2011-4760"/>
    <x v="6"/>
    <x v="31"/>
    <s v="Second Class"/>
    <s v="DV-3045"/>
    <x v="73"/>
    <x v="2"/>
    <s v="Lagos"/>
    <s v="Lagos"/>
    <s v="Nigeria"/>
    <m/>
    <x v="0"/>
    <s v="Africa"/>
    <s v="OFF-HOO-10002715"/>
    <x v="0"/>
    <s v="Appliances"/>
    <s v="Hoover Coffee Grinder, White"/>
    <n v="40.158000000000001"/>
    <n v="2"/>
    <n v="0.7"/>
    <x v="3"/>
    <n v="11.29"/>
    <n v="-89.742000000000004"/>
    <s v="Critical"/>
  </r>
  <r>
    <n v="19086"/>
    <s v="ES-2011-5532122"/>
    <x v="6"/>
    <x v="31"/>
    <s v="Second Class"/>
    <s v="RD-19810"/>
    <x v="70"/>
    <x v="1"/>
    <s v="Leverkusen"/>
    <s v="North Rhine-Westphalia"/>
    <s v="Germany"/>
    <m/>
    <x v="3"/>
    <s v="Central"/>
    <s v="OFF-FA-10001097"/>
    <x v="0"/>
    <s v="Fasteners"/>
    <s v="Accos Paper Clips, Assorted Sizes"/>
    <n v="80.430000000000007"/>
    <n v="7"/>
    <n v="0"/>
    <x v="3"/>
    <n v="11.28"/>
    <n v="0.63"/>
    <s v="High"/>
  </r>
  <r>
    <n v="22531"/>
    <s v="IN-2011-75673"/>
    <x v="6"/>
    <x v="27"/>
    <s v="First Class"/>
    <s v="MT-17815"/>
    <x v="66"/>
    <x v="0"/>
    <s v="Shanghai"/>
    <s v="Shanghai"/>
    <s v="China"/>
    <m/>
    <x v="1"/>
    <s v="North Asia"/>
    <s v="OFF-EN-10004173"/>
    <x v="0"/>
    <s v="Envelopes"/>
    <s v="Ames Peel and Seal, Recycled"/>
    <n v="52.47"/>
    <n v="3"/>
    <n v="0"/>
    <x v="7"/>
    <n v="10.31"/>
    <n v="11.52"/>
    <s v="High"/>
  </r>
  <r>
    <n v="27409"/>
    <s v="IN-2011-77885"/>
    <x v="6"/>
    <x v="29"/>
    <s v="Standard Class"/>
    <s v="JF-15565"/>
    <x v="74"/>
    <x v="0"/>
    <s v="Manila"/>
    <s v="National Capital"/>
    <s v="Philippines"/>
    <m/>
    <x v="1"/>
    <s v="Southeast Asia"/>
    <s v="FUR-BO-10003086"/>
    <x v="1"/>
    <s v="Bookcases"/>
    <s v="Safco Library with Doors, Traditional"/>
    <n v="253.36349999999999"/>
    <n v="1"/>
    <n v="0.35"/>
    <x v="0"/>
    <n v="10"/>
    <n v="-35.086500000000001"/>
    <s v="Medium"/>
  </r>
  <r>
    <n v="48465"/>
    <s v="SA-2011-4390"/>
    <x v="6"/>
    <x v="33"/>
    <s v="Standard Class"/>
    <s v="LC-6870"/>
    <x v="75"/>
    <x v="0"/>
    <s v="Abha"/>
    <s v="'Asir"/>
    <s v="Saudi Arabia"/>
    <m/>
    <x v="2"/>
    <s v="EMEA"/>
    <s v="OFF-STI-10002716"/>
    <x v="0"/>
    <s v="Supplies"/>
    <s v="Stiletto Box Cutter, Serrated"/>
    <n v="196.02"/>
    <n v="6"/>
    <n v="0"/>
    <x v="5"/>
    <n v="9.99"/>
    <n v="90"/>
    <s v="Medium"/>
  </r>
  <r>
    <n v="19085"/>
    <s v="ES-2011-5532122"/>
    <x v="6"/>
    <x v="31"/>
    <s v="Second Class"/>
    <s v="RD-19810"/>
    <x v="70"/>
    <x v="1"/>
    <s v="Leverkusen"/>
    <s v="North Rhine-Westphalia"/>
    <s v="Germany"/>
    <m/>
    <x v="3"/>
    <s v="Central"/>
    <s v="OFF-AR-10001418"/>
    <x v="0"/>
    <s v="Art"/>
    <s v="BIC Markers, Easy-Erase"/>
    <n v="53.4"/>
    <n v="2"/>
    <n v="0"/>
    <x v="3"/>
    <n v="8.6"/>
    <n v="14.94"/>
    <s v="High"/>
  </r>
  <r>
    <n v="51033"/>
    <s v="NI-2011-5880"/>
    <x v="6"/>
    <x v="29"/>
    <s v="Standard Class"/>
    <s v="JL-5835"/>
    <x v="76"/>
    <x v="0"/>
    <s v="Zaria"/>
    <s v="Kaduna"/>
    <s v="Nigeria"/>
    <m/>
    <x v="0"/>
    <s v="Africa"/>
    <s v="OFF-CAR-10004661"/>
    <x v="0"/>
    <s v="Binders"/>
    <s v="Cardinal Binding Machine, Recycled"/>
    <n v="90.233999999999995"/>
    <n v="6"/>
    <n v="0.7"/>
    <x v="0"/>
    <n v="8.11"/>
    <n v="-147.54599999999999"/>
    <s v="Medium"/>
  </r>
  <r>
    <n v="41772"/>
    <s v="NI-2011-4760"/>
    <x v="6"/>
    <x v="31"/>
    <s v="Second Class"/>
    <s v="DV-3045"/>
    <x v="73"/>
    <x v="2"/>
    <s v="Lagos"/>
    <s v="Lagos"/>
    <s v="Nigeria"/>
    <m/>
    <x v="0"/>
    <s v="Africa"/>
    <s v="OFF-ELD-10000151"/>
    <x v="0"/>
    <s v="Storage"/>
    <s v="Eldon File Cart, Industrial"/>
    <n v="38.366999999999997"/>
    <n v="1"/>
    <n v="0.7"/>
    <x v="3"/>
    <n v="8.0399999999999991"/>
    <n v="-74.192999999999998"/>
    <s v="Critical"/>
  </r>
  <r>
    <n v="49400"/>
    <s v="LO-2011-7110"/>
    <x v="6"/>
    <x v="28"/>
    <s v="Standard Class"/>
    <s v="JL-5850"/>
    <x v="71"/>
    <x v="0"/>
    <s v="Nitra"/>
    <s v="Nitra"/>
    <s v="Slovakia"/>
    <m/>
    <x v="2"/>
    <s v="EMEA"/>
    <s v="FUR-TEN-10000407"/>
    <x v="1"/>
    <s v="Furnishings"/>
    <s v="Tenex Door Stop, Erganomic"/>
    <n v="85.02"/>
    <n v="2"/>
    <n v="0"/>
    <x v="2"/>
    <n v="7.64"/>
    <n v="13.56"/>
    <s v="High"/>
  </r>
  <r>
    <n v="27408"/>
    <s v="IN-2011-77885"/>
    <x v="6"/>
    <x v="29"/>
    <s v="Standard Class"/>
    <s v="JF-15565"/>
    <x v="74"/>
    <x v="0"/>
    <s v="Manila"/>
    <s v="National Capital"/>
    <s v="Philippines"/>
    <m/>
    <x v="1"/>
    <s v="Southeast Asia"/>
    <s v="TEC-AC-10003734"/>
    <x v="2"/>
    <s v="Accessories"/>
    <s v="Memorex Numeric Keypad, Erganomic"/>
    <n v="102.762"/>
    <n v="4"/>
    <n v="0.45"/>
    <x v="0"/>
    <n v="7.42"/>
    <n v="1.8420000000000001"/>
    <s v="Medium"/>
  </r>
  <r>
    <n v="33137"/>
    <s v="CA-2011-117345"/>
    <x v="6"/>
    <x v="28"/>
    <s v="Standard Class"/>
    <s v="BF-10975"/>
    <x v="77"/>
    <x v="2"/>
    <s v="Charlotte"/>
    <s v="North Carolina"/>
    <s v="United States"/>
    <n v="28205"/>
    <x v="4"/>
    <s v="South"/>
    <s v="OFF-PA-10002377"/>
    <x v="0"/>
    <s v="Paper"/>
    <s v="Xerox 1916"/>
    <n v="78.304000000000002"/>
    <n v="2"/>
    <n v="0.2"/>
    <x v="2"/>
    <n v="7.09"/>
    <n v="29.364000000000001"/>
    <s v="Medium"/>
  </r>
  <r>
    <n v="33136"/>
    <s v="CA-2011-117345"/>
    <x v="6"/>
    <x v="28"/>
    <s v="Standard Class"/>
    <s v="BF-10975"/>
    <x v="77"/>
    <x v="2"/>
    <s v="Charlotte"/>
    <s v="North Carolina"/>
    <s v="United States"/>
    <n v="28205"/>
    <x v="4"/>
    <s v="South"/>
    <s v="OFF-AP-10001005"/>
    <x v="0"/>
    <s v="Appliances"/>
    <s v="Honeywell Quietcare HEPA Air Cleaner"/>
    <n v="62.92"/>
    <n v="1"/>
    <n v="0.2"/>
    <x v="2"/>
    <n v="5.62"/>
    <n v="10.224500000000001"/>
    <s v="Medium"/>
  </r>
  <r>
    <n v="44792"/>
    <s v="TU-2011-9230"/>
    <x v="6"/>
    <x v="28"/>
    <s v="Standard Class"/>
    <s v="JF-5190"/>
    <x v="67"/>
    <x v="0"/>
    <s v="Beykoz"/>
    <s v="Istanbul"/>
    <s v="Turkey"/>
    <m/>
    <x v="2"/>
    <s v="EMEA"/>
    <s v="OFF-ACM-10003510"/>
    <x v="0"/>
    <s v="Supplies"/>
    <s v="Acme Scissors, High Speed"/>
    <n v="40.704000000000001"/>
    <n v="4"/>
    <n v="0.6"/>
    <x v="2"/>
    <n v="5.39"/>
    <n v="-51.936"/>
    <s v="High"/>
  </r>
  <r>
    <n v="33135"/>
    <s v="CA-2011-117345"/>
    <x v="6"/>
    <x v="28"/>
    <s v="Standard Class"/>
    <s v="BF-10975"/>
    <x v="77"/>
    <x v="2"/>
    <s v="Charlotte"/>
    <s v="North Carolina"/>
    <s v="United States"/>
    <n v="28205"/>
    <x v="4"/>
    <s v="South"/>
    <s v="FUR-FU-10000629"/>
    <x v="1"/>
    <s v="Furnishings"/>
    <s v="9-3/4 Diameter Round Wall Clock"/>
    <n v="44.128"/>
    <n v="4"/>
    <n v="0.2"/>
    <x v="2"/>
    <n v="4.3099999999999996"/>
    <n v="12.135199999999999"/>
    <s v="Medium"/>
  </r>
  <r>
    <n v="46418"/>
    <s v="TU-2011-9700"/>
    <x v="6"/>
    <x v="28"/>
    <s v="Standard Class"/>
    <s v="FH-4365"/>
    <x v="78"/>
    <x v="2"/>
    <s v="Ankara"/>
    <s v="Ankara"/>
    <s v="Turkey"/>
    <m/>
    <x v="2"/>
    <s v="EMEA"/>
    <s v="TEC-SAN-10003793"/>
    <x v="2"/>
    <s v="Accessories"/>
    <s v="SanDisk Memory Card, Erganomic"/>
    <n v="44.088000000000001"/>
    <n v="1"/>
    <n v="0.6"/>
    <x v="2"/>
    <n v="4.17"/>
    <n v="-46.302"/>
    <s v="Medium"/>
  </r>
  <r>
    <n v="33469"/>
    <s v="CA-2011-152296"/>
    <x v="6"/>
    <x v="31"/>
    <s v="First Class"/>
    <s v="IL-15100"/>
    <x v="79"/>
    <x v="0"/>
    <s v="San Francisco"/>
    <s v="California"/>
    <s v="United States"/>
    <n v="94122"/>
    <x v="4"/>
    <s v="West"/>
    <s v="OFF-BI-10004506"/>
    <x v="0"/>
    <s v="Binders"/>
    <s v="Wilson Jones data.warehouse D-Ring Binders with DublLock"/>
    <n v="19.751999999999999"/>
    <n v="3"/>
    <n v="0.2"/>
    <x v="3"/>
    <n v="3.23"/>
    <n v="6.9131999999999998"/>
    <s v="High"/>
  </r>
  <r>
    <n v="49399"/>
    <s v="LO-2011-7110"/>
    <x v="6"/>
    <x v="28"/>
    <s v="Standard Class"/>
    <s v="JL-5850"/>
    <x v="71"/>
    <x v="0"/>
    <s v="Nitra"/>
    <s v="Nitra"/>
    <s v="Slovakia"/>
    <m/>
    <x v="2"/>
    <s v="EMEA"/>
    <s v="OFF-CAR-10000687"/>
    <x v="0"/>
    <s v="Binders"/>
    <s v="Cardinal Binder Covers, Economy"/>
    <n v="24"/>
    <n v="2"/>
    <n v="0"/>
    <x v="2"/>
    <n v="2.39"/>
    <n v="0.96"/>
    <s v="High"/>
  </r>
  <r>
    <n v="41773"/>
    <s v="NI-2011-4760"/>
    <x v="6"/>
    <x v="31"/>
    <s v="Second Class"/>
    <s v="DV-3045"/>
    <x v="73"/>
    <x v="2"/>
    <s v="Lagos"/>
    <s v="Lagos"/>
    <s v="Nigeria"/>
    <m/>
    <x v="0"/>
    <s v="Africa"/>
    <s v="OFF-IBI-10004074"/>
    <x v="0"/>
    <s v="Binders"/>
    <s v="Ibico 3-Hole Punch, Clear"/>
    <n v="8.9730000000000008"/>
    <n v="1"/>
    <n v="0.7"/>
    <x v="3"/>
    <n v="2.0699999999999998"/>
    <n v="-8.9969999999999999"/>
    <s v="Critical"/>
  </r>
  <r>
    <n v="27410"/>
    <s v="IN-2011-77885"/>
    <x v="6"/>
    <x v="29"/>
    <s v="Standard Class"/>
    <s v="JF-15565"/>
    <x v="74"/>
    <x v="0"/>
    <s v="Manila"/>
    <s v="National Capital"/>
    <s v="Philippines"/>
    <m/>
    <x v="1"/>
    <s v="Southeast Asia"/>
    <s v="OFF-PA-10000048"/>
    <x v="0"/>
    <s v="Paper"/>
    <s v="Xerox Memo Slips, Multicolor"/>
    <n v="24.651"/>
    <n v="3"/>
    <n v="0.45"/>
    <x v="0"/>
    <n v="1.94"/>
    <n v="-19.359000000000002"/>
    <s v="Medium"/>
  </r>
  <r>
    <n v="46170"/>
    <s v="IR-2011-6870"/>
    <x v="6"/>
    <x v="28"/>
    <s v="Standard Class"/>
    <s v="KB-6600"/>
    <x v="80"/>
    <x v="2"/>
    <s v="Kerman"/>
    <s v="Kerman"/>
    <s v="Iran"/>
    <m/>
    <x v="2"/>
    <s v="EMEA"/>
    <s v="OFF-AVE-10004708"/>
    <x v="0"/>
    <s v="Binders"/>
    <s v="Avery Binder, Recycled"/>
    <n v="13.26"/>
    <n v="1"/>
    <n v="0"/>
    <x v="2"/>
    <n v="1.26"/>
    <n v="6.09"/>
    <s v="Medium"/>
  </r>
  <r>
    <n v="41774"/>
    <s v="NI-2011-4760"/>
    <x v="6"/>
    <x v="31"/>
    <s v="Second Class"/>
    <s v="DV-3045"/>
    <x v="73"/>
    <x v="2"/>
    <s v="Lagos"/>
    <s v="Lagos"/>
    <s v="Nigeria"/>
    <m/>
    <x v="0"/>
    <s v="Africa"/>
    <s v="OFF-AVE-10004570"/>
    <x v="0"/>
    <s v="Binders"/>
    <s v="Avery Binder Covers, Economy"/>
    <n v="3.3210000000000002"/>
    <n v="1"/>
    <n v="0.7"/>
    <x v="3"/>
    <n v="1.1399999999999999"/>
    <n v="-4.3289999999999997"/>
    <s v="Critical"/>
  </r>
  <r>
    <n v="48466"/>
    <s v="SA-2011-4390"/>
    <x v="6"/>
    <x v="33"/>
    <s v="Standard Class"/>
    <s v="LC-6870"/>
    <x v="75"/>
    <x v="0"/>
    <s v="Abha"/>
    <s v="'Asir"/>
    <s v="Saudi Arabia"/>
    <m/>
    <x v="2"/>
    <s v="EMEA"/>
    <s v="OFF-ADV-10004598"/>
    <x v="0"/>
    <s v="Fasteners"/>
    <s v="Advantus Paper Clips, Metal"/>
    <n v="13.38"/>
    <n v="1"/>
    <n v="0"/>
    <x v="5"/>
    <n v="1.1100000000000001"/>
    <n v="3.21"/>
    <s v="Medium"/>
  </r>
  <r>
    <n v="42197"/>
    <s v="SU-2011-3310"/>
    <x v="6"/>
    <x v="29"/>
    <s v="Standard Class"/>
    <s v="CS-2460"/>
    <x v="68"/>
    <x v="0"/>
    <s v="Wad Madani"/>
    <s v="Gezira"/>
    <s v="Sudan"/>
    <m/>
    <x v="0"/>
    <s v="Africa"/>
    <s v="OFF-AVE-10003504"/>
    <x v="0"/>
    <s v="Labels"/>
    <s v="Avery Legal Exhibit Labels, 5000 Label Set"/>
    <n v="11.73"/>
    <n v="1"/>
    <n v="0"/>
    <x v="0"/>
    <n v="1.08"/>
    <n v="5.37"/>
    <s v="Medium"/>
  </r>
  <r>
    <n v="41694"/>
    <s v="TU-2011-2420"/>
    <x v="6"/>
    <x v="29"/>
    <s v="Standard Class"/>
    <s v="DH-3075"/>
    <x v="8"/>
    <x v="2"/>
    <s v="Istanbul"/>
    <s v="Istanbul"/>
    <s v="Turkey"/>
    <m/>
    <x v="2"/>
    <s v="EMEA"/>
    <s v="TEC-ENE-10000895"/>
    <x v="2"/>
    <s v="Accessories"/>
    <s v="Enermax Mouse, Bluetooth"/>
    <n v="16.116"/>
    <n v="1"/>
    <n v="0.6"/>
    <x v="0"/>
    <n v="0.97"/>
    <n v="-19.344000000000001"/>
    <s v="High"/>
  </r>
  <r>
    <n v="33134"/>
    <s v="CA-2011-117345"/>
    <x v="6"/>
    <x v="28"/>
    <s v="Standard Class"/>
    <s v="BF-10975"/>
    <x v="77"/>
    <x v="2"/>
    <s v="Charlotte"/>
    <s v="North Carolina"/>
    <s v="United States"/>
    <n v="28205"/>
    <x v="4"/>
    <s v="South"/>
    <s v="OFF-LA-10000240"/>
    <x v="0"/>
    <s v="Labels"/>
    <s v="Self-Adhesive Address Labels for Typewriters by Universal"/>
    <n v="17.544"/>
    <n v="3"/>
    <n v="0.2"/>
    <x v="2"/>
    <n v="0.93"/>
    <n v="5.9211"/>
    <s v="Medium"/>
  </r>
  <r>
    <n v="50866"/>
    <s v="CG-2011-7090"/>
    <x v="6"/>
    <x v="33"/>
    <s v="Standard Class"/>
    <s v="AG-525"/>
    <x v="81"/>
    <x v="2"/>
    <s v="Kinshasa"/>
    <s v="Kinshasa"/>
    <s v="Democratic Republic of the Congo"/>
    <m/>
    <x v="0"/>
    <s v="Africa"/>
    <s v="OFF-HAR-10001855"/>
    <x v="0"/>
    <s v="Labels"/>
    <s v="Harbour Creations Round Labels, Alphabetical"/>
    <n v="13.14"/>
    <n v="2"/>
    <n v="0"/>
    <x v="5"/>
    <n v="0.83"/>
    <n v="5.22"/>
    <s v="Medium"/>
  </r>
  <r>
    <n v="44794"/>
    <s v="TU-2011-9230"/>
    <x v="6"/>
    <x v="28"/>
    <s v="Standard Class"/>
    <s v="JF-5190"/>
    <x v="67"/>
    <x v="0"/>
    <s v="Beykoz"/>
    <s v="Istanbul"/>
    <s v="Turkey"/>
    <m/>
    <x v="2"/>
    <s v="EMEA"/>
    <s v="OFF-STA-10002719"/>
    <x v="0"/>
    <s v="Art"/>
    <s v="Stanley Pencil Sharpener, Easy-Erase"/>
    <n v="10.416"/>
    <n v="1"/>
    <n v="0.6"/>
    <x v="2"/>
    <n v="0.81"/>
    <n v="-6.774"/>
    <s v="High"/>
  </r>
  <r>
    <n v="33707"/>
    <s v="CA-2011-162684"/>
    <x v="6"/>
    <x v="29"/>
    <s v="Standard Class"/>
    <s v="AS-10630"/>
    <x v="82"/>
    <x v="1"/>
    <s v="Philadelphia"/>
    <s v="Pennsylvania"/>
    <s v="United States"/>
    <n v="19120"/>
    <x v="4"/>
    <s v="East"/>
    <s v="OFF-FA-10000992"/>
    <x v="0"/>
    <s v="Fasteners"/>
    <s v="Acco Clips to Go Binder Clips, 24 Clips in Two Sizes"/>
    <n v="5.68"/>
    <n v="2"/>
    <n v="0.2"/>
    <x v="0"/>
    <n v="0.77"/>
    <n v="1.917"/>
    <s v="High"/>
  </r>
  <r>
    <n v="44793"/>
    <s v="TU-2011-9230"/>
    <x v="6"/>
    <x v="28"/>
    <s v="Standard Class"/>
    <s v="JF-5190"/>
    <x v="67"/>
    <x v="0"/>
    <s v="Beykoz"/>
    <s v="Istanbul"/>
    <s v="Turkey"/>
    <m/>
    <x v="2"/>
    <s v="EMEA"/>
    <s v="OFF-FEL-10000998"/>
    <x v="0"/>
    <s v="Storage"/>
    <s v="Fellowes Box, Single Width"/>
    <n v="7.8840000000000003"/>
    <n v="1"/>
    <n v="0.6"/>
    <x v="2"/>
    <n v="0.72"/>
    <n v="-10.656000000000001"/>
    <s v="High"/>
  </r>
  <r>
    <n v="41776"/>
    <s v="NI-2011-4760"/>
    <x v="6"/>
    <x v="31"/>
    <s v="Second Class"/>
    <s v="DV-3045"/>
    <x v="73"/>
    <x v="2"/>
    <s v="Lagos"/>
    <s v="Lagos"/>
    <s v="Nigeria"/>
    <m/>
    <x v="0"/>
    <s v="Africa"/>
    <s v="OFF-CAR-10002054"/>
    <x v="0"/>
    <s v="Binders"/>
    <s v="Cardinal Hole Reinforcements, Economy"/>
    <n v="1.6020000000000001"/>
    <n v="1"/>
    <n v="0.7"/>
    <x v="3"/>
    <n v="0.25"/>
    <n v="-1.5780000000000001"/>
    <s v="Critical"/>
  </r>
  <r>
    <n v="27369"/>
    <s v="IN-2011-25070"/>
    <x v="7"/>
    <x v="34"/>
    <s v="Standard Class"/>
    <s v="MN-17935"/>
    <x v="83"/>
    <x v="0"/>
    <s v="Hefei"/>
    <s v="Anhui"/>
    <s v="China"/>
    <m/>
    <x v="1"/>
    <s v="North Asia"/>
    <s v="OFF-ST-10003295"/>
    <x v="0"/>
    <s v="Storage"/>
    <s v="Tenex Lockers, Blue"/>
    <n v="1429.05"/>
    <n v="7"/>
    <n v="0"/>
    <x v="0"/>
    <n v="194.36"/>
    <n v="371.49"/>
    <s v="High"/>
  </r>
  <r>
    <n v="18577"/>
    <s v="ES-2011-4993245"/>
    <x v="7"/>
    <x v="35"/>
    <s v="Second Class"/>
    <s v="EM-13960"/>
    <x v="84"/>
    <x v="0"/>
    <s v="Liverpool"/>
    <s v="England"/>
    <s v="United Kingdom"/>
    <m/>
    <x v="3"/>
    <s v="North"/>
    <s v="TEC-MA-10004669"/>
    <x v="2"/>
    <s v="Machines"/>
    <s v="Epson Inkjet, Wireless"/>
    <n v="1232.8800000000001"/>
    <n v="4"/>
    <n v="0"/>
    <x v="2"/>
    <n v="150.43"/>
    <n v="135.6"/>
    <s v="Medium"/>
  </r>
  <r>
    <n v="27371"/>
    <s v="IN-2011-25070"/>
    <x v="7"/>
    <x v="34"/>
    <s v="Standard Class"/>
    <s v="MN-17935"/>
    <x v="83"/>
    <x v="0"/>
    <s v="Hefei"/>
    <s v="Anhui"/>
    <s v="China"/>
    <m/>
    <x v="1"/>
    <s v="North Asia"/>
    <s v="OFF-ST-10004837"/>
    <x v="0"/>
    <s v="Storage"/>
    <s v="Eldon File Cart, Single Width"/>
    <n v="767.52"/>
    <n v="6"/>
    <n v="0"/>
    <x v="0"/>
    <n v="102.29"/>
    <n v="45.9"/>
    <s v="High"/>
  </r>
  <r>
    <n v="27372"/>
    <s v="IN-2011-25070"/>
    <x v="7"/>
    <x v="34"/>
    <s v="Standard Class"/>
    <s v="MN-17935"/>
    <x v="83"/>
    <x v="0"/>
    <s v="Hefei"/>
    <s v="Anhui"/>
    <s v="China"/>
    <m/>
    <x v="1"/>
    <s v="North Asia"/>
    <s v="TEC-PH-10002042"/>
    <x v="2"/>
    <s v="Phones"/>
    <s v="Cisco Audio Dock, Full Size"/>
    <n v="1100.1600000000001"/>
    <n v="6"/>
    <n v="0"/>
    <x v="0"/>
    <n v="92.07"/>
    <n v="175.86"/>
    <s v="High"/>
  </r>
  <r>
    <n v="3788"/>
    <s v="MX-2011-126949"/>
    <x v="7"/>
    <x v="36"/>
    <s v="First Class"/>
    <s v="TB-21055"/>
    <x v="85"/>
    <x v="0"/>
    <s v="Managua"/>
    <s v="Managua"/>
    <s v="Nicaragua"/>
    <m/>
    <x v="5"/>
    <s v="Central"/>
    <s v="OFF-PA-10004294"/>
    <x v="0"/>
    <s v="Paper"/>
    <s v="Xerox Computer Printout Paper, 8.5 x 11"/>
    <n v="182.88"/>
    <n v="9"/>
    <n v="0"/>
    <x v="7"/>
    <n v="44.76"/>
    <n v="3.6"/>
    <s v="High"/>
  </r>
  <r>
    <n v="27370"/>
    <s v="IN-2011-25070"/>
    <x v="7"/>
    <x v="34"/>
    <s v="Standard Class"/>
    <s v="MN-17935"/>
    <x v="83"/>
    <x v="0"/>
    <s v="Hefei"/>
    <s v="Anhui"/>
    <s v="China"/>
    <m/>
    <x v="1"/>
    <s v="North Asia"/>
    <s v="FUR-CH-10000974"/>
    <x v="1"/>
    <s v="Chairs"/>
    <s v="Harbour Creations Executive Leather Armchair, Black"/>
    <n v="473.61"/>
    <n v="1"/>
    <n v="0"/>
    <x v="0"/>
    <n v="42.96"/>
    <n v="142.08000000000001"/>
    <s v="High"/>
  </r>
  <r>
    <n v="14029"/>
    <s v="IT-2011-4081442"/>
    <x v="7"/>
    <x v="37"/>
    <s v="First Class"/>
    <s v="FH-14365"/>
    <x v="78"/>
    <x v="2"/>
    <s v="Drammen"/>
    <s v="Buskerud"/>
    <s v="Norway"/>
    <m/>
    <x v="3"/>
    <s v="North"/>
    <s v="OFF-ST-10002263"/>
    <x v="0"/>
    <s v="Storage"/>
    <s v="Rogers Trays, Wire Frame"/>
    <n v="243"/>
    <n v="4"/>
    <n v="0"/>
    <x v="4"/>
    <n v="41.83"/>
    <n v="119.04"/>
    <s v="Critic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FFDF9-82CD-4D20-A9D7-7F37E0D89BA9}"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rowHeaderCaption="Shipping Mode">
  <location ref="A3:B7" firstHeaderRow="1" firstDataRow="1" firstDataCol="1"/>
  <pivotFields count="24">
    <pivotField showAll="0"/>
    <pivotField showAll="0"/>
    <pivotField numFmtId="14" showAll="0"/>
    <pivotField numFmtId="14"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9">
        <item x="180"/>
        <item x="96"/>
        <item x="95"/>
        <item x="73"/>
        <item x="94"/>
        <item x="135"/>
        <item x="146"/>
        <item x="179"/>
        <item x="134"/>
        <item x="178"/>
        <item x="72"/>
        <item x="22"/>
        <item x="177"/>
        <item x="21"/>
        <item x="71"/>
        <item x="70"/>
        <item x="69"/>
        <item x="176"/>
        <item x="175"/>
        <item x="68"/>
        <item x="145"/>
        <item x="93"/>
        <item x="174"/>
        <item x="133"/>
        <item x="92"/>
        <item x="144"/>
        <item x="132"/>
        <item x="91"/>
        <item x="131"/>
        <item x="5"/>
        <item x="20"/>
        <item x="67"/>
        <item x="90"/>
        <item x="130"/>
        <item x="66"/>
        <item x="173"/>
        <item x="65"/>
        <item x="64"/>
        <item x="172"/>
        <item x="129"/>
        <item x="128"/>
        <item x="89"/>
        <item x="88"/>
        <item x="87"/>
        <item x="63"/>
        <item x="127"/>
        <item x="171"/>
        <item x="62"/>
        <item x="19"/>
        <item x="61"/>
        <item x="126"/>
        <item x="60"/>
        <item x="86"/>
        <item x="59"/>
        <item x="18"/>
        <item x="125"/>
        <item x="58"/>
        <item x="124"/>
        <item x="170"/>
        <item x="123"/>
        <item x="122"/>
        <item x="169"/>
        <item x="4"/>
        <item x="3"/>
        <item x="17"/>
        <item x="168"/>
        <item x="85"/>
        <item x="57"/>
        <item x="167"/>
        <item x="121"/>
        <item x="84"/>
        <item x="120"/>
        <item x="83"/>
        <item x="16"/>
        <item x="56"/>
        <item x="15"/>
        <item x="55"/>
        <item x="54"/>
        <item x="166"/>
        <item x="53"/>
        <item x="119"/>
        <item x="165"/>
        <item x="82"/>
        <item x="164"/>
        <item x="52"/>
        <item x="163"/>
        <item x="118"/>
        <item x="2"/>
        <item x="51"/>
        <item x="50"/>
        <item x="49"/>
        <item x="117"/>
        <item x="162"/>
        <item x="1"/>
        <item x="161"/>
        <item x="160"/>
        <item x="159"/>
        <item x="143"/>
        <item x="116"/>
        <item x="142"/>
        <item x="14"/>
        <item x="81"/>
        <item x="115"/>
        <item x="158"/>
        <item x="157"/>
        <item x="48"/>
        <item x="80"/>
        <item x="47"/>
        <item x="114"/>
        <item x="46"/>
        <item x="45"/>
        <item x="113"/>
        <item x="44"/>
        <item x="43"/>
        <item x="112"/>
        <item x="156"/>
        <item x="42"/>
        <item x="141"/>
        <item x="41"/>
        <item x="40"/>
        <item x="111"/>
        <item x="155"/>
        <item x="79"/>
        <item x="110"/>
        <item x="39"/>
        <item x="13"/>
        <item x="38"/>
        <item x="12"/>
        <item x="78"/>
        <item x="11"/>
        <item x="77"/>
        <item x="154"/>
        <item x="109"/>
        <item x="37"/>
        <item x="153"/>
        <item x="36"/>
        <item x="152"/>
        <item x="35"/>
        <item x="151"/>
        <item x="108"/>
        <item x="140"/>
        <item x="139"/>
        <item x="34"/>
        <item x="10"/>
        <item x="107"/>
        <item x="0"/>
        <item x="106"/>
        <item x="105"/>
        <item x="187"/>
        <item x="33"/>
        <item x="186"/>
        <item x="9"/>
        <item x="185"/>
        <item x="32"/>
        <item x="76"/>
        <item x="8"/>
        <item x="7"/>
        <item x="31"/>
        <item x="6"/>
        <item x="30"/>
        <item x="104"/>
        <item x="29"/>
        <item x="28"/>
        <item x="103"/>
        <item x="150"/>
        <item x="27"/>
        <item x="75"/>
        <item x="102"/>
        <item x="26"/>
        <item x="101"/>
        <item x="138"/>
        <item x="184"/>
        <item x="137"/>
        <item x="183"/>
        <item x="100"/>
        <item x="99"/>
        <item x="74"/>
        <item x="149"/>
        <item x="148"/>
        <item x="98"/>
        <item x="25"/>
        <item x="24"/>
        <item x="182"/>
        <item x="136"/>
        <item x="23"/>
        <item x="147"/>
        <item x="181"/>
        <item x="97"/>
        <item t="default"/>
      </items>
    </pivotField>
    <pivotField showAll="0"/>
  </pivotFields>
  <rowFields count="1">
    <field x="4"/>
  </rowFields>
  <rowItems count="4">
    <i>
      <x v="3"/>
    </i>
    <i>
      <x/>
    </i>
    <i>
      <x v="2"/>
    </i>
    <i>
      <x v="1"/>
    </i>
  </rowItems>
  <colItems count="1">
    <i/>
  </colItems>
  <dataFields count="1">
    <dataField name="Sum of Shipping Cost" fld="22" baseField="0" baseItem="0" numFmtId="166"/>
  </dataFields>
  <formats count="2">
    <format dxfId="37">
      <pivotArea collapsedLevelsAreSubtotals="1" fieldPosition="0">
        <references count="1">
          <reference field="4" count="1">
            <x v="2"/>
          </reference>
        </references>
      </pivotArea>
    </format>
    <format dxfId="3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0"/>
          </reference>
        </references>
      </pivotArea>
    </chartFormat>
    <chartFormat chart="31" format="16">
      <pivotArea type="data" outline="0" fieldPosition="0">
        <references count="2">
          <reference field="4294967294" count="1" selected="0">
            <x v="0"/>
          </reference>
          <reference field="4" count="1" selected="0">
            <x v="3"/>
          </reference>
        </references>
      </pivotArea>
    </chartFormat>
    <chartFormat chart="31" format="17">
      <pivotArea type="data" outline="0" fieldPosition="0">
        <references count="2">
          <reference field="4294967294" count="1" selected="0">
            <x v="0"/>
          </reference>
          <reference field="4" count="1" selected="0">
            <x v="0"/>
          </reference>
        </references>
      </pivotArea>
    </chartFormat>
    <chartFormat chart="31" format="18">
      <pivotArea type="data" outline="0" fieldPosition="0">
        <references count="2">
          <reference field="4294967294" count="1" selected="0">
            <x v="0"/>
          </reference>
          <reference field="4" count="1" selected="0">
            <x v="2"/>
          </reference>
        </references>
      </pivotArea>
    </chartFormat>
    <chartFormat chart="31" format="19">
      <pivotArea type="data" outline="0" fieldPosition="0">
        <references count="2">
          <reference field="4294967294" count="1" selected="0">
            <x v="0"/>
          </reference>
          <reference field="4"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39C64F-45B2-4BBD-B914-0F074BE73628}"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A3:B15" firstHeaderRow="1" firstDataRow="1" firstDataCol="1"/>
  <pivotFields count="24">
    <pivotField showAll="0"/>
    <pivotField showAll="0"/>
    <pivotField numFmtId="14" showAll="0"/>
    <pivotField numFmtId="14" showAll="0"/>
    <pivotField showAll="0"/>
    <pivotField showAll="0"/>
    <pivotField showAll="0"/>
    <pivotField showAll="0"/>
    <pivotField showAll="0"/>
    <pivotField showAll="0"/>
    <pivotField showAll="0">
      <items count="40">
        <item h="1" x="0"/>
        <item h="1" x="6"/>
        <item h="1" x="1"/>
        <item h="1" x="4"/>
        <item h="1" x="26"/>
        <item h="1" x="13"/>
        <item h="1" x="7"/>
        <item h="1" x="22"/>
        <item h="1" x="37"/>
        <item h="1" x="35"/>
        <item h="1" x="32"/>
        <item h="1" x="10"/>
        <item h="1" x="12"/>
        <item h="1" x="2"/>
        <item h="1" x="30"/>
        <item h="1" x="17"/>
        <item h="1" x="9"/>
        <item h="1" x="23"/>
        <item h="1" x="11"/>
        <item h="1" x="16"/>
        <item h="1" x="25"/>
        <item h="1" x="24"/>
        <item h="1" x="18"/>
        <item h="1" x="38"/>
        <item h="1" x="8"/>
        <item h="1" x="20"/>
        <item h="1" x="21"/>
        <item h="1" x="29"/>
        <item h="1" x="36"/>
        <item h="1" x="34"/>
        <item h="1" x="31"/>
        <item h="1" x="19"/>
        <item h="1" x="28"/>
        <item h="1" x="33"/>
        <item h="1" x="3"/>
        <item x="27"/>
        <item h="1" x="15"/>
        <item h="1" x="14"/>
        <item h="1" x="5"/>
        <item t="default"/>
      </items>
    </pivotField>
    <pivotField showAll="0"/>
    <pivotField showAll="0"/>
    <pivotField axis="axisRow" showAll="0" sortType="descending">
      <items count="13">
        <item x="0"/>
        <item x="9"/>
        <item x="7"/>
        <item x="4"/>
        <item x="11"/>
        <item x="2"/>
        <item x="3"/>
        <item x="6"/>
        <item x="1"/>
        <item x="8"/>
        <item x="1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s>
  <rowFields count="1">
    <field x="13"/>
  </rowFields>
  <rowItems count="12">
    <i>
      <x v="2"/>
    </i>
    <i>
      <x v="6"/>
    </i>
    <i>
      <x v="7"/>
    </i>
    <i>
      <x v="1"/>
    </i>
    <i>
      <x v="10"/>
    </i>
    <i>
      <x v="9"/>
    </i>
    <i>
      <x v="4"/>
    </i>
    <i>
      <x v="3"/>
    </i>
    <i>
      <x v="11"/>
    </i>
    <i>
      <x v="8"/>
    </i>
    <i>
      <x/>
    </i>
    <i>
      <x v="5"/>
    </i>
  </rowItems>
  <colItems count="1">
    <i/>
  </colItems>
  <dataFields count="1">
    <dataField name="Sum of Profit" fld="21" baseField="0" baseItem="0" numFmtId="167"/>
  </dataFields>
  <formats count="1">
    <format dxfId="3">
      <pivotArea outline="0" collapsedLevelsAreSubtotals="1" fieldPosition="0"/>
    </format>
  </formats>
  <chartFormats count="2">
    <chartFormat chart="40" format="10" series="1">
      <pivotArea type="data" outline="0" fieldPosition="0">
        <references count="1">
          <reference field="4294967294" count="1" selected="0">
            <x v="0"/>
          </reference>
        </references>
      </pivotArea>
    </chartFormat>
    <chartFormat chart="40" format="1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D40C2-D884-4E96-A55C-AC7B441F4940}" name="PivotTable18" cacheId="1" applyNumberFormats="0" applyBorderFormats="0" applyFontFormats="0" applyPatternFormats="0" applyAlignmentFormats="0" applyWidthHeightFormats="1" dataCaption="Values" grandTotalCaption="chudh" updatedVersion="8" minRefreshableVersion="3" useAutoFormatting="1" rowGrandTotals="0" colGrandTotals="0" itemPrintTitles="1" createdVersion="8" indent="0" outline="1" outlineData="1" multipleFieldFilters="0" chartFormat="10" rowHeaderCaption="Order Date">
  <location ref="A3:B11" firstHeaderRow="1" firstDataRow="1" firstDataCol="1"/>
  <pivotFields count="27">
    <pivotField showAll="0"/>
    <pivotField showAll="0"/>
    <pivotField axis="axisRow" numFmtId="14" showAll="0">
      <items count="9">
        <item x="0"/>
        <item x="1"/>
        <item x="2"/>
        <item x="3"/>
        <item x="4"/>
        <item x="5"/>
        <item x="6"/>
        <item x="7"/>
        <item t="default"/>
      </items>
    </pivotField>
    <pivotField dataField="1"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9">
        <item h="1" x="6"/>
        <item h="1" x="7"/>
        <item x="3"/>
        <item h="1" x="4"/>
        <item h="1" x="2"/>
        <item h="1" x="0"/>
        <item h="1" x="5"/>
        <item h="1" x="1"/>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x v="7"/>
    </i>
  </rowItems>
  <colItems count="1">
    <i/>
  </colItems>
  <dataFields count="1">
    <dataField name="Shipping Date" fld="3" subtotal="average" baseField="26" baseItem="0" numFmtId="165"/>
  </dataFields>
  <formats count="2">
    <format dxfId="35">
      <pivotArea grandRow="1" outline="0" collapsedLevelsAreSubtotals="1" fieldPosition="0"/>
    </format>
    <format dxfId="34">
      <pivotArea outline="0" fieldPosition="0">
        <references count="1">
          <reference field="4294967294" count="1">
            <x v="0"/>
          </reference>
        </references>
      </pivotArea>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072F82-E78B-497B-A766-D48523338FC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Customer Name">
  <location ref="A3:B44" firstHeaderRow="1" firstDataRow="1" firstDataCol="1"/>
  <pivotFields count="27">
    <pivotField showAll="0"/>
    <pivotField showAll="0"/>
    <pivotField numFmtId="14" showAll="0">
      <items count="9">
        <item x="0"/>
        <item x="1"/>
        <item x="2"/>
        <item x="3"/>
        <item x="4"/>
        <item x="5"/>
        <item x="6"/>
        <item x="7"/>
        <item t="default"/>
      </items>
    </pivotField>
    <pivotField numFmtId="14" showAll="0"/>
    <pivotField showAll="0"/>
    <pivotField showAll="0"/>
    <pivotField axis="axisRow" showAll="0" sortType="descending">
      <items count="87">
        <item x="32"/>
        <item x="41"/>
        <item x="56"/>
        <item x="81"/>
        <item x="82"/>
        <item x="2"/>
        <item x="58"/>
        <item x="59"/>
        <item x="77"/>
        <item x="33"/>
        <item x="28"/>
        <item x="22"/>
        <item x="69"/>
        <item x="23"/>
        <item x="68"/>
        <item x="51"/>
        <item x="52"/>
        <item x="73"/>
        <item x="19"/>
        <item x="8"/>
        <item x="6"/>
        <item x="53"/>
        <item x="43"/>
        <item x="65"/>
        <item x="27"/>
        <item x="30"/>
        <item x="55"/>
        <item x="84"/>
        <item x="3"/>
        <item x="78"/>
        <item x="62"/>
        <item x="10"/>
        <item x="20"/>
        <item x="31"/>
        <item x="72"/>
        <item x="12"/>
        <item x="79"/>
        <item x="67"/>
        <item x="35"/>
        <item x="29"/>
        <item x="74"/>
        <item x="76"/>
        <item x="71"/>
        <item x="1"/>
        <item x="63"/>
        <item x="40"/>
        <item x="18"/>
        <item x="80"/>
        <item x="39"/>
        <item x="61"/>
        <item x="75"/>
        <item x="5"/>
        <item x="44"/>
        <item x="25"/>
        <item x="26"/>
        <item x="38"/>
        <item x="57"/>
        <item x="42"/>
        <item x="66"/>
        <item x="83"/>
        <item x="45"/>
        <item x="60"/>
        <item x="49"/>
        <item x="47"/>
        <item x="48"/>
        <item x="9"/>
        <item x="4"/>
        <item x="36"/>
        <item x="54"/>
        <item x="34"/>
        <item x="11"/>
        <item x="24"/>
        <item x="70"/>
        <item x="15"/>
        <item x="21"/>
        <item x="7"/>
        <item x="64"/>
        <item x="85"/>
        <item x="0"/>
        <item x="14"/>
        <item x="16"/>
        <item x="13"/>
        <item x="17"/>
        <item x="37"/>
        <item x="50"/>
        <item x="46"/>
        <item t="default"/>
      </items>
      <autoSortScope>
        <pivotArea dataOnly="0" outline="0" fieldPosition="0">
          <references count="1">
            <reference field="4294967294" count="1" selected="0">
              <x v="0"/>
            </reference>
          </references>
        </pivotArea>
      </autoSortScope>
    </pivotField>
    <pivotField showAll="0">
      <items count="4">
        <item sd="0" x="0"/>
        <item h="1" sd="0" x="2"/>
        <item h="1" sd="0"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1">
    <i>
      <x v="73"/>
    </i>
    <i>
      <x v="59"/>
    </i>
    <i>
      <x v="58"/>
    </i>
    <i>
      <x v="37"/>
    </i>
    <i>
      <x v="81"/>
    </i>
    <i>
      <x v="27"/>
    </i>
    <i>
      <x v="52"/>
    </i>
    <i>
      <x v="14"/>
    </i>
    <i>
      <x v="42"/>
    </i>
    <i>
      <x v="9"/>
    </i>
    <i>
      <x v="74"/>
    </i>
    <i>
      <x v="80"/>
    </i>
    <i>
      <x v="32"/>
    </i>
    <i>
      <x v="53"/>
    </i>
    <i>
      <x v="18"/>
    </i>
    <i>
      <x v="78"/>
    </i>
    <i>
      <x v="40"/>
    </i>
    <i>
      <x v="66"/>
    </i>
    <i>
      <x v="65"/>
    </i>
    <i>
      <x v="51"/>
    </i>
    <i>
      <x v="43"/>
    </i>
    <i>
      <x v="12"/>
    </i>
    <i>
      <x v="46"/>
    </i>
    <i>
      <x v="50"/>
    </i>
    <i>
      <x v="77"/>
    </i>
    <i>
      <x v="84"/>
    </i>
    <i>
      <x v="2"/>
    </i>
    <i>
      <x v="13"/>
    </i>
    <i>
      <x v="34"/>
    </i>
    <i>
      <x v="41"/>
    </i>
    <i>
      <x v="55"/>
    </i>
    <i>
      <x v="70"/>
    </i>
    <i>
      <x v="5"/>
    </i>
    <i>
      <x v="26"/>
    </i>
    <i>
      <x v="48"/>
    </i>
    <i>
      <x v="44"/>
    </i>
    <i>
      <x v="35"/>
    </i>
    <i>
      <x v="7"/>
    </i>
    <i>
      <x v="10"/>
    </i>
    <i>
      <x v="36"/>
    </i>
    <i>
      <x v="39"/>
    </i>
  </rowItems>
  <colItems count="1">
    <i/>
  </colItems>
  <dataFields count="1">
    <dataField name="Sum of Sales" fld="18" baseField="0" baseItem="0" numFmtId="44"/>
  </dataFields>
  <formats count="1">
    <format dxfId="33">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BDCCA-B27E-483E-9858-F7BC0CC97650}"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Market">
  <location ref="A3:B10" firstHeaderRow="1" firstDataRow="1" firstDataCol="1"/>
  <pivotFields count="27">
    <pivotField showAll="0"/>
    <pivotField showAll="0"/>
    <pivotField numFmtId="14" showAll="0">
      <items count="9">
        <item x="0"/>
        <item x="1"/>
        <item x="2"/>
        <item x="3"/>
        <item x="4"/>
        <item x="5"/>
        <item x="6"/>
        <item x="7"/>
        <item t="default"/>
      </items>
    </pivotField>
    <pivotField numFmtId="14" showAll="0"/>
    <pivotField showAll="0"/>
    <pivotField showAll="0"/>
    <pivotField showAll="0"/>
    <pivotField showAll="0">
      <items count="4">
        <item h="1" x="0"/>
        <item h="1" x="2"/>
        <item x="1"/>
        <item t="default"/>
      </items>
    </pivotField>
    <pivotField showAll="0"/>
    <pivotField showAll="0"/>
    <pivotField showAll="0"/>
    <pivotField showAll="0"/>
    <pivotField axis="axisRow" showAll="0" sortType="descending">
      <items count="8">
        <item x="4"/>
        <item x="5"/>
        <item x="3"/>
        <item x="2"/>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x="0"/>
        <item h="1" x="2"/>
        <item t="default"/>
      </items>
    </pivotField>
    <pivotField showAll="0"/>
    <pivotField showAll="0"/>
    <pivotField dataField="1"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7">
    <i>
      <x v="5"/>
    </i>
    <i>
      <x v="2"/>
    </i>
    <i>
      <x/>
    </i>
    <i>
      <x v="3"/>
    </i>
    <i>
      <x v="1"/>
    </i>
    <i>
      <x v="6"/>
    </i>
    <i>
      <x v="4"/>
    </i>
  </rowItems>
  <colItems count="1">
    <i/>
  </colItems>
  <dataFields count="1">
    <dataField name="Sum of Sales" fld="18" baseField="12" baseItem="0"/>
  </dataFields>
  <formats count="1">
    <format dxfId="32">
      <pivotArea collapsedLevelsAreSubtotals="1" fieldPosition="0">
        <references count="1">
          <reference field="12" count="0"/>
        </references>
      </pivotArea>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CBEE3B-39D7-4CAF-9B4A-543FAA4641F6}"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axis="axisRow" showAll="0" sortType="descending">
      <items count="8">
        <item x="0"/>
        <item x="1"/>
        <item x="6"/>
        <item x="2"/>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h="1" x="0"/>
        <item x="2"/>
        <item t="default"/>
      </items>
    </pivotField>
    <pivotField showAll="0"/>
    <pivotField showAll="0"/>
    <pivotField dataField="1" showAll="0"/>
    <pivotField showAll="0"/>
    <pivotField showAll="0"/>
    <pivotField showAll="0"/>
    <pivotField showAll="0"/>
    <pivotField showAll="0"/>
  </pivotFields>
  <rowFields count="1">
    <field x="12"/>
  </rowFields>
  <rowItems count="6">
    <i>
      <x v="4"/>
    </i>
    <i>
      <x v="1"/>
    </i>
    <i>
      <x v="3"/>
    </i>
    <i>
      <x v="6"/>
    </i>
    <i>
      <x v="5"/>
    </i>
    <i>
      <x v="2"/>
    </i>
  </rowItems>
  <colItems count="1">
    <i/>
  </colItems>
  <dataFields count="1">
    <dataField name="Sum of Sales" fld="18" baseField="0" baseItem="0" numFmtId="42"/>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E6E972-E511-4B2D-8F50-965EE8573703}"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1" firstHeaderRow="1" firstDataRow="1" firstDataCol="1"/>
  <pivotFields count="24">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8">
    <i>
      <x v="1"/>
    </i>
    <i>
      <x v="2"/>
    </i>
    <i>
      <x v="3"/>
    </i>
    <i>
      <x v="4"/>
    </i>
    <i>
      <x v="6"/>
    </i>
    <i>
      <x v="7"/>
    </i>
    <i>
      <x v="8"/>
    </i>
    <i>
      <x v="9"/>
    </i>
  </rowItems>
  <colItems count="1">
    <i/>
  </colItems>
  <dataFields count="1">
    <dataField name="Sum of Sales" fld="18" baseField="0" baseItem="0" numFmtId="42"/>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8A0036-028D-4235-BA9A-13DB9B1B4D09}" name="PivotTable1"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outline="1" outlineData="1" multipleFieldFilters="0" chartFormat="8">
  <location ref="A3:C15" firstHeaderRow="0" firstDataRow="1" firstDataCol="1"/>
  <pivotFields count="24">
    <pivotField showAll="0"/>
    <pivotField showAll="0"/>
    <pivotField axis="axisRow" numFmtId="14">
      <items count="15">
        <item h="1" x="0"/>
        <item x="1"/>
        <item x="2"/>
        <item x="3"/>
        <item x="4"/>
        <item x="5"/>
        <item x="6"/>
        <item x="7"/>
        <item x="8"/>
        <item x="9"/>
        <item x="10"/>
        <item x="11"/>
        <item x="12"/>
        <item h="1" x="13"/>
        <item t="default"/>
      </items>
    </pivotField>
    <pivotField numFmtId="14"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2">
    <i>
      <x v="1"/>
    </i>
    <i>
      <x v="2"/>
    </i>
    <i>
      <x v="3"/>
    </i>
    <i>
      <x v="4"/>
    </i>
    <i>
      <x v="5"/>
    </i>
    <i>
      <x v="6"/>
    </i>
    <i>
      <x v="7"/>
    </i>
    <i>
      <x v="8"/>
    </i>
    <i>
      <x v="9"/>
    </i>
    <i>
      <x v="10"/>
    </i>
    <i>
      <x v="11"/>
    </i>
    <i>
      <x v="12"/>
    </i>
  </rowItems>
  <colFields count="1">
    <field x="-2"/>
  </colFields>
  <colItems count="2">
    <i>
      <x/>
    </i>
    <i i="1">
      <x v="1"/>
    </i>
  </colItems>
  <dataFields count="2">
    <dataField name="Sum of Sales" fld="18" baseField="0" baseItem="0" numFmtId="42"/>
    <dataField name="Sum of Sales2" fld="18" baseField="0" baseItem="0" numFmtId="42"/>
  </dataFields>
  <chartFormats count="6">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7A221F2-84E2-4CAC-A95E-C73B9B37A07A}" sourceName="Category">
  <pivotTables>
    <pivotTable tabId="3" name="PivotTable1"/>
  </pivotTables>
  <data>
    <tabular pivotCacheId="1134115585">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29840A2-AC7A-4945-BAE6-8CAA57BD6601}" sourceName="Segment">
  <pivotTables>
    <pivotTable tabId="27" name="PivotTable1"/>
  </pivotTables>
  <data>
    <tabular pivotCacheId="1146361329" sortOrder="descending">
      <items count="3">
        <i x="1"/>
        <i x="2"/>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97CA2CC-281E-4958-9C66-2163DC760989}" sourceName="Category">
  <pivotTables>
    <pivotTable tabId="33" name="PivotTable3"/>
  </pivotTables>
  <data>
    <tabular pivotCacheId="1146361329">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5BA79CFE-5EA2-4CF0-BCC0-011A9EF3303F}" cache="Slicer_Segment" caption="Segment" columnCount="3" showCaption="0" style="DA Custom Slicer Style" rowHeight="241300"/>
  <slicer name="Category 1" xr10:uid="{25A70967-0525-4B97-96A2-D6D5AF585EC8}" cache="Slicer_Category1" caption="Category" columnCount="3" showCaption="0" style="DA Custom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044E849-E2DA-4EC8-8A33-70DBF5E9E3F3}" cache="Slicer_Category" caption="Category" columnCount="3" showCaption="0" style="DA Custom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FE3F8F-D5B2-437C-A554-641CB8465C1D}" name="Table6" displayName="Table6" ref="A1:Y200" totalsRowShown="0" headerRowDxfId="31" dataDxfId="30" tableBorderDxfId="29" headerRowCellStyle="Normal 2" dataCellStyle="Normal 2">
  <autoFilter ref="A1:Y200" xr:uid="{F8FE3F8F-D5B2-437C-A554-641CB8465C1D}"/>
  <tableColumns count="25">
    <tableColumn id="1" xr3:uid="{D17A61D1-A0B4-4AB2-9A4A-E9D528CD742C}" name="Row ID" dataDxfId="28" dataCellStyle="Normal 2"/>
    <tableColumn id="2" xr3:uid="{25E27867-D1D3-4CF2-A2D1-871134C0758A}" name="Order ID" dataDxfId="27" dataCellStyle="Normal 2"/>
    <tableColumn id="3" xr3:uid="{3154EBF6-BE25-48ED-BC24-49A949F3AD92}" name="Order Date" dataDxfId="26" dataCellStyle="Normal 2"/>
    <tableColumn id="4" xr3:uid="{038287ED-8787-41BF-973B-71136DB8257C}" name="Ship Date" dataDxfId="25" dataCellStyle="Normal 2"/>
    <tableColumn id="5" xr3:uid="{74CEE590-3D4B-49E3-9D86-50F2461D1370}" name="Ship Mode" dataDxfId="24" dataCellStyle="Normal 2"/>
    <tableColumn id="6" xr3:uid="{4B6AF314-1BA4-4FAC-80C8-564832557D9C}" name="Customer ID" dataDxfId="23" dataCellStyle="Normal 2"/>
    <tableColumn id="7" xr3:uid="{F031038E-8C27-419E-B004-2E75DD9B7320}" name="Customer Name" dataDxfId="22" dataCellStyle="Normal 2"/>
    <tableColumn id="8" xr3:uid="{601F5898-797C-430F-B12F-7D992857B2D8}" name="Segment" dataDxfId="21" dataCellStyle="Normal 2"/>
    <tableColumn id="9" xr3:uid="{7FD0DEEF-7A39-4860-9FDC-2E382F64170A}" name="City" dataDxfId="20" dataCellStyle="Normal 2"/>
    <tableColumn id="10" xr3:uid="{D320C0D7-5925-41A7-AA46-18610DF6F827}" name="State" dataDxfId="19" dataCellStyle="Normal 2"/>
    <tableColumn id="11" xr3:uid="{D6D6FFB1-0478-4403-AD86-F772D9B2C721}" name="Country" dataDxfId="18" dataCellStyle="Normal 2"/>
    <tableColumn id="12" xr3:uid="{C33F7D00-FC26-4B1F-9CB6-47A106F2E645}" name="Postal Code" dataDxfId="17" dataCellStyle="Normal 2"/>
    <tableColumn id="13" xr3:uid="{F4585172-F716-42D8-97D6-B5DA36551D8A}" name="Market" dataDxfId="16" dataCellStyle="Normal 2"/>
    <tableColumn id="14" xr3:uid="{FD210065-03F2-4773-B7C7-001765560540}" name="Region" dataDxfId="15" dataCellStyle="Normal 2"/>
    <tableColumn id="15" xr3:uid="{F8FF7994-40A3-4394-A85C-FDB82A3E8E6B}" name="Product ID" dataDxfId="14" dataCellStyle="Normal 2"/>
    <tableColumn id="16" xr3:uid="{906BB5C9-0E96-4FA3-AD9D-D3FC8768E68D}" name="Category" dataDxfId="13" dataCellStyle="Normal 2"/>
    <tableColumn id="17" xr3:uid="{1CDD994D-68D9-4D16-8032-8C7690A522ED}" name="Sub-Category" dataDxfId="12" dataCellStyle="Normal 2"/>
    <tableColumn id="18" xr3:uid="{C617BE50-942F-4B4B-834C-75DA3EE03592}" name="Product Name" dataDxfId="11" dataCellStyle="Normal 2"/>
    <tableColumn id="19" xr3:uid="{9259B791-FDD6-4F1B-A0D4-505C9C6CE4F5}" name="Sales" dataDxfId="10" dataCellStyle="Normal 2"/>
    <tableColumn id="20" xr3:uid="{2400C33F-25B7-499E-AE19-731147944883}" name="Quantity" dataDxfId="9" dataCellStyle="Normal 2"/>
    <tableColumn id="21" xr3:uid="{1E48C9C2-3686-40DE-BCEF-D75550D15A52}" name="Discount" dataDxfId="8" dataCellStyle="Normal 2"/>
    <tableColumn id="22" xr3:uid="{7F084245-07C8-4A0D-99AF-702D763016E4}" name="Shipping Time" dataDxfId="7" dataCellStyle="Normal 2"/>
    <tableColumn id="23" xr3:uid="{7B9F2F87-0037-4E62-B3E3-9F897FB0A919}" name="Shipping Cost" dataDxfId="6" dataCellStyle="Normal 2"/>
    <tableColumn id="24" xr3:uid="{52CDED47-386C-4FCE-B62E-336B96498964}" name="Profit" dataDxfId="5" dataCellStyle="Normal 2"/>
    <tableColumn id="25" xr3:uid="{CF991DEE-A652-4310-9FAB-77573F04DA85}" name="Order Priority" dataDxfId="4" dataCellStyle="Normal 2"/>
  </tableColumns>
  <tableStyleInfo name="TableStyleMedium2" showFirstColumn="0" showLastColumn="0" showRowStripes="1" showColumnStripes="0"/>
</table>
</file>

<file path=xl/theme/theme1.xml><?xml version="1.0" encoding="utf-8"?>
<a:theme xmlns:a="http://schemas.openxmlformats.org/drawingml/2006/main" name="CellMates Custom">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Custom 5">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EF3C9F-D271-4CAA-BD42-0B77796FC223}" sourceName="Order Date">
  <pivotTables>
    <pivotTable tabId="7" name="PivotTable1"/>
  </pivotTables>
  <state minimalRefreshVersion="6" lastRefreshVersion="6" pivotCacheId="113411558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9D0EC4-53B3-4729-AF29-75412CABE37B}" cache="NativeTimeline_Order_Date" caption="Order Date" showHeader="0" showSelectionLabel="0" showTimeLevel="0" level="2" selectionLevel="2" scrollPosition="2022-03-18T00:00:00" style="TimeSlicerStyleLight2 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E36F7-B20A-4CFB-AF0C-A380C30D2163}">
  <sheetPr>
    <tabColor theme="7" tint="-0.249977111117893"/>
  </sheetPr>
  <dimension ref="B3:C7"/>
  <sheetViews>
    <sheetView workbookViewId="0">
      <selection activeCell="B15" sqref="B15"/>
    </sheetView>
  </sheetViews>
  <sheetFormatPr defaultRowHeight="15" x14ac:dyDescent="0.25"/>
  <cols>
    <col min="1" max="1" width="12.5703125" bestFit="1" customWidth="1"/>
    <col min="2" max="2" width="10.5703125" customWidth="1"/>
    <col min="3" max="3" width="8" customWidth="1"/>
  </cols>
  <sheetData>
    <row r="3" spans="2:3" x14ac:dyDescent="0.25">
      <c r="B3" s="9" t="s">
        <v>914</v>
      </c>
      <c r="C3" s="9" t="s">
        <v>919</v>
      </c>
    </row>
    <row r="4" spans="2:3" x14ac:dyDescent="0.25">
      <c r="B4" t="s">
        <v>918</v>
      </c>
      <c r="C4" s="7">
        <v>2.8</v>
      </c>
    </row>
    <row r="5" spans="2:3" x14ac:dyDescent="0.25">
      <c r="B5" t="s">
        <v>917</v>
      </c>
      <c r="C5" s="7">
        <v>2.75</v>
      </c>
    </row>
    <row r="6" spans="2:3" x14ac:dyDescent="0.25">
      <c r="B6" t="s">
        <v>916</v>
      </c>
      <c r="C6" s="7">
        <v>2.6</v>
      </c>
    </row>
    <row r="7" spans="2:3" x14ac:dyDescent="0.25">
      <c r="B7" t="s">
        <v>915</v>
      </c>
      <c r="C7" s="7">
        <v>2</v>
      </c>
    </row>
  </sheetData>
  <sortState xmlns:xlrd2="http://schemas.microsoft.com/office/spreadsheetml/2017/richdata2" ref="B4:C7">
    <sortCondition descending="1" ref="C5:C7"/>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C6D7-A526-49FC-870D-3ABF61E1BE0A}">
  <sheetPr>
    <tabColor rgb="FFF6602F"/>
  </sheetPr>
  <dimension ref="A1"/>
  <sheetViews>
    <sheetView workbookViewId="0">
      <selection activeCell="P11" sqref="P11"/>
    </sheetView>
  </sheetViews>
  <sheetFormatPr defaultRowHeight="15" x14ac:dyDescent="0.25"/>
  <cols>
    <col min="1" max="2" width="12.5703125" bestFit="1" customWidth="1"/>
    <col min="3" max="3" width="11.7109375" bestFit="1"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DDC7-2592-4524-9621-6D54DF97E12E}">
  <sheetPr>
    <tabColor rgb="FFF6602F"/>
  </sheetPr>
  <dimension ref="A3:B9"/>
  <sheetViews>
    <sheetView showGridLines="0" workbookViewId="0">
      <selection activeCell="A6" sqref="A6"/>
    </sheetView>
  </sheetViews>
  <sheetFormatPr defaultRowHeight="15" x14ac:dyDescent="0.25"/>
  <cols>
    <col min="1" max="1" width="13.140625" customWidth="1"/>
    <col min="2" max="2" width="12.140625" customWidth="1"/>
    <col min="3" max="5" width="9.140625" customWidth="1"/>
  </cols>
  <sheetData>
    <row r="3" spans="1:2" x14ac:dyDescent="0.25">
      <c r="A3" s="2" t="s">
        <v>899</v>
      </c>
      <c r="B3" t="s">
        <v>900</v>
      </c>
    </row>
    <row r="4" spans="1:2" x14ac:dyDescent="0.25">
      <c r="A4" s="3" t="s">
        <v>64</v>
      </c>
      <c r="B4" s="4">
        <v>3734.6790000000001</v>
      </c>
    </row>
    <row r="5" spans="1:2" x14ac:dyDescent="0.25">
      <c r="A5" s="3" t="s">
        <v>43</v>
      </c>
      <c r="B5" s="4">
        <v>3469.8719999999998</v>
      </c>
    </row>
    <row r="6" spans="1:2" x14ac:dyDescent="0.25">
      <c r="A6" s="3" t="s">
        <v>54</v>
      </c>
      <c r="B6" s="4">
        <v>2664.924</v>
      </c>
    </row>
    <row r="7" spans="1:2" x14ac:dyDescent="0.25">
      <c r="A7" s="3" t="s">
        <v>93</v>
      </c>
      <c r="B7" s="4">
        <v>1463.79</v>
      </c>
    </row>
    <row r="8" spans="1:2" x14ac:dyDescent="0.25">
      <c r="A8" s="3" t="s">
        <v>126</v>
      </c>
      <c r="B8" s="4">
        <v>1011.144</v>
      </c>
    </row>
    <row r="9" spans="1:2" x14ac:dyDescent="0.25">
      <c r="A9" s="3" t="s">
        <v>187</v>
      </c>
      <c r="B9" s="4">
        <v>493.2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CBCC9-067C-4A24-AEC5-12FD9B60A3C5}">
  <sheetPr>
    <tabColor theme="6"/>
  </sheetPr>
  <dimension ref="A3:B11"/>
  <sheetViews>
    <sheetView showGridLines="0" workbookViewId="0">
      <selection activeCell="B6" sqref="B6"/>
    </sheetView>
  </sheetViews>
  <sheetFormatPr defaultRowHeight="15" x14ac:dyDescent="0.25"/>
  <cols>
    <col min="1" max="1" width="12.5703125" bestFit="1" customWidth="1"/>
    <col min="2" max="2" width="11.7109375" bestFit="1" customWidth="1"/>
  </cols>
  <sheetData>
    <row r="3" spans="1:2" x14ac:dyDescent="0.25">
      <c r="A3" s="2" t="s">
        <v>899</v>
      </c>
      <c r="B3" t="s">
        <v>900</v>
      </c>
    </row>
    <row r="4" spans="1:2" x14ac:dyDescent="0.25">
      <c r="A4" s="5" t="s">
        <v>901</v>
      </c>
      <c r="B4" s="4">
        <v>808.56299999999999</v>
      </c>
    </row>
    <row r="5" spans="1:2" x14ac:dyDescent="0.25">
      <c r="A5" s="5" t="s">
        <v>902</v>
      </c>
      <c r="B5" s="4">
        <v>2455.67</v>
      </c>
    </row>
    <row r="6" spans="1:2" x14ac:dyDescent="0.25">
      <c r="A6" s="5" t="s">
        <v>903</v>
      </c>
      <c r="B6" s="4">
        <v>12565.766300000001</v>
      </c>
    </row>
    <row r="7" spans="1:2" x14ac:dyDescent="0.25">
      <c r="A7" s="5" t="s">
        <v>904</v>
      </c>
      <c r="B7" s="4">
        <v>2582.8010000000013</v>
      </c>
    </row>
    <row r="8" spans="1:2" x14ac:dyDescent="0.25">
      <c r="A8" s="5" t="s">
        <v>905</v>
      </c>
      <c r="B8" s="4">
        <v>11480.492699999997</v>
      </c>
    </row>
    <row r="9" spans="1:2" x14ac:dyDescent="0.25">
      <c r="A9" s="5" t="s">
        <v>906</v>
      </c>
      <c r="B9" s="4">
        <v>3844.6560000000009</v>
      </c>
    </row>
    <row r="10" spans="1:2" x14ac:dyDescent="0.25">
      <c r="A10" s="5" t="s">
        <v>907</v>
      </c>
      <c r="B10" s="4">
        <v>6769.1215000000011</v>
      </c>
    </row>
    <row r="11" spans="1:2" x14ac:dyDescent="0.25">
      <c r="A11" s="5" t="s">
        <v>908</v>
      </c>
      <c r="B11" s="4">
        <v>5429.1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BE1E9-1BF7-479B-8C36-0ACBD39CED1E}">
  <sheetPr>
    <tabColor theme="6"/>
  </sheetPr>
  <dimension ref="A3:C15"/>
  <sheetViews>
    <sheetView showGridLines="0" workbookViewId="0">
      <selection activeCell="N14" sqref="N14"/>
    </sheetView>
  </sheetViews>
  <sheetFormatPr defaultRowHeight="15" x14ac:dyDescent="0.25"/>
  <cols>
    <col min="1" max="1" width="12.5703125" bestFit="1" customWidth="1"/>
    <col min="2" max="2" width="11.7109375" bestFit="1" customWidth="1"/>
    <col min="3" max="3" width="12.7109375" bestFit="1" customWidth="1"/>
  </cols>
  <sheetData>
    <row r="3" spans="1:3" x14ac:dyDescent="0.25">
      <c r="A3" s="2" t="s">
        <v>899</v>
      </c>
      <c r="B3" t="s">
        <v>900</v>
      </c>
      <c r="C3" t="s">
        <v>913</v>
      </c>
    </row>
    <row r="4" spans="1:3" x14ac:dyDescent="0.25">
      <c r="A4" s="5" t="s">
        <v>901</v>
      </c>
      <c r="B4" s="4">
        <v>808.56299999999999</v>
      </c>
      <c r="C4" s="4">
        <v>808.56299999999999</v>
      </c>
    </row>
    <row r="5" spans="1:3" x14ac:dyDescent="0.25">
      <c r="A5" s="5" t="s">
        <v>902</v>
      </c>
      <c r="B5" s="4">
        <v>2455.67</v>
      </c>
      <c r="C5" s="4">
        <v>2455.67</v>
      </c>
    </row>
    <row r="6" spans="1:3" x14ac:dyDescent="0.25">
      <c r="A6" s="5" t="s">
        <v>903</v>
      </c>
      <c r="B6" s="4">
        <v>12565.766300000001</v>
      </c>
      <c r="C6" s="4">
        <v>12565.766300000001</v>
      </c>
    </row>
    <row r="7" spans="1:3" x14ac:dyDescent="0.25">
      <c r="A7" s="5" t="s">
        <v>904</v>
      </c>
      <c r="B7" s="4">
        <v>2582.8010000000013</v>
      </c>
      <c r="C7" s="4">
        <v>2582.8010000000013</v>
      </c>
    </row>
    <row r="8" spans="1:3" x14ac:dyDescent="0.25">
      <c r="A8" s="5" t="s">
        <v>909</v>
      </c>
      <c r="B8" s="4">
        <v>0</v>
      </c>
      <c r="C8" s="4">
        <v>0</v>
      </c>
    </row>
    <row r="9" spans="1:3" x14ac:dyDescent="0.25">
      <c r="A9" s="5" t="s">
        <v>905</v>
      </c>
      <c r="B9" s="4">
        <v>11480.492699999997</v>
      </c>
      <c r="C9" s="4">
        <v>11480.492699999997</v>
      </c>
    </row>
    <row r="10" spans="1:3" x14ac:dyDescent="0.25">
      <c r="A10" s="5" t="s">
        <v>906</v>
      </c>
      <c r="B10" s="4">
        <v>3844.6560000000009</v>
      </c>
      <c r="C10" s="4">
        <v>3844.6560000000009</v>
      </c>
    </row>
    <row r="11" spans="1:3" x14ac:dyDescent="0.25">
      <c r="A11" s="5" t="s">
        <v>907</v>
      </c>
      <c r="B11" s="4">
        <v>6769.1215000000011</v>
      </c>
      <c r="C11" s="4">
        <v>6769.1215000000011</v>
      </c>
    </row>
    <row r="12" spans="1:3" x14ac:dyDescent="0.25">
      <c r="A12" s="5" t="s">
        <v>908</v>
      </c>
      <c r="B12" s="4">
        <v>5429.1</v>
      </c>
      <c r="C12" s="4">
        <v>5429.1</v>
      </c>
    </row>
    <row r="13" spans="1:3" x14ac:dyDescent="0.25">
      <c r="A13" s="5" t="s">
        <v>910</v>
      </c>
      <c r="B13" s="4">
        <v>0</v>
      </c>
      <c r="C13" s="4">
        <v>0</v>
      </c>
    </row>
    <row r="14" spans="1:3" x14ac:dyDescent="0.25">
      <c r="A14" s="5" t="s">
        <v>911</v>
      </c>
      <c r="B14" s="4">
        <v>0</v>
      </c>
      <c r="C14" s="4">
        <v>0</v>
      </c>
    </row>
    <row r="15" spans="1:3" x14ac:dyDescent="0.25">
      <c r="A15" s="5" t="s">
        <v>912</v>
      </c>
      <c r="B15" s="4">
        <v>0</v>
      </c>
      <c r="C15" s="4">
        <v>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21631-48A4-4FD6-ACE1-58AE75311A1D}">
  <sheetPr>
    <tabColor theme="5" tint="-0.249977111117893"/>
  </sheetPr>
  <dimension ref="B2:C9"/>
  <sheetViews>
    <sheetView workbookViewId="0">
      <selection activeCell="F11" sqref="F11"/>
    </sheetView>
  </sheetViews>
  <sheetFormatPr defaultRowHeight="15" x14ac:dyDescent="0.25"/>
  <cols>
    <col min="2" max="2" width="12.28515625" customWidth="1"/>
    <col min="3" max="3" width="10.140625" bestFit="1" customWidth="1"/>
  </cols>
  <sheetData>
    <row r="2" spans="2:3" x14ac:dyDescent="0.25">
      <c r="B2" s="13" t="s">
        <v>926</v>
      </c>
      <c r="C2" s="12">
        <v>15000</v>
      </c>
    </row>
    <row r="4" spans="2:3" x14ac:dyDescent="0.25">
      <c r="B4" s="11" t="s">
        <v>920</v>
      </c>
      <c r="C4" s="11" t="s">
        <v>18</v>
      </c>
    </row>
    <row r="5" spans="2:3" x14ac:dyDescent="0.25">
      <c r="B5" t="s">
        <v>921</v>
      </c>
      <c r="C5" s="10">
        <v>15271</v>
      </c>
    </row>
    <row r="6" spans="2:3" x14ac:dyDescent="0.25">
      <c r="B6" t="s">
        <v>922</v>
      </c>
      <c r="C6" s="10">
        <v>13427</v>
      </c>
    </row>
    <row r="7" spans="2:3" x14ac:dyDescent="0.25">
      <c r="B7" t="s">
        <v>923</v>
      </c>
      <c r="C7" s="10">
        <v>11099</v>
      </c>
    </row>
    <row r="8" spans="2:3" x14ac:dyDescent="0.25">
      <c r="B8" t="s">
        <v>924</v>
      </c>
      <c r="C8" s="10">
        <v>12894</v>
      </c>
    </row>
    <row r="9" spans="2:3" x14ac:dyDescent="0.25">
      <c r="B9" t="s">
        <v>925</v>
      </c>
      <c r="C9" s="10">
        <v>26379</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040F-4FA9-427C-8D60-4B3908B1911F}">
  <sheetPr>
    <tabColor theme="5" tint="-0.249977111117893"/>
  </sheetPr>
  <dimension ref="B2:F9"/>
  <sheetViews>
    <sheetView workbookViewId="0">
      <selection activeCell="Q17" sqref="Q17"/>
    </sheetView>
  </sheetViews>
  <sheetFormatPr defaultRowHeight="15" x14ac:dyDescent="0.25"/>
  <cols>
    <col min="2" max="2" width="12.28515625" customWidth="1"/>
    <col min="3" max="3" width="10.140625" bestFit="1" customWidth="1"/>
    <col min="4" max="4" width="13.85546875" bestFit="1" customWidth="1"/>
    <col min="5" max="5" width="10.28515625" bestFit="1" customWidth="1"/>
    <col min="6" max="6" width="11" bestFit="1" customWidth="1"/>
  </cols>
  <sheetData>
    <row r="2" spans="2:6" x14ac:dyDescent="0.25">
      <c r="B2" s="13" t="s">
        <v>926</v>
      </c>
      <c r="C2" s="12">
        <v>12000</v>
      </c>
    </row>
    <row r="4" spans="2:6" x14ac:dyDescent="0.25">
      <c r="B4" s="11" t="s">
        <v>920</v>
      </c>
      <c r="C4" s="11" t="s">
        <v>18</v>
      </c>
      <c r="D4" s="14" t="s">
        <v>927</v>
      </c>
      <c r="E4" s="14" t="s">
        <v>928</v>
      </c>
      <c r="F4" s="14" t="s">
        <v>926</v>
      </c>
    </row>
    <row r="5" spans="2:6" x14ac:dyDescent="0.25">
      <c r="B5" t="s">
        <v>921</v>
      </c>
      <c r="C5" s="10">
        <v>15271</v>
      </c>
      <c r="D5" s="10" t="str">
        <f>IF(C5&lt;$C$2,C5,"")</f>
        <v/>
      </c>
      <c r="E5" s="10">
        <f>IF(C5&gt;=$C$2,C5,"")</f>
        <v>15271</v>
      </c>
      <c r="F5" s="15">
        <f>$C$2</f>
        <v>12000</v>
      </c>
    </row>
    <row r="6" spans="2:6" x14ac:dyDescent="0.25">
      <c r="B6" t="s">
        <v>922</v>
      </c>
      <c r="C6" s="10">
        <v>13427</v>
      </c>
      <c r="D6" s="10" t="str">
        <f>IF(C6&lt;$C$2,C6,"")</f>
        <v/>
      </c>
      <c r="E6" s="10">
        <f>IF(C6&gt;=$C$2,C6,"")</f>
        <v>13427</v>
      </c>
      <c r="F6" s="15">
        <f>$C$2</f>
        <v>12000</v>
      </c>
    </row>
    <row r="7" spans="2:6" x14ac:dyDescent="0.25">
      <c r="B7" t="s">
        <v>923</v>
      </c>
      <c r="C7" s="10">
        <v>11099</v>
      </c>
      <c r="D7" s="10">
        <f>IF(C7&lt;$C$2,C7,"")</f>
        <v>11099</v>
      </c>
      <c r="E7" s="10" t="str">
        <f>IF(C7&gt;=$C$2,C7,"")</f>
        <v/>
      </c>
      <c r="F7" s="15">
        <f>$C$2</f>
        <v>12000</v>
      </c>
    </row>
    <row r="8" spans="2:6" x14ac:dyDescent="0.25">
      <c r="B8" t="s">
        <v>924</v>
      </c>
      <c r="C8" s="10">
        <v>12894</v>
      </c>
      <c r="D8" s="10" t="str">
        <f>IF(C8&lt;$C$2,C8,"")</f>
        <v/>
      </c>
      <c r="E8" s="10">
        <f>IF(C8&gt;=$C$2,C8,"")</f>
        <v>12894</v>
      </c>
      <c r="F8" s="15">
        <f>$C$2</f>
        <v>12000</v>
      </c>
    </row>
    <row r="9" spans="2:6" x14ac:dyDescent="0.25">
      <c r="B9" t="s">
        <v>925</v>
      </c>
      <c r="C9" s="10">
        <v>26379</v>
      </c>
      <c r="D9" s="10" t="str">
        <f>IF(C9&lt;$C$2,C9,"")</f>
        <v/>
      </c>
      <c r="E9" s="10">
        <f>IF(C9&gt;=$C$2,C9,"")</f>
        <v>26379</v>
      </c>
      <c r="F9" s="15">
        <f>$C$2</f>
        <v>12000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FBF3-0381-45D8-9BB3-525657914BA6}">
  <dimension ref="A2:B10"/>
  <sheetViews>
    <sheetView workbookViewId="0">
      <selection activeCell="B6" sqref="B6"/>
    </sheetView>
  </sheetViews>
  <sheetFormatPr defaultRowHeight="15" x14ac:dyDescent="0.25"/>
  <cols>
    <col min="1" max="1" width="7.5703125" bestFit="1" customWidth="1"/>
    <col min="2" max="2" width="14.85546875" bestFit="1" customWidth="1"/>
    <col min="3" max="3" width="13.85546875" bestFit="1" customWidth="1"/>
    <col min="4" max="4" width="10.28515625" bestFit="1" customWidth="1"/>
    <col min="5" max="5" width="11" bestFit="1" customWidth="1"/>
  </cols>
  <sheetData>
    <row r="2" spans="1:2" x14ac:dyDescent="0.25">
      <c r="A2" s="8" t="s">
        <v>9</v>
      </c>
      <c r="B2" s="8" t="s">
        <v>936</v>
      </c>
    </row>
    <row r="3" spans="1:2" x14ac:dyDescent="0.25">
      <c r="A3" t="s">
        <v>929</v>
      </c>
      <c r="B3" s="10">
        <v>15576</v>
      </c>
    </row>
    <row r="4" spans="1:2" x14ac:dyDescent="0.25">
      <c r="A4" t="s">
        <v>930</v>
      </c>
      <c r="B4" s="10">
        <v>47163</v>
      </c>
    </row>
    <row r="5" spans="1:2" x14ac:dyDescent="0.25">
      <c r="A5" t="s">
        <v>931</v>
      </c>
      <c r="B5" s="10">
        <v>10628</v>
      </c>
    </row>
    <row r="6" spans="1:2" x14ac:dyDescent="0.25">
      <c r="A6" t="s">
        <v>932</v>
      </c>
      <c r="B6" s="10">
        <v>20175</v>
      </c>
    </row>
    <row r="7" spans="1:2" x14ac:dyDescent="0.25">
      <c r="A7" t="s">
        <v>933</v>
      </c>
      <c r="B7" s="10">
        <v>47827</v>
      </c>
    </row>
    <row r="8" spans="1:2" x14ac:dyDescent="0.25">
      <c r="A8" t="s">
        <v>934</v>
      </c>
      <c r="B8" s="10">
        <v>39147</v>
      </c>
    </row>
    <row r="9" spans="1:2" x14ac:dyDescent="0.25">
      <c r="A9" t="s">
        <v>935</v>
      </c>
      <c r="B9" s="10">
        <v>59291</v>
      </c>
    </row>
    <row r="10" spans="1:2" x14ac:dyDescent="0.25">
      <c r="A10" t="s">
        <v>937</v>
      </c>
      <c r="B10" s="10">
        <v>20000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EEAE6-EBDF-4CB9-AE86-73CF64FD63AB}">
  <dimension ref="A1"/>
  <sheetViews>
    <sheetView showGridLines="0" showRowColHeaders="0" tabSelected="1" zoomScaleNormal="100" workbookViewId="0">
      <selection activeCell="U20" sqref="U20"/>
    </sheetView>
  </sheetViews>
  <sheetFormatPr defaultRowHeight="15" x14ac:dyDescent="0.25"/>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858A-4E12-4072-AB56-CC7584ACE3E9}">
  <dimension ref="A1"/>
  <sheetViews>
    <sheetView workbookViewId="0">
      <selection activeCell="M5" sqref="M5"/>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719E-EB49-42FB-B3A8-54753129AA87}">
  <dimension ref="A3:K7"/>
  <sheetViews>
    <sheetView showGridLines="0" workbookViewId="0">
      <selection activeCell="A6" sqref="A6"/>
    </sheetView>
  </sheetViews>
  <sheetFormatPr defaultRowHeight="15" x14ac:dyDescent="0.25"/>
  <cols>
    <col min="1" max="1" width="16.85546875" bestFit="1" customWidth="1"/>
    <col min="2" max="2" width="19.85546875" bestFit="1" customWidth="1"/>
    <col min="3" max="10" width="5" bestFit="1" customWidth="1"/>
    <col min="11" max="11" width="18.42578125" bestFit="1" customWidth="1"/>
    <col min="12" max="12" width="22" bestFit="1" customWidth="1"/>
    <col min="13" max="13" width="18.42578125" bestFit="1" customWidth="1"/>
    <col min="14" max="14" width="16.85546875" bestFit="1" customWidth="1"/>
    <col min="15" max="15" width="14.85546875" bestFit="1" customWidth="1"/>
    <col min="16" max="16" width="16.85546875" bestFit="1" customWidth="1"/>
    <col min="17" max="17" width="17.5703125" bestFit="1" customWidth="1"/>
    <col min="18" max="18" width="15.7109375" bestFit="1" customWidth="1"/>
    <col min="19" max="19" width="21.42578125" bestFit="1" customWidth="1"/>
    <col min="20" max="20" width="16.5703125" bestFit="1" customWidth="1"/>
    <col min="21" max="21" width="16.85546875" bestFit="1" customWidth="1"/>
    <col min="22" max="22" width="14.28515625" bestFit="1" customWidth="1"/>
    <col min="23" max="23" width="11.85546875" bestFit="1" customWidth="1"/>
    <col min="24" max="24" width="17" bestFit="1" customWidth="1"/>
    <col min="25" max="25" width="16.5703125" bestFit="1" customWidth="1"/>
    <col min="26" max="26" width="19.28515625" bestFit="1" customWidth="1"/>
    <col min="27" max="27" width="21.7109375" bestFit="1" customWidth="1"/>
    <col min="28" max="28" width="13.42578125" bestFit="1" customWidth="1"/>
    <col min="29" max="29" width="18" bestFit="1" customWidth="1"/>
    <col min="30" max="30" width="16" bestFit="1" customWidth="1"/>
    <col min="31" max="31" width="18.5703125" bestFit="1" customWidth="1"/>
    <col min="32" max="32" width="16.28515625" bestFit="1" customWidth="1"/>
    <col min="33" max="33" width="17" bestFit="1" customWidth="1"/>
    <col min="34" max="34" width="13.5703125" bestFit="1" customWidth="1"/>
    <col min="35" max="35" width="18.140625" bestFit="1" customWidth="1"/>
    <col min="36" max="36" width="19.42578125" bestFit="1" customWidth="1"/>
    <col min="37" max="37" width="15.42578125" bestFit="1" customWidth="1"/>
    <col min="38" max="38" width="12.85546875" bestFit="1" customWidth="1"/>
    <col min="39" max="39" width="17.28515625" bestFit="1" customWidth="1"/>
    <col min="40" max="40" width="14.7109375" bestFit="1" customWidth="1"/>
    <col min="41" max="41" width="17.5703125" bestFit="1" customWidth="1"/>
    <col min="42" max="42" width="24.42578125" bestFit="1" customWidth="1"/>
    <col min="43" max="43" width="16.28515625" bestFit="1" customWidth="1"/>
    <col min="44" max="44" width="13.42578125" bestFit="1" customWidth="1"/>
    <col min="45" max="45" width="14.28515625" bestFit="1" customWidth="1"/>
    <col min="46" max="46" width="15.42578125" bestFit="1" customWidth="1"/>
    <col min="47" max="47" width="18.140625" bestFit="1" customWidth="1"/>
    <col min="48" max="48" width="9.85546875" bestFit="1" customWidth="1"/>
    <col min="49" max="49" width="17.5703125" bestFit="1" customWidth="1"/>
    <col min="50" max="50" width="16.5703125" bestFit="1" customWidth="1"/>
    <col min="51" max="51" width="13.7109375" bestFit="1" customWidth="1"/>
    <col min="52" max="52" width="17.5703125" bestFit="1" customWidth="1"/>
    <col min="53" max="53" width="14.7109375" bestFit="1" customWidth="1"/>
    <col min="54" max="54" width="21" bestFit="1" customWidth="1"/>
    <col min="55" max="55" width="13.5703125" bestFit="1" customWidth="1"/>
    <col min="56" max="56" width="10.7109375" bestFit="1" customWidth="1"/>
    <col min="57" max="57" width="14" bestFit="1" customWidth="1"/>
    <col min="58" max="58" width="13.7109375" bestFit="1" customWidth="1"/>
    <col min="59" max="59" width="10.28515625" bestFit="1" customWidth="1"/>
    <col min="60" max="60" width="15.140625" bestFit="1" customWidth="1"/>
    <col min="61" max="61" width="14.5703125" bestFit="1" customWidth="1"/>
    <col min="62" max="63" width="5" bestFit="1" customWidth="1"/>
    <col min="64" max="64" width="4" bestFit="1" customWidth="1"/>
    <col min="65" max="72" width="5" bestFit="1" customWidth="1"/>
    <col min="73" max="73" width="4" bestFit="1" customWidth="1"/>
    <col min="74" max="74" width="2" bestFit="1" customWidth="1"/>
    <col min="75" max="77" width="5" bestFit="1" customWidth="1"/>
    <col min="78" max="78" width="4" bestFit="1" customWidth="1"/>
    <col min="79" max="81" width="5" bestFit="1" customWidth="1"/>
    <col min="82" max="82" width="4" bestFit="1" customWidth="1"/>
    <col min="83" max="85" width="5" bestFit="1" customWidth="1"/>
    <col min="86" max="86" width="2" bestFit="1" customWidth="1"/>
    <col min="87" max="93" width="5" bestFit="1" customWidth="1"/>
    <col min="94" max="94" width="4" bestFit="1" customWidth="1"/>
    <col min="95" max="96" width="5" bestFit="1" customWidth="1"/>
    <col min="97" max="97" width="3" bestFit="1" customWidth="1"/>
    <col min="98" max="116" width="6" bestFit="1" customWidth="1"/>
    <col min="117" max="117" width="5" bestFit="1" customWidth="1"/>
    <col min="118" max="129" width="6" bestFit="1" customWidth="1"/>
    <col min="130" max="130" width="5" bestFit="1" customWidth="1"/>
    <col min="131" max="143" width="6" bestFit="1" customWidth="1"/>
    <col min="144" max="144" width="5" bestFit="1" customWidth="1"/>
    <col min="145" max="155" width="6" bestFit="1" customWidth="1"/>
    <col min="156" max="156" width="5" bestFit="1" customWidth="1"/>
    <col min="157" max="159" width="6" bestFit="1" customWidth="1"/>
    <col min="160" max="160" width="5" bestFit="1" customWidth="1"/>
    <col min="161" max="162" width="6" bestFit="1" customWidth="1"/>
    <col min="163" max="163" width="5" bestFit="1" customWidth="1"/>
    <col min="164" max="164" width="6" bestFit="1" customWidth="1"/>
    <col min="165" max="166" width="5" bestFit="1" customWidth="1"/>
    <col min="167" max="173" width="6" bestFit="1" customWidth="1"/>
    <col min="174" max="174" width="5" bestFit="1" customWidth="1"/>
    <col min="175" max="180" width="7" bestFit="1" customWidth="1"/>
    <col min="181" max="181" width="6" bestFit="1" customWidth="1"/>
    <col min="182" max="182" width="7" bestFit="1" customWidth="1"/>
    <col min="183" max="183" width="6" bestFit="1" customWidth="1"/>
    <col min="184" max="189" width="7" bestFit="1" customWidth="1"/>
    <col min="190" max="190" width="11.28515625" bestFit="1" customWidth="1"/>
  </cols>
  <sheetData>
    <row r="3" spans="1:11" x14ac:dyDescent="0.25">
      <c r="A3" s="2" t="s">
        <v>939</v>
      </c>
      <c r="B3" t="s">
        <v>938</v>
      </c>
    </row>
    <row r="4" spans="1:11" x14ac:dyDescent="0.25">
      <c r="A4" s="3" t="s">
        <v>25</v>
      </c>
      <c r="B4" s="36">
        <v>2437.11</v>
      </c>
    </row>
    <row r="5" spans="1:11" ht="17.25" x14ac:dyDescent="0.3">
      <c r="A5" s="3" t="s">
        <v>87</v>
      </c>
      <c r="B5" s="36">
        <v>1415.84</v>
      </c>
      <c r="K5" s="41"/>
    </row>
    <row r="6" spans="1:11" x14ac:dyDescent="0.25">
      <c r="A6" s="3" t="s">
        <v>49</v>
      </c>
      <c r="B6" s="36">
        <v>1258.1199999999999</v>
      </c>
    </row>
    <row r="7" spans="1:11" x14ac:dyDescent="0.25">
      <c r="A7" s="3" t="s">
        <v>259</v>
      </c>
      <c r="B7" s="36">
        <v>110.95999999999998</v>
      </c>
    </row>
  </sheetData>
  <phoneticPr fontId="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B89F4-47A8-4C92-AA80-8EDAECF57809}">
  <dimension ref="A3:B15"/>
  <sheetViews>
    <sheetView showGridLines="0" workbookViewId="0">
      <selection activeCell="B9" sqref="B9"/>
    </sheetView>
  </sheetViews>
  <sheetFormatPr defaultRowHeight="15" x14ac:dyDescent="0.25"/>
  <cols>
    <col min="1" max="1" width="14.140625" bestFit="1" customWidth="1"/>
    <col min="2" max="2" width="12.5703125" bestFit="1" customWidth="1"/>
  </cols>
  <sheetData>
    <row r="3" spans="1:2" x14ac:dyDescent="0.25">
      <c r="A3" s="2" t="s">
        <v>899</v>
      </c>
      <c r="B3" t="s">
        <v>940</v>
      </c>
    </row>
    <row r="4" spans="1:2" x14ac:dyDescent="0.25">
      <c r="A4" s="3" t="s">
        <v>127</v>
      </c>
      <c r="B4" s="37">
        <v>1674.8737000000003</v>
      </c>
    </row>
    <row r="5" spans="1:2" x14ac:dyDescent="0.25">
      <c r="A5" s="3" t="s">
        <v>65</v>
      </c>
      <c r="B5" s="37">
        <v>1193.79</v>
      </c>
    </row>
    <row r="6" spans="1:2" x14ac:dyDescent="0.25">
      <c r="A6" s="3" t="s">
        <v>112</v>
      </c>
      <c r="B6" s="37">
        <v>1185.5160000000001</v>
      </c>
    </row>
    <row r="7" spans="1:2" x14ac:dyDescent="0.25">
      <c r="A7" s="3" t="s">
        <v>187</v>
      </c>
      <c r="B7" s="37">
        <v>311.66999999999996</v>
      </c>
    </row>
    <row r="8" spans="1:2" x14ac:dyDescent="0.25">
      <c r="A8" s="3" t="s">
        <v>294</v>
      </c>
      <c r="B8" s="37">
        <v>293.28449999999998</v>
      </c>
    </row>
    <row r="9" spans="1:2" x14ac:dyDescent="0.25">
      <c r="A9" s="3" t="s">
        <v>158</v>
      </c>
      <c r="B9" s="37">
        <v>246.09779999999992</v>
      </c>
    </row>
    <row r="10" spans="1:2" x14ac:dyDescent="0.25">
      <c r="A10" s="3" t="s">
        <v>386</v>
      </c>
      <c r="B10" s="37">
        <v>114.04559999999999</v>
      </c>
    </row>
    <row r="11" spans="1:2" x14ac:dyDescent="0.25">
      <c r="A11" s="3" t="s">
        <v>80</v>
      </c>
      <c r="B11" s="37">
        <v>112.59</v>
      </c>
    </row>
    <row r="12" spans="1:2" x14ac:dyDescent="0.25">
      <c r="A12" s="3" t="s">
        <v>94</v>
      </c>
      <c r="B12" s="37">
        <v>89.134799999999998</v>
      </c>
    </row>
    <row r="13" spans="1:2" x14ac:dyDescent="0.25">
      <c r="A13" s="3" t="s">
        <v>44</v>
      </c>
      <c r="B13" s="37">
        <v>61.476000000000013</v>
      </c>
    </row>
    <row r="14" spans="1:2" x14ac:dyDescent="0.25">
      <c r="A14" s="3" t="s">
        <v>31</v>
      </c>
      <c r="B14" s="37">
        <v>-167.23200000000003</v>
      </c>
    </row>
    <row r="15" spans="1:2" x14ac:dyDescent="0.25">
      <c r="A15" s="3" t="s">
        <v>54</v>
      </c>
      <c r="B15" s="37">
        <v>-835.89600000000019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3AD4-DB4E-4843-848D-8838D6C470EB}">
  <dimension ref="A3:B11"/>
  <sheetViews>
    <sheetView showGridLines="0" workbookViewId="0">
      <selection activeCell="A3" sqref="A3"/>
    </sheetView>
  </sheetViews>
  <sheetFormatPr defaultRowHeight="15" x14ac:dyDescent="0.25"/>
  <cols>
    <col min="1" max="1" width="13" bestFit="1" customWidth="1"/>
    <col min="2" max="2" width="13.42578125" bestFit="1" customWidth="1"/>
    <col min="3" max="3" width="24" bestFit="1" customWidth="1"/>
  </cols>
  <sheetData>
    <row r="3" spans="1:2" x14ac:dyDescent="0.25">
      <c r="A3" s="2" t="s">
        <v>2</v>
      </c>
      <c r="B3" t="s">
        <v>942</v>
      </c>
    </row>
    <row r="4" spans="1:2" x14ac:dyDescent="0.25">
      <c r="A4" s="5">
        <v>44562</v>
      </c>
      <c r="B4" s="32">
        <v>44567.666666666664</v>
      </c>
    </row>
    <row r="5" spans="1:2" x14ac:dyDescent="0.25">
      <c r="A5" s="5">
        <v>44593</v>
      </c>
      <c r="B5" s="32">
        <v>44596.470588235294</v>
      </c>
    </row>
    <row r="6" spans="1:2" x14ac:dyDescent="0.25">
      <c r="A6" s="5">
        <v>44621</v>
      </c>
      <c r="B6" s="32">
        <v>44624.698113207545</v>
      </c>
    </row>
    <row r="7" spans="1:2" x14ac:dyDescent="0.25">
      <c r="A7" s="5">
        <v>44652</v>
      </c>
      <c r="B7" s="32">
        <v>44655.92</v>
      </c>
    </row>
    <row r="8" spans="1:2" x14ac:dyDescent="0.25">
      <c r="A8" s="5">
        <v>44713</v>
      </c>
      <c r="B8" s="32">
        <v>44716.6</v>
      </c>
    </row>
    <row r="9" spans="1:2" x14ac:dyDescent="0.25">
      <c r="A9" s="5">
        <v>44743</v>
      </c>
      <c r="B9" s="32">
        <v>44745.818181818184</v>
      </c>
    </row>
    <row r="10" spans="1:2" x14ac:dyDescent="0.25">
      <c r="A10" s="5">
        <v>44774</v>
      </c>
      <c r="B10" s="32">
        <v>44777.675000000003</v>
      </c>
    </row>
    <row r="11" spans="1:2" x14ac:dyDescent="0.25">
      <c r="A11" s="5">
        <v>44805</v>
      </c>
      <c r="B11" s="32">
        <v>44809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30D2B-2B6D-42C9-9546-D23A43FAA563}">
  <dimension ref="A3:J44"/>
  <sheetViews>
    <sheetView showGridLines="0" workbookViewId="0">
      <selection activeCell="B8" sqref="B8"/>
    </sheetView>
  </sheetViews>
  <sheetFormatPr defaultRowHeight="15" x14ac:dyDescent="0.25"/>
  <cols>
    <col min="1" max="1" width="18.7109375" bestFit="1" customWidth="1"/>
    <col min="2" max="2" width="12.140625" bestFit="1" customWidth="1"/>
    <col min="3" max="3" width="16.28515625" bestFit="1" customWidth="1"/>
    <col min="4" max="4" width="12.7109375" bestFit="1" customWidth="1"/>
    <col min="5" max="5" width="14" bestFit="1" customWidth="1"/>
    <col min="6" max="6" width="10.7109375" bestFit="1" customWidth="1"/>
    <col min="7" max="7" width="14.7109375" bestFit="1" customWidth="1"/>
    <col min="8" max="8" width="16.42578125" bestFit="1" customWidth="1"/>
    <col min="9" max="9" width="13.42578125" bestFit="1" customWidth="1"/>
    <col min="10" max="10" width="13.7109375" bestFit="1" customWidth="1"/>
    <col min="11" max="11" width="18.7109375" bestFit="1" customWidth="1"/>
    <col min="12" max="12" width="16" bestFit="1" customWidth="1"/>
    <col min="13" max="13" width="12.7109375" bestFit="1" customWidth="1"/>
    <col min="14" max="14" width="11.140625" bestFit="1" customWidth="1"/>
    <col min="15" max="15" width="12.85546875" bestFit="1" customWidth="1"/>
    <col min="16" max="16" width="11.5703125" bestFit="1" customWidth="1"/>
    <col min="17" max="17" width="17.28515625" bestFit="1" customWidth="1"/>
    <col min="18" max="18" width="11.85546875" bestFit="1" customWidth="1"/>
    <col min="19" max="19" width="14.7109375" bestFit="1" customWidth="1"/>
    <col min="20" max="20" width="11.85546875" bestFit="1" customWidth="1"/>
    <col min="21" max="21" width="13.28515625" bestFit="1" customWidth="1"/>
    <col min="22" max="22" width="14.28515625" bestFit="1" customWidth="1"/>
    <col min="23" max="23" width="18.140625" bestFit="1" customWidth="1"/>
    <col min="24" max="24" width="14" bestFit="1" customWidth="1"/>
    <col min="25" max="25" width="11.28515625" bestFit="1" customWidth="1"/>
    <col min="26" max="26" width="9.85546875" bestFit="1" customWidth="1"/>
    <col min="27" max="27" width="13.5703125" bestFit="1" customWidth="1"/>
    <col min="28" max="28" width="11.140625" bestFit="1" customWidth="1"/>
    <col min="29" max="29" width="12.42578125" bestFit="1" customWidth="1"/>
    <col min="30" max="30" width="14.140625" bestFit="1" customWidth="1"/>
    <col min="31" max="31" width="12.5703125" bestFit="1" customWidth="1"/>
    <col min="32" max="32" width="16" bestFit="1" customWidth="1"/>
    <col min="33" max="33" width="10.28515625" bestFit="1" customWidth="1"/>
    <col min="34" max="34" width="16.7109375" bestFit="1" customWidth="1"/>
    <col min="35" max="35" width="15.28515625" bestFit="1" customWidth="1"/>
    <col min="36" max="36" width="12.85546875" bestFit="1" customWidth="1"/>
    <col min="37" max="37" width="13.7109375" bestFit="1" customWidth="1"/>
    <col min="38" max="38" width="10.42578125" bestFit="1" customWidth="1"/>
    <col min="39" max="39" width="12" bestFit="1" customWidth="1"/>
    <col min="40" max="40" width="15.7109375" bestFit="1" customWidth="1"/>
    <col min="41" max="41" width="12.28515625" bestFit="1" customWidth="1"/>
    <col min="42" max="42" width="8.28515625" bestFit="1" customWidth="1"/>
    <col min="43" max="43" width="8.7109375" bestFit="1" customWidth="1"/>
    <col min="44" max="44" width="10.28515625" bestFit="1" customWidth="1"/>
    <col min="45" max="45" width="11.28515625" bestFit="1" customWidth="1"/>
    <col min="46" max="46" width="11.140625" bestFit="1" customWidth="1"/>
    <col min="47" max="47" width="15.7109375" bestFit="1" customWidth="1"/>
    <col min="48" max="48" width="16.85546875" bestFit="1" customWidth="1"/>
    <col min="49" max="49" width="12.28515625" bestFit="1" customWidth="1"/>
    <col min="50" max="50" width="11.85546875" bestFit="1" customWidth="1"/>
    <col min="51" max="51" width="15.7109375" bestFit="1" customWidth="1"/>
    <col min="52" max="52" width="13.85546875" bestFit="1" customWidth="1"/>
    <col min="53" max="53" width="10.28515625" bestFit="1" customWidth="1"/>
    <col min="54" max="54" width="13.140625" bestFit="1" customWidth="1"/>
    <col min="55" max="55" width="16.28515625" bestFit="1" customWidth="1"/>
    <col min="56" max="56" width="9.85546875" bestFit="1" customWidth="1"/>
    <col min="57" max="57" width="10.7109375" bestFit="1" customWidth="1"/>
    <col min="58" max="58" width="12.85546875" bestFit="1" customWidth="1"/>
    <col min="59" max="59" width="15.28515625" bestFit="1" customWidth="1"/>
    <col min="60" max="60" width="12" bestFit="1" customWidth="1"/>
    <col min="61" max="61" width="15.5703125" bestFit="1" customWidth="1"/>
    <col min="62" max="62" width="12.140625" bestFit="1" customWidth="1"/>
    <col min="63" max="63" width="13.85546875" bestFit="1" customWidth="1"/>
    <col min="64" max="64" width="15" bestFit="1" customWidth="1"/>
    <col min="65" max="65" width="21.7109375" bestFit="1" customWidth="1"/>
    <col min="66" max="66" width="13.7109375" bestFit="1" customWidth="1"/>
    <col min="67" max="67" width="13.140625" bestFit="1" customWidth="1"/>
    <col min="68" max="68" width="16.5703125" bestFit="1" customWidth="1"/>
    <col min="69" max="69" width="15" bestFit="1" customWidth="1"/>
    <col min="70" max="70" width="12.5703125" bestFit="1" customWidth="1"/>
    <col min="71" max="71" width="12.7109375" bestFit="1" customWidth="1"/>
    <col min="72" max="72" width="11.42578125" bestFit="1" customWidth="1"/>
    <col min="73" max="73" width="15.140625" bestFit="1" customWidth="1"/>
    <col min="74" max="74" width="16.28515625" bestFit="1" customWidth="1"/>
    <col min="75" max="75" width="11.5703125" bestFit="1" customWidth="1"/>
    <col min="76" max="76" width="15" bestFit="1" customWidth="1"/>
    <col min="77" max="77" width="16.5703125" bestFit="1" customWidth="1"/>
    <col min="78" max="78" width="8.85546875" bestFit="1" customWidth="1"/>
    <col min="79" max="79" width="14.5703125" bestFit="1" customWidth="1"/>
    <col min="80" max="80" width="15.7109375" bestFit="1" customWidth="1"/>
    <col min="81" max="81" width="12.5703125" bestFit="1" customWidth="1"/>
    <col min="82" max="82" width="18.28515625" bestFit="1" customWidth="1"/>
    <col min="83" max="83" width="12.5703125" bestFit="1" customWidth="1"/>
    <col min="84" max="84" width="15.140625" bestFit="1" customWidth="1"/>
    <col min="85" max="85" width="14.85546875" bestFit="1" customWidth="1"/>
    <col min="86" max="86" width="14.28515625" bestFit="1" customWidth="1"/>
    <col min="87" max="87" width="14.140625" bestFit="1" customWidth="1"/>
    <col min="88" max="88" width="11.28515625" bestFit="1" customWidth="1"/>
  </cols>
  <sheetData>
    <row r="3" spans="1:10" x14ac:dyDescent="0.25">
      <c r="A3" s="2" t="s">
        <v>6</v>
      </c>
      <c r="B3" t="s">
        <v>900</v>
      </c>
    </row>
    <row r="4" spans="1:10" ht="17.25" x14ac:dyDescent="0.3">
      <c r="A4" s="3" t="s">
        <v>200</v>
      </c>
      <c r="B4" s="38">
        <v>4144.6499999999996</v>
      </c>
      <c r="H4" s="33"/>
      <c r="J4" s="34"/>
    </row>
    <row r="5" spans="1:10" x14ac:dyDescent="0.25">
      <c r="A5" s="3" t="s">
        <v>871</v>
      </c>
      <c r="B5" s="38">
        <v>3770.34</v>
      </c>
      <c r="G5" s="35"/>
      <c r="H5" s="3"/>
      <c r="I5" s="3"/>
    </row>
    <row r="6" spans="1:10" x14ac:dyDescent="0.25">
      <c r="A6" s="3" t="s">
        <v>715</v>
      </c>
      <c r="B6" s="38">
        <v>1727.01</v>
      </c>
      <c r="H6" s="3"/>
    </row>
    <row r="7" spans="1:10" x14ac:dyDescent="0.25">
      <c r="A7" s="3" t="s">
        <v>723</v>
      </c>
      <c r="B7" s="38">
        <v>1562.7479999999998</v>
      </c>
    </row>
    <row r="8" spans="1:10" x14ac:dyDescent="0.25">
      <c r="A8" s="3" t="s">
        <v>184</v>
      </c>
      <c r="B8" s="38">
        <v>1345.4399999999998</v>
      </c>
    </row>
    <row r="9" spans="1:10" x14ac:dyDescent="0.25">
      <c r="A9" s="3" t="s">
        <v>877</v>
      </c>
      <c r="B9" s="38">
        <v>1232.8800000000001</v>
      </c>
    </row>
    <row r="10" spans="1:10" x14ac:dyDescent="0.25">
      <c r="A10" s="3" t="s">
        <v>507</v>
      </c>
      <c r="B10" s="38">
        <v>1102.1299999999999</v>
      </c>
    </row>
    <row r="11" spans="1:10" x14ac:dyDescent="0.25">
      <c r="A11" s="3" t="s">
        <v>729</v>
      </c>
      <c r="B11" s="38">
        <v>934.59</v>
      </c>
      <c r="C11" s="39"/>
    </row>
    <row r="12" spans="1:10" x14ac:dyDescent="0.25">
      <c r="A12" s="3" t="s">
        <v>749</v>
      </c>
      <c r="B12" s="38">
        <v>636.86999999999989</v>
      </c>
    </row>
    <row r="13" spans="1:10" x14ac:dyDescent="0.25">
      <c r="A13" s="3" t="s">
        <v>396</v>
      </c>
      <c r="B13" s="38">
        <v>576.99</v>
      </c>
    </row>
    <row r="14" spans="1:10" x14ac:dyDescent="0.25">
      <c r="A14" s="3" t="s">
        <v>254</v>
      </c>
      <c r="B14" s="38">
        <v>574.19400000000007</v>
      </c>
    </row>
    <row r="15" spans="1:10" x14ac:dyDescent="0.25">
      <c r="A15" s="3" t="s">
        <v>207</v>
      </c>
      <c r="B15" s="38">
        <v>545.28</v>
      </c>
    </row>
    <row r="16" spans="1:10" x14ac:dyDescent="0.25">
      <c r="A16" s="3" t="s">
        <v>244</v>
      </c>
      <c r="B16" s="38">
        <v>513.86099999999999</v>
      </c>
      <c r="C16" s="40"/>
    </row>
    <row r="17" spans="1:2" x14ac:dyDescent="0.25">
      <c r="A17" s="3" t="s">
        <v>290</v>
      </c>
      <c r="B17" s="38">
        <v>463.85430000000002</v>
      </c>
    </row>
    <row r="18" spans="1:2" x14ac:dyDescent="0.25">
      <c r="A18" s="3" t="s">
        <v>235</v>
      </c>
      <c r="B18" s="38">
        <v>457.56799999999998</v>
      </c>
    </row>
    <row r="19" spans="1:2" x14ac:dyDescent="0.25">
      <c r="A19" s="3" t="s">
        <v>27</v>
      </c>
      <c r="B19" s="38">
        <v>408.3</v>
      </c>
    </row>
    <row r="20" spans="1:2" x14ac:dyDescent="0.25">
      <c r="A20" s="3" t="s">
        <v>778</v>
      </c>
      <c r="B20" s="38">
        <v>380.7765</v>
      </c>
    </row>
    <row r="21" spans="1:2" x14ac:dyDescent="0.25">
      <c r="A21" s="3" t="s">
        <v>77</v>
      </c>
      <c r="B21" s="38">
        <v>369.44999999999993</v>
      </c>
    </row>
    <row r="22" spans="1:2" x14ac:dyDescent="0.25">
      <c r="A22" s="3" t="s">
        <v>132</v>
      </c>
      <c r="B22" s="38">
        <v>309.60000000000002</v>
      </c>
    </row>
    <row r="23" spans="1:2" x14ac:dyDescent="0.25">
      <c r="A23" s="3" t="s">
        <v>89</v>
      </c>
      <c r="B23" s="38">
        <v>290.666</v>
      </c>
    </row>
    <row r="24" spans="1:2" x14ac:dyDescent="0.25">
      <c r="A24" s="3" t="s">
        <v>39</v>
      </c>
      <c r="B24" s="38">
        <v>289.27800000000002</v>
      </c>
    </row>
    <row r="25" spans="1:2" x14ac:dyDescent="0.25">
      <c r="A25" s="3" t="s">
        <v>737</v>
      </c>
      <c r="B25" s="38">
        <v>270.37799999999999</v>
      </c>
    </row>
    <row r="26" spans="1:2" x14ac:dyDescent="0.25">
      <c r="A26" s="3" t="s">
        <v>227</v>
      </c>
      <c r="B26" s="38">
        <v>251.74800000000002</v>
      </c>
    </row>
    <row r="27" spans="1:2" x14ac:dyDescent="0.25">
      <c r="A27" s="3" t="s">
        <v>783</v>
      </c>
      <c r="B27" s="38">
        <v>209.4</v>
      </c>
    </row>
    <row r="28" spans="1:2" x14ac:dyDescent="0.25">
      <c r="A28" s="3" t="s">
        <v>887</v>
      </c>
      <c r="B28" s="38">
        <v>182.88</v>
      </c>
    </row>
    <row r="29" spans="1:2" x14ac:dyDescent="0.25">
      <c r="A29" s="3" t="s">
        <v>556</v>
      </c>
      <c r="B29" s="38">
        <v>152.65199999999999</v>
      </c>
    </row>
    <row r="30" spans="1:2" x14ac:dyDescent="0.25">
      <c r="A30" s="3" t="s">
        <v>608</v>
      </c>
      <c r="B30" s="38">
        <v>114.3</v>
      </c>
    </row>
    <row r="31" spans="1:2" x14ac:dyDescent="0.25">
      <c r="A31" s="3" t="s">
        <v>272</v>
      </c>
      <c r="B31" s="38">
        <v>106.8</v>
      </c>
    </row>
    <row r="32" spans="1:2" x14ac:dyDescent="0.25">
      <c r="A32" s="3" t="s">
        <v>756</v>
      </c>
      <c r="B32" s="38">
        <v>99.48</v>
      </c>
    </row>
    <row r="33" spans="1:2" x14ac:dyDescent="0.25">
      <c r="A33" s="3" t="s">
        <v>791</v>
      </c>
      <c r="B33" s="38">
        <v>90.233999999999995</v>
      </c>
    </row>
    <row r="34" spans="1:2" x14ac:dyDescent="0.25">
      <c r="A34" s="3" t="s">
        <v>439</v>
      </c>
      <c r="B34" s="38">
        <v>80.64</v>
      </c>
    </row>
    <row r="35" spans="1:2" x14ac:dyDescent="0.25">
      <c r="A35" s="3" t="s">
        <v>154</v>
      </c>
      <c r="B35" s="38">
        <v>78.3</v>
      </c>
    </row>
    <row r="36" spans="1:2" x14ac:dyDescent="0.25">
      <c r="A36" s="3" t="s">
        <v>51</v>
      </c>
      <c r="B36" s="38">
        <v>66.12</v>
      </c>
    </row>
    <row r="37" spans="1:2" x14ac:dyDescent="0.25">
      <c r="A37" s="3" t="s">
        <v>597</v>
      </c>
      <c r="B37" s="38">
        <v>58.103999999999999</v>
      </c>
    </row>
    <row r="38" spans="1:2" x14ac:dyDescent="0.25">
      <c r="A38" s="3" t="s">
        <v>457</v>
      </c>
      <c r="B38" s="38">
        <v>46.688000000000002</v>
      </c>
    </row>
    <row r="39" spans="1:2" x14ac:dyDescent="0.25">
      <c r="A39" s="3" t="s">
        <v>693</v>
      </c>
      <c r="B39" s="38">
        <v>34.020000000000003</v>
      </c>
    </row>
    <row r="40" spans="1:2" x14ac:dyDescent="0.25">
      <c r="A40" s="3" t="s">
        <v>172</v>
      </c>
      <c r="B40" s="38">
        <v>32.879999999999995</v>
      </c>
    </row>
    <row r="41" spans="1:2" x14ac:dyDescent="0.25">
      <c r="A41" s="3" t="s">
        <v>651</v>
      </c>
      <c r="B41" s="38">
        <v>32.04</v>
      </c>
    </row>
    <row r="42" spans="1:2" x14ac:dyDescent="0.25">
      <c r="A42" s="3" t="s">
        <v>361</v>
      </c>
      <c r="B42" s="38">
        <v>21.545999999999999</v>
      </c>
    </row>
    <row r="43" spans="1:2" x14ac:dyDescent="0.25">
      <c r="A43" s="3" t="s">
        <v>823</v>
      </c>
      <c r="B43" s="38">
        <v>19.751999999999999</v>
      </c>
    </row>
    <row r="44" spans="1:2" x14ac:dyDescent="0.25">
      <c r="A44" s="3" t="s">
        <v>367</v>
      </c>
      <c r="B44" s="38">
        <v>17.82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E243-DEB9-4B79-BE9C-38B37C751DAF}">
  <dimension ref="A3:B10"/>
  <sheetViews>
    <sheetView showGridLines="0" workbookViewId="0"/>
  </sheetViews>
  <sheetFormatPr defaultRowHeight="15" x14ac:dyDescent="0.25"/>
  <cols>
    <col min="1" max="1" width="9.7109375" bestFit="1" customWidth="1"/>
    <col min="2" max="2" width="12.140625" bestFit="1" customWidth="1"/>
  </cols>
  <sheetData>
    <row r="3" spans="1:2" x14ac:dyDescent="0.25">
      <c r="A3" s="2" t="s">
        <v>12</v>
      </c>
      <c r="B3" t="s">
        <v>900</v>
      </c>
    </row>
    <row r="4" spans="1:2" x14ac:dyDescent="0.25">
      <c r="A4" s="3" t="s">
        <v>43</v>
      </c>
      <c r="B4" s="36">
        <v>3523.3472999999985</v>
      </c>
    </row>
    <row r="5" spans="1:2" x14ac:dyDescent="0.25">
      <c r="A5" s="3" t="s">
        <v>64</v>
      </c>
      <c r="B5" s="36">
        <v>3319.7249999999995</v>
      </c>
    </row>
    <row r="6" spans="1:2" x14ac:dyDescent="0.25">
      <c r="A6" s="3" t="s">
        <v>93</v>
      </c>
      <c r="B6" s="36">
        <v>2914.9379999999996</v>
      </c>
    </row>
    <row r="7" spans="1:2" x14ac:dyDescent="0.25">
      <c r="A7" s="3" t="s">
        <v>54</v>
      </c>
      <c r="B7" s="36">
        <v>2689.3259999999996</v>
      </c>
    </row>
    <row r="8" spans="1:2" x14ac:dyDescent="0.25">
      <c r="A8" s="3" t="s">
        <v>126</v>
      </c>
      <c r="B8" s="36">
        <v>1188.904</v>
      </c>
    </row>
    <row r="9" spans="1:2" x14ac:dyDescent="0.25">
      <c r="A9" s="3" t="s">
        <v>31</v>
      </c>
      <c r="B9" s="36">
        <v>984.21</v>
      </c>
    </row>
    <row r="10" spans="1:2" x14ac:dyDescent="0.25">
      <c r="A10" s="3" t="s">
        <v>187</v>
      </c>
      <c r="B10" s="36">
        <v>605.76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D675-7E0D-4B09-8578-0AEAA68CD3CC}">
  <sheetPr codeName="Sheet1">
    <tabColor theme="9" tint="-0.249977111117893"/>
  </sheetPr>
  <dimension ref="A1:Y200"/>
  <sheetViews>
    <sheetView zoomScaleNormal="100" workbookViewId="0"/>
  </sheetViews>
  <sheetFormatPr defaultRowHeight="15" x14ac:dyDescent="0.25"/>
  <cols>
    <col min="1" max="1" width="9.42578125" customWidth="1"/>
    <col min="2" max="2" width="15.28515625" bestFit="1" customWidth="1"/>
    <col min="3" max="3" width="12.85546875" style="6" customWidth="1"/>
    <col min="4" max="4" width="11.7109375" style="6" customWidth="1"/>
    <col min="5" max="5" width="17.5703125" customWidth="1"/>
    <col min="6" max="6" width="14.140625" customWidth="1"/>
    <col min="7" max="7" width="20.42578125" bestFit="1" customWidth="1"/>
    <col min="8" max="8" width="11.28515625" bestFit="1" customWidth="1"/>
    <col min="9" max="9" width="21.140625" customWidth="1"/>
    <col min="10" max="10" width="23.5703125" customWidth="1"/>
    <col min="11" max="11" width="29.28515625" bestFit="1" customWidth="1"/>
    <col min="12" max="12" width="13.5703125" customWidth="1"/>
    <col min="13" max="13" width="9.28515625" customWidth="1"/>
    <col min="14" max="14" width="12.85546875" bestFit="1" customWidth="1"/>
    <col min="15" max="15" width="18" bestFit="1" customWidth="1"/>
    <col min="16" max="16" width="13.140625" bestFit="1" customWidth="1"/>
    <col min="17" max="17" width="15" customWidth="1"/>
    <col min="18" max="18" width="108.85546875" bestFit="1" customWidth="1"/>
    <col min="19" max="19" width="11" bestFit="1" customWidth="1"/>
    <col min="20" max="20" width="10.85546875" customWidth="1"/>
    <col min="21" max="21" width="11" customWidth="1"/>
    <col min="22" max="23" width="17.42578125" customWidth="1"/>
    <col min="24" max="24" width="14.28515625" customWidth="1"/>
    <col min="25" max="25" width="15.28515625" customWidth="1"/>
  </cols>
  <sheetData>
    <row r="1" spans="1:25" s="1" customFormat="1" ht="17.25" thickBot="1" x14ac:dyDescent="0.35">
      <c r="A1" s="28" t="s">
        <v>0</v>
      </c>
      <c r="B1" s="29" t="s">
        <v>1</v>
      </c>
      <c r="C1" s="30" t="s">
        <v>2</v>
      </c>
      <c r="D1" s="30"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31" t="s">
        <v>941</v>
      </c>
      <c r="W1" s="31" t="s">
        <v>22</v>
      </c>
      <c r="X1" s="29" t="s">
        <v>21</v>
      </c>
      <c r="Y1" s="29" t="s">
        <v>23</v>
      </c>
    </row>
    <row r="2" spans="1:25" s="1" customFormat="1" ht="16.5" x14ac:dyDescent="0.3">
      <c r="A2" s="16">
        <v>42433</v>
      </c>
      <c r="B2" s="17" t="s">
        <v>24</v>
      </c>
      <c r="C2" s="18">
        <v>44562</v>
      </c>
      <c r="D2" s="18">
        <v>44567</v>
      </c>
      <c r="E2" s="17" t="s">
        <v>25</v>
      </c>
      <c r="F2" s="17" t="s">
        <v>26</v>
      </c>
      <c r="G2" s="17" t="s">
        <v>27</v>
      </c>
      <c r="H2" s="17" t="s">
        <v>28</v>
      </c>
      <c r="I2" s="17" t="s">
        <v>29</v>
      </c>
      <c r="J2" s="17" t="s">
        <v>29</v>
      </c>
      <c r="K2" s="17" t="s">
        <v>30</v>
      </c>
      <c r="L2" s="17"/>
      <c r="M2" s="17" t="s">
        <v>31</v>
      </c>
      <c r="N2" s="17" t="s">
        <v>31</v>
      </c>
      <c r="O2" s="17" t="s">
        <v>32</v>
      </c>
      <c r="P2" s="17" t="s">
        <v>33</v>
      </c>
      <c r="Q2" s="17" t="s">
        <v>34</v>
      </c>
      <c r="R2" s="17" t="s">
        <v>35</v>
      </c>
      <c r="S2" s="17">
        <v>408.3</v>
      </c>
      <c r="T2" s="17">
        <v>2</v>
      </c>
      <c r="U2" s="17">
        <v>0</v>
      </c>
      <c r="V2" s="19">
        <v>5</v>
      </c>
      <c r="W2" s="19">
        <v>35.46</v>
      </c>
      <c r="X2" s="17">
        <v>106.14</v>
      </c>
      <c r="Y2" s="17" t="s">
        <v>36</v>
      </c>
    </row>
    <row r="3" spans="1:25" s="1" customFormat="1" ht="16.5" x14ac:dyDescent="0.3">
      <c r="A3" s="26">
        <v>22253</v>
      </c>
      <c r="B3" s="20" t="s">
        <v>37</v>
      </c>
      <c r="C3" s="21">
        <v>44562</v>
      </c>
      <c r="D3" s="21">
        <v>44569</v>
      </c>
      <c r="E3" s="20" t="s">
        <v>25</v>
      </c>
      <c r="F3" s="20" t="s">
        <v>38</v>
      </c>
      <c r="G3" s="20" t="s">
        <v>39</v>
      </c>
      <c r="H3" s="20" t="s">
        <v>28</v>
      </c>
      <c r="I3" s="20" t="s">
        <v>40</v>
      </c>
      <c r="J3" s="20" t="s">
        <v>41</v>
      </c>
      <c r="K3" s="20" t="s">
        <v>42</v>
      </c>
      <c r="L3" s="20"/>
      <c r="M3" s="20" t="s">
        <v>43</v>
      </c>
      <c r="N3" s="20" t="s">
        <v>44</v>
      </c>
      <c r="O3" s="20" t="s">
        <v>45</v>
      </c>
      <c r="P3" s="20" t="s">
        <v>33</v>
      </c>
      <c r="Q3" s="20" t="s">
        <v>46</v>
      </c>
      <c r="R3" s="20" t="s">
        <v>47</v>
      </c>
      <c r="S3" s="20">
        <v>120.366</v>
      </c>
      <c r="T3" s="20">
        <v>3</v>
      </c>
      <c r="U3" s="20">
        <v>0.1</v>
      </c>
      <c r="V3" s="22">
        <v>7</v>
      </c>
      <c r="W3" s="22">
        <v>9.7200000000000006</v>
      </c>
      <c r="X3" s="20">
        <v>36.036000000000001</v>
      </c>
      <c r="Y3" s="20" t="s">
        <v>36</v>
      </c>
    </row>
    <row r="4" spans="1:25" s="1" customFormat="1" ht="16.5" x14ac:dyDescent="0.3">
      <c r="A4" s="27">
        <v>48883</v>
      </c>
      <c r="B4" s="23" t="s">
        <v>48</v>
      </c>
      <c r="C4" s="24">
        <v>44562</v>
      </c>
      <c r="D4" s="24">
        <v>44566</v>
      </c>
      <c r="E4" s="23" t="s">
        <v>49</v>
      </c>
      <c r="F4" s="23" t="s">
        <v>50</v>
      </c>
      <c r="G4" s="23" t="s">
        <v>51</v>
      </c>
      <c r="H4" s="23" t="s">
        <v>28</v>
      </c>
      <c r="I4" s="23" t="s">
        <v>52</v>
      </c>
      <c r="J4" s="23" t="s">
        <v>52</v>
      </c>
      <c r="K4" s="23" t="s">
        <v>53</v>
      </c>
      <c r="L4" s="23"/>
      <c r="M4" s="23" t="s">
        <v>54</v>
      </c>
      <c r="N4" s="23" t="s">
        <v>54</v>
      </c>
      <c r="O4" s="23" t="s">
        <v>55</v>
      </c>
      <c r="P4" s="23" t="s">
        <v>33</v>
      </c>
      <c r="Q4" s="23" t="s">
        <v>34</v>
      </c>
      <c r="R4" s="23" t="s">
        <v>56</v>
      </c>
      <c r="S4" s="23">
        <v>66.12</v>
      </c>
      <c r="T4" s="23">
        <v>4</v>
      </c>
      <c r="U4" s="23">
        <v>0</v>
      </c>
      <c r="V4" s="25">
        <v>4</v>
      </c>
      <c r="W4" s="25">
        <v>8.17</v>
      </c>
      <c r="X4" s="23">
        <v>29.64</v>
      </c>
      <c r="Y4" s="23" t="s">
        <v>57</v>
      </c>
    </row>
    <row r="5" spans="1:25" s="1" customFormat="1" ht="16.5" x14ac:dyDescent="0.3">
      <c r="A5" s="26">
        <v>11731</v>
      </c>
      <c r="B5" s="20" t="s">
        <v>58</v>
      </c>
      <c r="C5" s="21">
        <v>44562</v>
      </c>
      <c r="D5" s="21">
        <v>44566</v>
      </c>
      <c r="E5" s="20" t="s">
        <v>49</v>
      </c>
      <c r="F5" s="20" t="s">
        <v>59</v>
      </c>
      <c r="G5" s="20" t="s">
        <v>60</v>
      </c>
      <c r="H5" s="20" t="s">
        <v>61</v>
      </c>
      <c r="I5" s="20" t="s">
        <v>62</v>
      </c>
      <c r="J5" s="20" t="s">
        <v>62</v>
      </c>
      <c r="K5" s="20" t="s">
        <v>63</v>
      </c>
      <c r="L5" s="20"/>
      <c r="M5" s="20" t="s">
        <v>64</v>
      </c>
      <c r="N5" s="20" t="s">
        <v>65</v>
      </c>
      <c r="O5" s="20" t="s">
        <v>66</v>
      </c>
      <c r="P5" s="20" t="s">
        <v>33</v>
      </c>
      <c r="Q5" s="20" t="s">
        <v>67</v>
      </c>
      <c r="R5" s="20" t="s">
        <v>68</v>
      </c>
      <c r="S5" s="20">
        <v>44.865000000000002</v>
      </c>
      <c r="T5" s="20">
        <v>3</v>
      </c>
      <c r="U5" s="20">
        <v>0.5</v>
      </c>
      <c r="V5" s="22">
        <v>4</v>
      </c>
      <c r="W5" s="22">
        <v>4.82</v>
      </c>
      <c r="X5" s="20">
        <v>-26.055</v>
      </c>
      <c r="Y5" s="20" t="s">
        <v>57</v>
      </c>
    </row>
    <row r="6" spans="1:25" s="1" customFormat="1" ht="16.5" x14ac:dyDescent="0.3">
      <c r="A6" s="27">
        <v>22255</v>
      </c>
      <c r="B6" s="23" t="s">
        <v>37</v>
      </c>
      <c r="C6" s="24">
        <v>44562</v>
      </c>
      <c r="D6" s="24">
        <v>44569</v>
      </c>
      <c r="E6" s="23" t="s">
        <v>25</v>
      </c>
      <c r="F6" s="23" t="s">
        <v>38</v>
      </c>
      <c r="G6" s="23" t="s">
        <v>39</v>
      </c>
      <c r="H6" s="23" t="s">
        <v>28</v>
      </c>
      <c r="I6" s="23" t="s">
        <v>40</v>
      </c>
      <c r="J6" s="23" t="s">
        <v>41</v>
      </c>
      <c r="K6" s="23" t="s">
        <v>42</v>
      </c>
      <c r="L6" s="23"/>
      <c r="M6" s="23" t="s">
        <v>43</v>
      </c>
      <c r="N6" s="23" t="s">
        <v>44</v>
      </c>
      <c r="O6" s="23" t="s">
        <v>69</v>
      </c>
      <c r="P6" s="23" t="s">
        <v>70</v>
      </c>
      <c r="Q6" s="23" t="s">
        <v>71</v>
      </c>
      <c r="R6" s="23" t="s">
        <v>72</v>
      </c>
      <c r="S6" s="23">
        <v>113.67</v>
      </c>
      <c r="T6" s="23">
        <v>5</v>
      </c>
      <c r="U6" s="23">
        <v>0.1</v>
      </c>
      <c r="V6" s="25">
        <v>7</v>
      </c>
      <c r="W6" s="25">
        <v>4.7</v>
      </c>
      <c r="X6" s="23">
        <v>37.770000000000003</v>
      </c>
      <c r="Y6" s="23" t="s">
        <v>36</v>
      </c>
    </row>
    <row r="7" spans="1:25" s="1" customFormat="1" ht="16.5" x14ac:dyDescent="0.3">
      <c r="A7" s="26">
        <v>22254</v>
      </c>
      <c r="B7" s="20" t="s">
        <v>37</v>
      </c>
      <c r="C7" s="21">
        <v>44562</v>
      </c>
      <c r="D7" s="21">
        <v>44569</v>
      </c>
      <c r="E7" s="20" t="s">
        <v>25</v>
      </c>
      <c r="F7" s="20" t="s">
        <v>38</v>
      </c>
      <c r="G7" s="20" t="s">
        <v>39</v>
      </c>
      <c r="H7" s="20" t="s">
        <v>28</v>
      </c>
      <c r="I7" s="20" t="s">
        <v>40</v>
      </c>
      <c r="J7" s="20" t="s">
        <v>41</v>
      </c>
      <c r="K7" s="20" t="s">
        <v>42</v>
      </c>
      <c r="L7" s="20"/>
      <c r="M7" s="20" t="s">
        <v>43</v>
      </c>
      <c r="N7" s="20" t="s">
        <v>44</v>
      </c>
      <c r="O7" s="20" t="s">
        <v>73</v>
      </c>
      <c r="P7" s="20" t="s">
        <v>33</v>
      </c>
      <c r="Q7" s="20" t="s">
        <v>67</v>
      </c>
      <c r="R7" s="20" t="s">
        <v>74</v>
      </c>
      <c r="S7" s="20">
        <v>55.241999999999997</v>
      </c>
      <c r="T7" s="20">
        <v>2</v>
      </c>
      <c r="U7" s="20">
        <v>0.1</v>
      </c>
      <c r="V7" s="22">
        <v>7</v>
      </c>
      <c r="W7" s="22">
        <v>1.8</v>
      </c>
      <c r="X7" s="20">
        <v>15.342000000000001</v>
      </c>
      <c r="Y7" s="20" t="s">
        <v>36</v>
      </c>
    </row>
    <row r="8" spans="1:25" s="1" customFormat="1" ht="16.5" x14ac:dyDescent="0.3">
      <c r="A8" s="27">
        <v>21613</v>
      </c>
      <c r="B8" s="23" t="s">
        <v>75</v>
      </c>
      <c r="C8" s="24">
        <v>44593</v>
      </c>
      <c r="D8" s="24">
        <v>44595</v>
      </c>
      <c r="E8" s="23" t="s">
        <v>49</v>
      </c>
      <c r="F8" s="23" t="s">
        <v>76</v>
      </c>
      <c r="G8" s="23" t="s">
        <v>77</v>
      </c>
      <c r="H8" s="23" t="s">
        <v>28</v>
      </c>
      <c r="I8" s="23" t="s">
        <v>78</v>
      </c>
      <c r="J8" s="23" t="s">
        <v>78</v>
      </c>
      <c r="K8" s="23" t="s">
        <v>79</v>
      </c>
      <c r="L8" s="23"/>
      <c r="M8" s="23" t="s">
        <v>43</v>
      </c>
      <c r="N8" s="23" t="s">
        <v>80</v>
      </c>
      <c r="O8" s="23" t="s">
        <v>81</v>
      </c>
      <c r="P8" s="23" t="s">
        <v>82</v>
      </c>
      <c r="Q8" s="23" t="s">
        <v>83</v>
      </c>
      <c r="R8" s="23" t="s">
        <v>84</v>
      </c>
      <c r="S8" s="23">
        <v>285.77999999999997</v>
      </c>
      <c r="T8" s="23">
        <v>2</v>
      </c>
      <c r="U8" s="23">
        <v>0</v>
      </c>
      <c r="V8" s="25">
        <v>2</v>
      </c>
      <c r="W8" s="25">
        <v>57.3</v>
      </c>
      <c r="X8" s="23">
        <v>71.400000000000006</v>
      </c>
      <c r="Y8" s="23" t="s">
        <v>85</v>
      </c>
    </row>
    <row r="9" spans="1:25" s="1" customFormat="1" ht="16.5" x14ac:dyDescent="0.3">
      <c r="A9" s="26">
        <v>34662</v>
      </c>
      <c r="B9" s="20" t="s">
        <v>86</v>
      </c>
      <c r="C9" s="21">
        <v>44593</v>
      </c>
      <c r="D9" s="21">
        <v>44595</v>
      </c>
      <c r="E9" s="20" t="s">
        <v>87</v>
      </c>
      <c r="F9" s="20" t="s">
        <v>88</v>
      </c>
      <c r="G9" s="20" t="s">
        <v>89</v>
      </c>
      <c r="H9" s="20" t="s">
        <v>28</v>
      </c>
      <c r="I9" s="20" t="s">
        <v>90</v>
      </c>
      <c r="J9" s="20" t="s">
        <v>91</v>
      </c>
      <c r="K9" s="20" t="s">
        <v>92</v>
      </c>
      <c r="L9" s="20">
        <v>92691</v>
      </c>
      <c r="M9" s="20" t="s">
        <v>93</v>
      </c>
      <c r="N9" s="20" t="s">
        <v>94</v>
      </c>
      <c r="O9" s="20" t="s">
        <v>95</v>
      </c>
      <c r="P9" s="20" t="s">
        <v>70</v>
      </c>
      <c r="Q9" s="20" t="s">
        <v>96</v>
      </c>
      <c r="R9" s="20" t="s">
        <v>97</v>
      </c>
      <c r="S9" s="20">
        <v>290.666</v>
      </c>
      <c r="T9" s="20">
        <v>2</v>
      </c>
      <c r="U9" s="20">
        <v>0.15</v>
      </c>
      <c r="V9" s="22">
        <v>2</v>
      </c>
      <c r="W9" s="22">
        <v>54.64</v>
      </c>
      <c r="X9" s="20">
        <v>3.4196</v>
      </c>
      <c r="Y9" s="20" t="s">
        <v>57</v>
      </c>
    </row>
    <row r="10" spans="1:25" s="1" customFormat="1" ht="16.5" x14ac:dyDescent="0.3">
      <c r="A10" s="27">
        <v>44508</v>
      </c>
      <c r="B10" s="23" t="s">
        <v>98</v>
      </c>
      <c r="C10" s="24">
        <v>44593</v>
      </c>
      <c r="D10" s="24">
        <v>44596</v>
      </c>
      <c r="E10" s="23" t="s">
        <v>49</v>
      </c>
      <c r="F10" s="23" t="s">
        <v>99</v>
      </c>
      <c r="G10" s="23" t="s">
        <v>100</v>
      </c>
      <c r="H10" s="23" t="s">
        <v>101</v>
      </c>
      <c r="I10" s="23" t="s">
        <v>102</v>
      </c>
      <c r="J10" s="23" t="s">
        <v>102</v>
      </c>
      <c r="K10" s="23" t="s">
        <v>103</v>
      </c>
      <c r="L10" s="23"/>
      <c r="M10" s="23" t="s">
        <v>31</v>
      </c>
      <c r="N10" s="23" t="s">
        <v>31</v>
      </c>
      <c r="O10" s="23" t="s">
        <v>104</v>
      </c>
      <c r="P10" s="23" t="s">
        <v>33</v>
      </c>
      <c r="Q10" s="23" t="s">
        <v>34</v>
      </c>
      <c r="R10" s="23" t="s">
        <v>105</v>
      </c>
      <c r="S10" s="23">
        <v>206.4</v>
      </c>
      <c r="T10" s="23">
        <v>1</v>
      </c>
      <c r="U10" s="23">
        <v>0</v>
      </c>
      <c r="V10" s="25">
        <v>3</v>
      </c>
      <c r="W10" s="25">
        <v>53.08</v>
      </c>
      <c r="X10" s="23">
        <v>92.88</v>
      </c>
      <c r="Y10" s="23" t="s">
        <v>85</v>
      </c>
    </row>
    <row r="11" spans="1:25" s="1" customFormat="1" ht="16.5" x14ac:dyDescent="0.3">
      <c r="A11" s="26">
        <v>23688</v>
      </c>
      <c r="B11" s="20" t="s">
        <v>106</v>
      </c>
      <c r="C11" s="21">
        <v>44593</v>
      </c>
      <c r="D11" s="21">
        <v>44595</v>
      </c>
      <c r="E11" s="20" t="s">
        <v>49</v>
      </c>
      <c r="F11" s="20" t="s">
        <v>107</v>
      </c>
      <c r="G11" s="20" t="s">
        <v>108</v>
      </c>
      <c r="H11" s="20" t="s">
        <v>101</v>
      </c>
      <c r="I11" s="20" t="s">
        <v>109</v>
      </c>
      <c r="J11" s="20" t="s">
        <v>110</v>
      </c>
      <c r="K11" s="20" t="s">
        <v>111</v>
      </c>
      <c r="L11" s="20"/>
      <c r="M11" s="20" t="s">
        <v>43</v>
      </c>
      <c r="N11" s="20" t="s">
        <v>112</v>
      </c>
      <c r="O11" s="20" t="s">
        <v>113</v>
      </c>
      <c r="P11" s="20" t="s">
        <v>33</v>
      </c>
      <c r="Q11" s="20" t="s">
        <v>34</v>
      </c>
      <c r="R11" s="20" t="s">
        <v>114</v>
      </c>
      <c r="S11" s="20">
        <v>162.72</v>
      </c>
      <c r="T11" s="20">
        <v>3</v>
      </c>
      <c r="U11" s="20">
        <v>0</v>
      </c>
      <c r="V11" s="22">
        <v>2</v>
      </c>
      <c r="W11" s="22">
        <v>44.36</v>
      </c>
      <c r="X11" s="20">
        <v>68.31</v>
      </c>
      <c r="Y11" s="20" t="s">
        <v>85</v>
      </c>
    </row>
    <row r="12" spans="1:25" s="1" customFormat="1" ht="16.5" x14ac:dyDescent="0.3">
      <c r="A12" s="27">
        <v>25293</v>
      </c>
      <c r="B12" s="23" t="s">
        <v>115</v>
      </c>
      <c r="C12" s="24">
        <v>44593</v>
      </c>
      <c r="D12" s="24">
        <v>44597</v>
      </c>
      <c r="E12" s="23" t="s">
        <v>49</v>
      </c>
      <c r="F12" s="23" t="s">
        <v>116</v>
      </c>
      <c r="G12" s="23" t="s">
        <v>100</v>
      </c>
      <c r="H12" s="23" t="s">
        <v>101</v>
      </c>
      <c r="I12" s="23" t="s">
        <v>117</v>
      </c>
      <c r="J12" s="23" t="s">
        <v>117</v>
      </c>
      <c r="K12" s="23" t="s">
        <v>111</v>
      </c>
      <c r="L12" s="23"/>
      <c r="M12" s="23" t="s">
        <v>43</v>
      </c>
      <c r="N12" s="23" t="s">
        <v>112</v>
      </c>
      <c r="O12" s="23" t="s">
        <v>118</v>
      </c>
      <c r="P12" s="23" t="s">
        <v>33</v>
      </c>
      <c r="Q12" s="23" t="s">
        <v>119</v>
      </c>
      <c r="R12" s="23" t="s">
        <v>120</v>
      </c>
      <c r="S12" s="23">
        <v>352.35</v>
      </c>
      <c r="T12" s="23">
        <v>5</v>
      </c>
      <c r="U12" s="23">
        <v>0</v>
      </c>
      <c r="V12" s="25">
        <v>4</v>
      </c>
      <c r="W12" s="25">
        <v>33.15</v>
      </c>
      <c r="X12" s="23">
        <v>137.4</v>
      </c>
      <c r="Y12" s="23" t="s">
        <v>36</v>
      </c>
    </row>
    <row r="13" spans="1:25" s="1" customFormat="1" ht="16.5" x14ac:dyDescent="0.3">
      <c r="A13" s="26">
        <v>8483</v>
      </c>
      <c r="B13" s="20" t="s">
        <v>121</v>
      </c>
      <c r="C13" s="21">
        <v>44593</v>
      </c>
      <c r="D13" s="21">
        <v>44598</v>
      </c>
      <c r="E13" s="20" t="s">
        <v>25</v>
      </c>
      <c r="F13" s="20" t="s">
        <v>122</v>
      </c>
      <c r="G13" s="20" t="s">
        <v>123</v>
      </c>
      <c r="H13" s="20" t="s">
        <v>101</v>
      </c>
      <c r="I13" s="20" t="s">
        <v>124</v>
      </c>
      <c r="J13" s="20" t="s">
        <v>125</v>
      </c>
      <c r="K13" s="20" t="s">
        <v>125</v>
      </c>
      <c r="L13" s="20"/>
      <c r="M13" s="20" t="s">
        <v>126</v>
      </c>
      <c r="N13" s="20" t="s">
        <v>127</v>
      </c>
      <c r="O13" s="20" t="s">
        <v>128</v>
      </c>
      <c r="P13" s="20" t="s">
        <v>33</v>
      </c>
      <c r="Q13" s="20" t="s">
        <v>119</v>
      </c>
      <c r="R13" s="20" t="s">
        <v>129</v>
      </c>
      <c r="S13" s="20">
        <v>400.70400000000001</v>
      </c>
      <c r="T13" s="20">
        <v>2</v>
      </c>
      <c r="U13" s="20">
        <v>0.4</v>
      </c>
      <c r="V13" s="22">
        <v>5</v>
      </c>
      <c r="W13" s="22">
        <v>21.38</v>
      </c>
      <c r="X13" s="20">
        <v>20.024000000000001</v>
      </c>
      <c r="Y13" s="20" t="s">
        <v>36</v>
      </c>
    </row>
    <row r="14" spans="1:25" s="1" customFormat="1" ht="16.5" x14ac:dyDescent="0.3">
      <c r="A14" s="27">
        <v>41445</v>
      </c>
      <c r="B14" s="23" t="s">
        <v>130</v>
      </c>
      <c r="C14" s="24">
        <v>44593</v>
      </c>
      <c r="D14" s="24">
        <v>44598</v>
      </c>
      <c r="E14" s="23" t="s">
        <v>25</v>
      </c>
      <c r="F14" s="23" t="s">
        <v>131</v>
      </c>
      <c r="G14" s="23" t="s">
        <v>132</v>
      </c>
      <c r="H14" s="23" t="s">
        <v>28</v>
      </c>
      <c r="I14" s="23" t="s">
        <v>133</v>
      </c>
      <c r="J14" s="23" t="s">
        <v>134</v>
      </c>
      <c r="K14" s="23" t="s">
        <v>135</v>
      </c>
      <c r="L14" s="23"/>
      <c r="M14" s="23" t="s">
        <v>54</v>
      </c>
      <c r="N14" s="23" t="s">
        <v>54</v>
      </c>
      <c r="O14" s="23" t="s">
        <v>136</v>
      </c>
      <c r="P14" s="23" t="s">
        <v>70</v>
      </c>
      <c r="Q14" s="23" t="s">
        <v>71</v>
      </c>
      <c r="R14" s="23" t="s">
        <v>137</v>
      </c>
      <c r="S14" s="23">
        <v>309.60000000000002</v>
      </c>
      <c r="T14" s="23">
        <v>6</v>
      </c>
      <c r="U14" s="23">
        <v>0</v>
      </c>
      <c r="V14" s="25">
        <v>5</v>
      </c>
      <c r="W14" s="25">
        <v>19.649999999999999</v>
      </c>
      <c r="X14" s="23">
        <v>148.5</v>
      </c>
      <c r="Y14" s="23" t="s">
        <v>57</v>
      </c>
    </row>
    <row r="15" spans="1:25" s="1" customFormat="1" ht="16.5" x14ac:dyDescent="0.3">
      <c r="A15" s="26">
        <v>16727</v>
      </c>
      <c r="B15" s="20" t="s">
        <v>138</v>
      </c>
      <c r="C15" s="21">
        <v>44593</v>
      </c>
      <c r="D15" s="21">
        <v>44595</v>
      </c>
      <c r="E15" s="20" t="s">
        <v>49</v>
      </c>
      <c r="F15" s="20" t="s">
        <v>139</v>
      </c>
      <c r="G15" s="20" t="s">
        <v>140</v>
      </c>
      <c r="H15" s="20" t="s">
        <v>101</v>
      </c>
      <c r="I15" s="20" t="s">
        <v>141</v>
      </c>
      <c r="J15" s="20" t="s">
        <v>142</v>
      </c>
      <c r="K15" s="20" t="s">
        <v>143</v>
      </c>
      <c r="L15" s="20"/>
      <c r="M15" s="20" t="s">
        <v>64</v>
      </c>
      <c r="N15" s="20" t="s">
        <v>127</v>
      </c>
      <c r="O15" s="20" t="s">
        <v>144</v>
      </c>
      <c r="P15" s="20" t="s">
        <v>33</v>
      </c>
      <c r="Q15" s="20" t="s">
        <v>145</v>
      </c>
      <c r="R15" s="20" t="s">
        <v>146</v>
      </c>
      <c r="S15" s="20">
        <v>139.65</v>
      </c>
      <c r="T15" s="20">
        <v>5</v>
      </c>
      <c r="U15" s="20">
        <v>0</v>
      </c>
      <c r="V15" s="22">
        <v>2</v>
      </c>
      <c r="W15" s="22">
        <v>19.23</v>
      </c>
      <c r="X15" s="20">
        <v>15.3</v>
      </c>
      <c r="Y15" s="20" t="s">
        <v>57</v>
      </c>
    </row>
    <row r="16" spans="1:25" s="1" customFormat="1" ht="16.5" x14ac:dyDescent="0.3">
      <c r="A16" s="27">
        <v>21615</v>
      </c>
      <c r="B16" s="23" t="s">
        <v>75</v>
      </c>
      <c r="C16" s="24">
        <v>44593</v>
      </c>
      <c r="D16" s="24">
        <v>44595</v>
      </c>
      <c r="E16" s="23" t="s">
        <v>49</v>
      </c>
      <c r="F16" s="23" t="s">
        <v>76</v>
      </c>
      <c r="G16" s="23" t="s">
        <v>77</v>
      </c>
      <c r="H16" s="23" t="s">
        <v>28</v>
      </c>
      <c r="I16" s="23" t="s">
        <v>78</v>
      </c>
      <c r="J16" s="23" t="s">
        <v>78</v>
      </c>
      <c r="K16" s="23" t="s">
        <v>79</v>
      </c>
      <c r="L16" s="23"/>
      <c r="M16" s="23" t="s">
        <v>43</v>
      </c>
      <c r="N16" s="23" t="s">
        <v>80</v>
      </c>
      <c r="O16" s="23" t="s">
        <v>147</v>
      </c>
      <c r="P16" s="23" t="s">
        <v>33</v>
      </c>
      <c r="Q16" s="23" t="s">
        <v>46</v>
      </c>
      <c r="R16" s="23" t="s">
        <v>148</v>
      </c>
      <c r="S16" s="23">
        <v>40.68</v>
      </c>
      <c r="T16" s="23">
        <v>3</v>
      </c>
      <c r="U16" s="23">
        <v>0</v>
      </c>
      <c r="V16" s="25">
        <v>2</v>
      </c>
      <c r="W16" s="25">
        <v>11.13</v>
      </c>
      <c r="X16" s="23">
        <v>11.79</v>
      </c>
      <c r="Y16" s="23" t="s">
        <v>85</v>
      </c>
    </row>
    <row r="17" spans="1:25" s="1" customFormat="1" ht="16.5" x14ac:dyDescent="0.3">
      <c r="A17" s="26">
        <v>8484</v>
      </c>
      <c r="B17" s="20" t="s">
        <v>121</v>
      </c>
      <c r="C17" s="21">
        <v>44593</v>
      </c>
      <c r="D17" s="21">
        <v>44598</v>
      </c>
      <c r="E17" s="20" t="s">
        <v>25</v>
      </c>
      <c r="F17" s="20" t="s">
        <v>122</v>
      </c>
      <c r="G17" s="20" t="s">
        <v>123</v>
      </c>
      <c r="H17" s="20" t="s">
        <v>101</v>
      </c>
      <c r="I17" s="20" t="s">
        <v>124</v>
      </c>
      <c r="J17" s="20" t="s">
        <v>125</v>
      </c>
      <c r="K17" s="20" t="s">
        <v>125</v>
      </c>
      <c r="L17" s="20"/>
      <c r="M17" s="20" t="s">
        <v>126</v>
      </c>
      <c r="N17" s="20" t="s">
        <v>127</v>
      </c>
      <c r="O17" s="20" t="s">
        <v>149</v>
      </c>
      <c r="P17" s="20" t="s">
        <v>82</v>
      </c>
      <c r="Q17" s="20" t="s">
        <v>150</v>
      </c>
      <c r="R17" s="20" t="s">
        <v>151</v>
      </c>
      <c r="S17" s="20">
        <v>81.983999999999995</v>
      </c>
      <c r="T17" s="20">
        <v>2</v>
      </c>
      <c r="U17" s="20">
        <v>0.4</v>
      </c>
      <c r="V17" s="22">
        <v>5</v>
      </c>
      <c r="W17" s="22">
        <v>6.21</v>
      </c>
      <c r="X17" s="20">
        <v>-19.135999999999999</v>
      </c>
      <c r="Y17" s="20" t="s">
        <v>36</v>
      </c>
    </row>
    <row r="18" spans="1:25" s="1" customFormat="1" ht="16.5" x14ac:dyDescent="0.3">
      <c r="A18" s="27">
        <v>19796</v>
      </c>
      <c r="B18" s="23" t="s">
        <v>152</v>
      </c>
      <c r="C18" s="24">
        <v>44593</v>
      </c>
      <c r="D18" s="24">
        <v>44597</v>
      </c>
      <c r="E18" s="23" t="s">
        <v>25</v>
      </c>
      <c r="F18" s="23" t="s">
        <v>153</v>
      </c>
      <c r="G18" s="23" t="s">
        <v>154</v>
      </c>
      <c r="H18" s="23" t="s">
        <v>28</v>
      </c>
      <c r="I18" s="23" t="s">
        <v>155</v>
      </c>
      <c r="J18" s="23" t="s">
        <v>156</v>
      </c>
      <c r="K18" s="23" t="s">
        <v>157</v>
      </c>
      <c r="L18" s="23"/>
      <c r="M18" s="23" t="s">
        <v>64</v>
      </c>
      <c r="N18" s="23" t="s">
        <v>158</v>
      </c>
      <c r="O18" s="23" t="s">
        <v>159</v>
      </c>
      <c r="P18" s="23" t="s">
        <v>33</v>
      </c>
      <c r="Q18" s="23" t="s">
        <v>145</v>
      </c>
      <c r="R18" s="23" t="s">
        <v>160</v>
      </c>
      <c r="S18" s="23">
        <v>78.3</v>
      </c>
      <c r="T18" s="23">
        <v>3</v>
      </c>
      <c r="U18" s="23">
        <v>0</v>
      </c>
      <c r="V18" s="25">
        <v>4</v>
      </c>
      <c r="W18" s="25">
        <v>6.03</v>
      </c>
      <c r="X18" s="23">
        <v>20.34</v>
      </c>
      <c r="Y18" s="23" t="s">
        <v>36</v>
      </c>
    </row>
    <row r="19" spans="1:25" s="1" customFormat="1" ht="16.5" x14ac:dyDescent="0.3">
      <c r="A19" s="26">
        <v>21614</v>
      </c>
      <c r="B19" s="20" t="s">
        <v>75</v>
      </c>
      <c r="C19" s="21">
        <v>44593</v>
      </c>
      <c r="D19" s="21">
        <v>44595</v>
      </c>
      <c r="E19" s="20" t="s">
        <v>49</v>
      </c>
      <c r="F19" s="20" t="s">
        <v>76</v>
      </c>
      <c r="G19" s="20" t="s">
        <v>77</v>
      </c>
      <c r="H19" s="20" t="s">
        <v>28</v>
      </c>
      <c r="I19" s="20" t="s">
        <v>78</v>
      </c>
      <c r="J19" s="20" t="s">
        <v>78</v>
      </c>
      <c r="K19" s="20" t="s">
        <v>79</v>
      </c>
      <c r="L19" s="20"/>
      <c r="M19" s="20" t="s">
        <v>43</v>
      </c>
      <c r="N19" s="20" t="s">
        <v>80</v>
      </c>
      <c r="O19" s="20" t="s">
        <v>161</v>
      </c>
      <c r="P19" s="20" t="s">
        <v>33</v>
      </c>
      <c r="Q19" s="20" t="s">
        <v>162</v>
      </c>
      <c r="R19" s="20" t="s">
        <v>163</v>
      </c>
      <c r="S19" s="20">
        <v>22.65</v>
      </c>
      <c r="T19" s="20">
        <v>5</v>
      </c>
      <c r="U19" s="20">
        <v>0</v>
      </c>
      <c r="V19" s="22">
        <v>2</v>
      </c>
      <c r="W19" s="22">
        <v>5.29</v>
      </c>
      <c r="X19" s="20">
        <v>9.6</v>
      </c>
      <c r="Y19" s="20" t="s">
        <v>85</v>
      </c>
    </row>
    <row r="20" spans="1:25" s="1" customFormat="1" ht="16.5" x14ac:dyDescent="0.3">
      <c r="A20" s="27">
        <v>21616</v>
      </c>
      <c r="B20" s="23" t="s">
        <v>75</v>
      </c>
      <c r="C20" s="24">
        <v>44593</v>
      </c>
      <c r="D20" s="24">
        <v>44595</v>
      </c>
      <c r="E20" s="23" t="s">
        <v>49</v>
      </c>
      <c r="F20" s="23" t="s">
        <v>76</v>
      </c>
      <c r="G20" s="23" t="s">
        <v>77</v>
      </c>
      <c r="H20" s="23" t="s">
        <v>28</v>
      </c>
      <c r="I20" s="23" t="s">
        <v>78</v>
      </c>
      <c r="J20" s="23" t="s">
        <v>78</v>
      </c>
      <c r="K20" s="23" t="s">
        <v>79</v>
      </c>
      <c r="L20" s="23"/>
      <c r="M20" s="23" t="s">
        <v>43</v>
      </c>
      <c r="N20" s="23" t="s">
        <v>80</v>
      </c>
      <c r="O20" s="23" t="s">
        <v>164</v>
      </c>
      <c r="P20" s="23" t="s">
        <v>33</v>
      </c>
      <c r="Q20" s="23" t="s">
        <v>165</v>
      </c>
      <c r="R20" s="23" t="s">
        <v>166</v>
      </c>
      <c r="S20" s="23">
        <v>20.34</v>
      </c>
      <c r="T20" s="23">
        <v>3</v>
      </c>
      <c r="U20" s="23">
        <v>0</v>
      </c>
      <c r="V20" s="25">
        <v>2</v>
      </c>
      <c r="W20" s="25">
        <v>3.78</v>
      </c>
      <c r="X20" s="23">
        <v>9.9</v>
      </c>
      <c r="Y20" s="23" t="s">
        <v>85</v>
      </c>
    </row>
    <row r="21" spans="1:25" s="1" customFormat="1" ht="16.5" x14ac:dyDescent="0.3">
      <c r="A21" s="26">
        <v>16726</v>
      </c>
      <c r="B21" s="20" t="s">
        <v>138</v>
      </c>
      <c r="C21" s="21">
        <v>44593</v>
      </c>
      <c r="D21" s="21">
        <v>44595</v>
      </c>
      <c r="E21" s="20" t="s">
        <v>49</v>
      </c>
      <c r="F21" s="20" t="s">
        <v>139</v>
      </c>
      <c r="G21" s="20" t="s">
        <v>140</v>
      </c>
      <c r="H21" s="20" t="s">
        <v>101</v>
      </c>
      <c r="I21" s="20" t="s">
        <v>141</v>
      </c>
      <c r="J21" s="20" t="s">
        <v>142</v>
      </c>
      <c r="K21" s="20" t="s">
        <v>143</v>
      </c>
      <c r="L21" s="20"/>
      <c r="M21" s="20" t="s">
        <v>64</v>
      </c>
      <c r="N21" s="20" t="s">
        <v>127</v>
      </c>
      <c r="O21" s="20" t="s">
        <v>167</v>
      </c>
      <c r="P21" s="20" t="s">
        <v>33</v>
      </c>
      <c r="Q21" s="20" t="s">
        <v>168</v>
      </c>
      <c r="R21" s="20" t="s">
        <v>169</v>
      </c>
      <c r="S21" s="20">
        <v>21.39</v>
      </c>
      <c r="T21" s="20">
        <v>1</v>
      </c>
      <c r="U21" s="20">
        <v>0</v>
      </c>
      <c r="V21" s="22">
        <v>2</v>
      </c>
      <c r="W21" s="22">
        <v>3.34</v>
      </c>
      <c r="X21" s="20">
        <v>0</v>
      </c>
      <c r="Y21" s="20" t="s">
        <v>57</v>
      </c>
    </row>
    <row r="22" spans="1:25" s="1" customFormat="1" ht="16.5" x14ac:dyDescent="0.3">
      <c r="A22" s="27">
        <v>14413</v>
      </c>
      <c r="B22" s="23" t="s">
        <v>170</v>
      </c>
      <c r="C22" s="24">
        <v>44593</v>
      </c>
      <c r="D22" s="24">
        <v>44599</v>
      </c>
      <c r="E22" s="23" t="s">
        <v>25</v>
      </c>
      <c r="F22" s="23" t="s">
        <v>171</v>
      </c>
      <c r="G22" s="23" t="s">
        <v>172</v>
      </c>
      <c r="H22" s="23" t="s">
        <v>28</v>
      </c>
      <c r="I22" s="23" t="s">
        <v>173</v>
      </c>
      <c r="J22" s="23" t="s">
        <v>174</v>
      </c>
      <c r="K22" s="23" t="s">
        <v>175</v>
      </c>
      <c r="L22" s="23"/>
      <c r="M22" s="23" t="s">
        <v>64</v>
      </c>
      <c r="N22" s="23" t="s">
        <v>127</v>
      </c>
      <c r="O22" s="23" t="s">
        <v>176</v>
      </c>
      <c r="P22" s="23" t="s">
        <v>33</v>
      </c>
      <c r="Q22" s="23" t="s">
        <v>162</v>
      </c>
      <c r="R22" s="23" t="s">
        <v>177</v>
      </c>
      <c r="S22" s="23">
        <v>21.06</v>
      </c>
      <c r="T22" s="23">
        <v>3</v>
      </c>
      <c r="U22" s="23">
        <v>0</v>
      </c>
      <c r="V22" s="25">
        <v>6</v>
      </c>
      <c r="W22" s="25">
        <v>1.86</v>
      </c>
      <c r="X22" s="23">
        <v>10.53</v>
      </c>
      <c r="Y22" s="23" t="s">
        <v>36</v>
      </c>
    </row>
    <row r="23" spans="1:25" s="1" customFormat="1" ht="16.5" x14ac:dyDescent="0.3">
      <c r="A23" s="26">
        <v>14414</v>
      </c>
      <c r="B23" s="20" t="s">
        <v>170</v>
      </c>
      <c r="C23" s="21">
        <v>44593</v>
      </c>
      <c r="D23" s="21">
        <v>44599</v>
      </c>
      <c r="E23" s="20" t="s">
        <v>25</v>
      </c>
      <c r="F23" s="20" t="s">
        <v>171</v>
      </c>
      <c r="G23" s="20" t="s">
        <v>172</v>
      </c>
      <c r="H23" s="20" t="s">
        <v>28</v>
      </c>
      <c r="I23" s="20" t="s">
        <v>173</v>
      </c>
      <c r="J23" s="20" t="s">
        <v>174</v>
      </c>
      <c r="K23" s="20" t="s">
        <v>175</v>
      </c>
      <c r="L23" s="20"/>
      <c r="M23" s="20" t="s">
        <v>64</v>
      </c>
      <c r="N23" s="20" t="s">
        <v>127</v>
      </c>
      <c r="O23" s="20" t="s">
        <v>178</v>
      </c>
      <c r="P23" s="20" t="s">
        <v>33</v>
      </c>
      <c r="Q23" s="20" t="s">
        <v>162</v>
      </c>
      <c r="R23" s="20" t="s">
        <v>179</v>
      </c>
      <c r="S23" s="20">
        <v>11.82</v>
      </c>
      <c r="T23" s="20">
        <v>2</v>
      </c>
      <c r="U23" s="20">
        <v>0</v>
      </c>
      <c r="V23" s="22">
        <v>6</v>
      </c>
      <c r="W23" s="22">
        <v>0.93</v>
      </c>
      <c r="X23" s="20">
        <v>4.2</v>
      </c>
      <c r="Y23" s="20" t="s">
        <v>36</v>
      </c>
    </row>
    <row r="24" spans="1:25" s="1" customFormat="1" ht="16.5" x14ac:dyDescent="0.3">
      <c r="A24" s="27">
        <v>8482</v>
      </c>
      <c r="B24" s="23" t="s">
        <v>121</v>
      </c>
      <c r="C24" s="24">
        <v>44593</v>
      </c>
      <c r="D24" s="24">
        <v>44598</v>
      </c>
      <c r="E24" s="23" t="s">
        <v>25</v>
      </c>
      <c r="F24" s="23" t="s">
        <v>122</v>
      </c>
      <c r="G24" s="23" t="s">
        <v>123</v>
      </c>
      <c r="H24" s="23" t="s">
        <v>101</v>
      </c>
      <c r="I24" s="23" t="s">
        <v>124</v>
      </c>
      <c r="J24" s="23" t="s">
        <v>125</v>
      </c>
      <c r="K24" s="23" t="s">
        <v>125</v>
      </c>
      <c r="L24" s="23"/>
      <c r="M24" s="23" t="s">
        <v>126</v>
      </c>
      <c r="N24" s="23" t="s">
        <v>127</v>
      </c>
      <c r="O24" s="23" t="s">
        <v>180</v>
      </c>
      <c r="P24" s="23" t="s">
        <v>33</v>
      </c>
      <c r="Q24" s="23" t="s">
        <v>162</v>
      </c>
      <c r="R24" s="23" t="s">
        <v>181</v>
      </c>
      <c r="S24" s="23">
        <v>9.5760000000000005</v>
      </c>
      <c r="T24" s="23">
        <v>6</v>
      </c>
      <c r="U24" s="23">
        <v>0.4</v>
      </c>
      <c r="V24" s="25">
        <v>5</v>
      </c>
      <c r="W24" s="25">
        <v>0.81</v>
      </c>
      <c r="X24" s="23">
        <v>-0.98399999999999999</v>
      </c>
      <c r="Y24" s="23" t="s">
        <v>36</v>
      </c>
    </row>
    <row r="25" spans="1:25" s="1" customFormat="1" ht="16.5" x14ac:dyDescent="0.3">
      <c r="A25" s="26">
        <v>44228</v>
      </c>
      <c r="B25" s="20" t="s">
        <v>182</v>
      </c>
      <c r="C25" s="21">
        <v>44621</v>
      </c>
      <c r="D25" s="21">
        <v>44624</v>
      </c>
      <c r="E25" s="20" t="s">
        <v>87</v>
      </c>
      <c r="F25" s="20" t="s">
        <v>183</v>
      </c>
      <c r="G25" s="20" t="s">
        <v>184</v>
      </c>
      <c r="H25" s="20" t="s">
        <v>28</v>
      </c>
      <c r="I25" s="20" t="s">
        <v>185</v>
      </c>
      <c r="J25" s="20" t="s">
        <v>186</v>
      </c>
      <c r="K25" s="20" t="s">
        <v>187</v>
      </c>
      <c r="L25" s="20"/>
      <c r="M25" s="20" t="s">
        <v>187</v>
      </c>
      <c r="N25" s="20" t="s">
        <v>187</v>
      </c>
      <c r="O25" s="20" t="s">
        <v>188</v>
      </c>
      <c r="P25" s="20" t="s">
        <v>33</v>
      </c>
      <c r="Q25" s="20" t="s">
        <v>34</v>
      </c>
      <c r="R25" s="20" t="s">
        <v>189</v>
      </c>
      <c r="S25" s="20">
        <v>551.16</v>
      </c>
      <c r="T25" s="20">
        <v>4</v>
      </c>
      <c r="U25" s="20">
        <v>0</v>
      </c>
      <c r="V25" s="22">
        <v>3</v>
      </c>
      <c r="W25" s="22">
        <v>164.36</v>
      </c>
      <c r="X25" s="20">
        <v>71.64</v>
      </c>
      <c r="Y25" s="20" t="s">
        <v>57</v>
      </c>
    </row>
    <row r="26" spans="1:25" s="1" customFormat="1" ht="16.5" x14ac:dyDescent="0.3">
      <c r="A26" s="27">
        <v>13130</v>
      </c>
      <c r="B26" s="23" t="s">
        <v>190</v>
      </c>
      <c r="C26" s="24">
        <v>44621</v>
      </c>
      <c r="D26" s="24">
        <v>44626</v>
      </c>
      <c r="E26" s="23" t="s">
        <v>25</v>
      </c>
      <c r="F26" s="23" t="s">
        <v>191</v>
      </c>
      <c r="G26" s="23" t="s">
        <v>192</v>
      </c>
      <c r="H26" s="23" t="s">
        <v>101</v>
      </c>
      <c r="I26" s="23" t="s">
        <v>193</v>
      </c>
      <c r="J26" s="23" t="s">
        <v>194</v>
      </c>
      <c r="K26" s="23" t="s">
        <v>195</v>
      </c>
      <c r="L26" s="23"/>
      <c r="M26" s="23" t="s">
        <v>64</v>
      </c>
      <c r="N26" s="23" t="s">
        <v>65</v>
      </c>
      <c r="O26" s="23" t="s">
        <v>196</v>
      </c>
      <c r="P26" s="23" t="s">
        <v>70</v>
      </c>
      <c r="Q26" s="23" t="s">
        <v>96</v>
      </c>
      <c r="R26" s="23" t="s">
        <v>197</v>
      </c>
      <c r="S26" s="23">
        <v>1314.45</v>
      </c>
      <c r="T26" s="23">
        <v>3</v>
      </c>
      <c r="U26" s="23">
        <v>0</v>
      </c>
      <c r="V26" s="25">
        <v>5</v>
      </c>
      <c r="W26" s="25">
        <v>150.4</v>
      </c>
      <c r="X26" s="23">
        <v>341.73</v>
      </c>
      <c r="Y26" s="23" t="s">
        <v>57</v>
      </c>
    </row>
    <row r="27" spans="1:25" s="1" customFormat="1" ht="16.5" x14ac:dyDescent="0.3">
      <c r="A27" s="26">
        <v>48599</v>
      </c>
      <c r="B27" s="20" t="s">
        <v>198</v>
      </c>
      <c r="C27" s="21">
        <v>44621</v>
      </c>
      <c r="D27" s="21">
        <v>44625</v>
      </c>
      <c r="E27" s="20" t="s">
        <v>25</v>
      </c>
      <c r="F27" s="20" t="s">
        <v>199</v>
      </c>
      <c r="G27" s="20" t="s">
        <v>200</v>
      </c>
      <c r="H27" s="20" t="s">
        <v>28</v>
      </c>
      <c r="I27" s="20" t="s">
        <v>201</v>
      </c>
      <c r="J27" s="20" t="s">
        <v>201</v>
      </c>
      <c r="K27" s="20" t="s">
        <v>202</v>
      </c>
      <c r="L27" s="20"/>
      <c r="M27" s="20" t="s">
        <v>54</v>
      </c>
      <c r="N27" s="20" t="s">
        <v>54</v>
      </c>
      <c r="O27" s="20" t="s">
        <v>203</v>
      </c>
      <c r="P27" s="20" t="s">
        <v>82</v>
      </c>
      <c r="Q27" s="20" t="s">
        <v>150</v>
      </c>
      <c r="R27" s="20" t="s">
        <v>204</v>
      </c>
      <c r="S27" s="20">
        <v>1470.78</v>
      </c>
      <c r="T27" s="20">
        <v>6</v>
      </c>
      <c r="U27" s="20">
        <v>0</v>
      </c>
      <c r="V27" s="22">
        <v>4</v>
      </c>
      <c r="W27" s="22">
        <v>146.55000000000001</v>
      </c>
      <c r="X27" s="20">
        <v>264.60000000000002</v>
      </c>
      <c r="Y27" s="20" t="s">
        <v>36</v>
      </c>
    </row>
    <row r="28" spans="1:25" s="1" customFormat="1" ht="16.5" x14ac:dyDescent="0.3">
      <c r="A28" s="27">
        <v>15218</v>
      </c>
      <c r="B28" s="23" t="s">
        <v>205</v>
      </c>
      <c r="C28" s="24">
        <v>44621</v>
      </c>
      <c r="D28" s="24">
        <v>44625</v>
      </c>
      <c r="E28" s="23" t="s">
        <v>25</v>
      </c>
      <c r="F28" s="23" t="s">
        <v>206</v>
      </c>
      <c r="G28" s="23" t="s">
        <v>207</v>
      </c>
      <c r="H28" s="23" t="s">
        <v>28</v>
      </c>
      <c r="I28" s="23" t="s">
        <v>208</v>
      </c>
      <c r="J28" s="23" t="s">
        <v>208</v>
      </c>
      <c r="K28" s="23" t="s">
        <v>175</v>
      </c>
      <c r="L28" s="23"/>
      <c r="M28" s="23" t="s">
        <v>64</v>
      </c>
      <c r="N28" s="23" t="s">
        <v>127</v>
      </c>
      <c r="O28" s="23" t="s">
        <v>209</v>
      </c>
      <c r="P28" s="23" t="s">
        <v>33</v>
      </c>
      <c r="Q28" s="23" t="s">
        <v>119</v>
      </c>
      <c r="R28" s="23" t="s">
        <v>210</v>
      </c>
      <c r="S28" s="23">
        <v>364.416</v>
      </c>
      <c r="T28" s="23">
        <v>8</v>
      </c>
      <c r="U28" s="23">
        <v>0.2</v>
      </c>
      <c r="V28" s="25">
        <v>4</v>
      </c>
      <c r="W28" s="25">
        <v>80.67</v>
      </c>
      <c r="X28" s="23">
        <v>45.456000000000003</v>
      </c>
      <c r="Y28" s="23" t="s">
        <v>57</v>
      </c>
    </row>
    <row r="29" spans="1:25" s="1" customFormat="1" ht="16.5" x14ac:dyDescent="0.3">
      <c r="A29" s="26">
        <v>37844</v>
      </c>
      <c r="B29" s="20" t="s">
        <v>211</v>
      </c>
      <c r="C29" s="21">
        <v>44621</v>
      </c>
      <c r="D29" s="21">
        <v>44625</v>
      </c>
      <c r="E29" s="20" t="s">
        <v>25</v>
      </c>
      <c r="F29" s="20" t="s">
        <v>212</v>
      </c>
      <c r="G29" s="20" t="s">
        <v>213</v>
      </c>
      <c r="H29" s="20" t="s">
        <v>61</v>
      </c>
      <c r="I29" s="20" t="s">
        <v>214</v>
      </c>
      <c r="J29" s="20" t="s">
        <v>215</v>
      </c>
      <c r="K29" s="20" t="s">
        <v>92</v>
      </c>
      <c r="L29" s="20">
        <v>60126</v>
      </c>
      <c r="M29" s="20" t="s">
        <v>93</v>
      </c>
      <c r="N29" s="20" t="s">
        <v>127</v>
      </c>
      <c r="O29" s="20" t="s">
        <v>216</v>
      </c>
      <c r="P29" s="20" t="s">
        <v>70</v>
      </c>
      <c r="Q29" s="20" t="s">
        <v>217</v>
      </c>
      <c r="R29" s="20" t="s">
        <v>218</v>
      </c>
      <c r="S29" s="20">
        <v>634.11599999999999</v>
      </c>
      <c r="T29" s="20">
        <v>6</v>
      </c>
      <c r="U29" s="20">
        <v>0.3</v>
      </c>
      <c r="V29" s="22">
        <v>4</v>
      </c>
      <c r="W29" s="22">
        <v>70.05</v>
      </c>
      <c r="X29" s="20">
        <v>-172.1172</v>
      </c>
      <c r="Y29" s="20" t="s">
        <v>57</v>
      </c>
    </row>
    <row r="30" spans="1:25" s="1" customFormat="1" ht="16.5" x14ac:dyDescent="0.3">
      <c r="A30" s="27">
        <v>44230</v>
      </c>
      <c r="B30" s="23" t="s">
        <v>182</v>
      </c>
      <c r="C30" s="24">
        <v>44621</v>
      </c>
      <c r="D30" s="24">
        <v>44624</v>
      </c>
      <c r="E30" s="23" t="s">
        <v>87</v>
      </c>
      <c r="F30" s="23" t="s">
        <v>183</v>
      </c>
      <c r="G30" s="23" t="s">
        <v>184</v>
      </c>
      <c r="H30" s="23" t="s">
        <v>28</v>
      </c>
      <c r="I30" s="23" t="s">
        <v>185</v>
      </c>
      <c r="J30" s="23" t="s">
        <v>186</v>
      </c>
      <c r="K30" s="23" t="s">
        <v>187</v>
      </c>
      <c r="L30" s="23"/>
      <c r="M30" s="23" t="s">
        <v>187</v>
      </c>
      <c r="N30" s="23" t="s">
        <v>187</v>
      </c>
      <c r="O30" s="23" t="s">
        <v>219</v>
      </c>
      <c r="P30" s="23" t="s">
        <v>70</v>
      </c>
      <c r="Q30" s="23" t="s">
        <v>217</v>
      </c>
      <c r="R30" s="23" t="s">
        <v>220</v>
      </c>
      <c r="S30" s="23">
        <v>246.48</v>
      </c>
      <c r="T30" s="23">
        <v>4</v>
      </c>
      <c r="U30" s="23">
        <v>0</v>
      </c>
      <c r="V30" s="25">
        <v>3</v>
      </c>
      <c r="W30" s="25">
        <v>65.81</v>
      </c>
      <c r="X30" s="23">
        <v>105.96</v>
      </c>
      <c r="Y30" s="23" t="s">
        <v>57</v>
      </c>
    </row>
    <row r="31" spans="1:25" s="1" customFormat="1" ht="16.5" x14ac:dyDescent="0.3">
      <c r="A31" s="26">
        <v>13131</v>
      </c>
      <c r="B31" s="20" t="s">
        <v>190</v>
      </c>
      <c r="C31" s="21">
        <v>44621</v>
      </c>
      <c r="D31" s="21">
        <v>44626</v>
      </c>
      <c r="E31" s="20" t="s">
        <v>25</v>
      </c>
      <c r="F31" s="20" t="s">
        <v>191</v>
      </c>
      <c r="G31" s="20" t="s">
        <v>192</v>
      </c>
      <c r="H31" s="20" t="s">
        <v>101</v>
      </c>
      <c r="I31" s="20" t="s">
        <v>193</v>
      </c>
      <c r="J31" s="20" t="s">
        <v>194</v>
      </c>
      <c r="K31" s="20" t="s">
        <v>195</v>
      </c>
      <c r="L31" s="20"/>
      <c r="M31" s="20" t="s">
        <v>64</v>
      </c>
      <c r="N31" s="20" t="s">
        <v>65</v>
      </c>
      <c r="O31" s="20" t="s">
        <v>221</v>
      </c>
      <c r="P31" s="20" t="s">
        <v>70</v>
      </c>
      <c r="Q31" s="20" t="s">
        <v>217</v>
      </c>
      <c r="R31" s="20" t="s">
        <v>222</v>
      </c>
      <c r="S31" s="20">
        <v>704.55</v>
      </c>
      <c r="T31" s="20">
        <v>5</v>
      </c>
      <c r="U31" s="20">
        <v>0</v>
      </c>
      <c r="V31" s="22">
        <v>5</v>
      </c>
      <c r="W31" s="22">
        <v>64.400000000000006</v>
      </c>
      <c r="X31" s="20">
        <v>288.75</v>
      </c>
      <c r="Y31" s="20" t="s">
        <v>57</v>
      </c>
    </row>
    <row r="32" spans="1:25" s="1" customFormat="1" ht="16.5" x14ac:dyDescent="0.3">
      <c r="A32" s="27">
        <v>48593</v>
      </c>
      <c r="B32" s="23" t="s">
        <v>198</v>
      </c>
      <c r="C32" s="24">
        <v>44621</v>
      </c>
      <c r="D32" s="24">
        <v>44625</v>
      </c>
      <c r="E32" s="23" t="s">
        <v>25</v>
      </c>
      <c r="F32" s="23" t="s">
        <v>199</v>
      </c>
      <c r="G32" s="23" t="s">
        <v>200</v>
      </c>
      <c r="H32" s="23" t="s">
        <v>28</v>
      </c>
      <c r="I32" s="23" t="s">
        <v>201</v>
      </c>
      <c r="J32" s="23" t="s">
        <v>201</v>
      </c>
      <c r="K32" s="23" t="s">
        <v>202</v>
      </c>
      <c r="L32" s="23"/>
      <c r="M32" s="23" t="s">
        <v>54</v>
      </c>
      <c r="N32" s="23" t="s">
        <v>54</v>
      </c>
      <c r="O32" s="23" t="s">
        <v>223</v>
      </c>
      <c r="P32" s="23" t="s">
        <v>33</v>
      </c>
      <c r="Q32" s="23" t="s">
        <v>34</v>
      </c>
      <c r="R32" s="23" t="s">
        <v>224</v>
      </c>
      <c r="S32" s="23">
        <v>1244.1600000000001</v>
      </c>
      <c r="T32" s="23">
        <v>6</v>
      </c>
      <c r="U32" s="23">
        <v>0</v>
      </c>
      <c r="V32" s="25">
        <v>4</v>
      </c>
      <c r="W32" s="25">
        <v>60.78</v>
      </c>
      <c r="X32" s="23">
        <v>211.5</v>
      </c>
      <c r="Y32" s="23" t="s">
        <v>36</v>
      </c>
    </row>
    <row r="33" spans="1:25" s="1" customFormat="1" ht="16.5" x14ac:dyDescent="0.3">
      <c r="A33" s="26">
        <v>21917</v>
      </c>
      <c r="B33" s="20" t="s">
        <v>225</v>
      </c>
      <c r="C33" s="21">
        <v>44621</v>
      </c>
      <c r="D33" s="21">
        <v>44623</v>
      </c>
      <c r="E33" s="20" t="s">
        <v>87</v>
      </c>
      <c r="F33" s="20" t="s">
        <v>226</v>
      </c>
      <c r="G33" s="20" t="s">
        <v>227</v>
      </c>
      <c r="H33" s="20" t="s">
        <v>28</v>
      </c>
      <c r="I33" s="20" t="s">
        <v>228</v>
      </c>
      <c r="J33" s="20" t="s">
        <v>229</v>
      </c>
      <c r="K33" s="20" t="s">
        <v>42</v>
      </c>
      <c r="L33" s="20"/>
      <c r="M33" s="20" t="s">
        <v>43</v>
      </c>
      <c r="N33" s="20" t="s">
        <v>44</v>
      </c>
      <c r="O33" s="20" t="s">
        <v>230</v>
      </c>
      <c r="P33" s="20" t="s">
        <v>82</v>
      </c>
      <c r="Q33" s="20" t="s">
        <v>231</v>
      </c>
      <c r="R33" s="20" t="s">
        <v>232</v>
      </c>
      <c r="S33" s="20">
        <v>214.75800000000001</v>
      </c>
      <c r="T33" s="20">
        <v>2</v>
      </c>
      <c r="U33" s="20">
        <v>0.1</v>
      </c>
      <c r="V33" s="22">
        <v>2</v>
      </c>
      <c r="W33" s="22">
        <v>55.67</v>
      </c>
      <c r="X33" s="20">
        <v>7.1580000000000004</v>
      </c>
      <c r="Y33" s="20" t="s">
        <v>57</v>
      </c>
    </row>
    <row r="34" spans="1:25" s="1" customFormat="1" ht="16.5" x14ac:dyDescent="0.3">
      <c r="A34" s="27">
        <v>31454</v>
      </c>
      <c r="B34" s="23" t="s">
        <v>233</v>
      </c>
      <c r="C34" s="24">
        <v>44621</v>
      </c>
      <c r="D34" s="24">
        <v>44626</v>
      </c>
      <c r="E34" s="23" t="s">
        <v>49</v>
      </c>
      <c r="F34" s="23" t="s">
        <v>234</v>
      </c>
      <c r="G34" s="23" t="s">
        <v>235</v>
      </c>
      <c r="H34" s="23" t="s">
        <v>28</v>
      </c>
      <c r="I34" s="23" t="s">
        <v>236</v>
      </c>
      <c r="J34" s="23" t="s">
        <v>237</v>
      </c>
      <c r="K34" s="23" t="s">
        <v>92</v>
      </c>
      <c r="L34" s="23">
        <v>98115</v>
      </c>
      <c r="M34" s="23" t="s">
        <v>93</v>
      </c>
      <c r="N34" s="23" t="s">
        <v>94</v>
      </c>
      <c r="O34" s="23" t="s">
        <v>238</v>
      </c>
      <c r="P34" s="23" t="s">
        <v>70</v>
      </c>
      <c r="Q34" s="23" t="s">
        <v>217</v>
      </c>
      <c r="R34" s="23" t="s">
        <v>239</v>
      </c>
      <c r="S34" s="23">
        <v>457.56799999999998</v>
      </c>
      <c r="T34" s="23">
        <v>2</v>
      </c>
      <c r="U34" s="23">
        <v>0.2</v>
      </c>
      <c r="V34" s="25">
        <v>5</v>
      </c>
      <c r="W34" s="25">
        <v>47.89</v>
      </c>
      <c r="X34" s="23">
        <v>51.476399999999998</v>
      </c>
      <c r="Y34" s="23" t="s">
        <v>36</v>
      </c>
    </row>
    <row r="35" spans="1:25" s="1" customFormat="1" ht="16.5" x14ac:dyDescent="0.3">
      <c r="A35" s="26">
        <v>48595</v>
      </c>
      <c r="B35" s="20" t="s">
        <v>198</v>
      </c>
      <c r="C35" s="21">
        <v>44621</v>
      </c>
      <c r="D35" s="21">
        <v>44625</v>
      </c>
      <c r="E35" s="20" t="s">
        <v>25</v>
      </c>
      <c r="F35" s="20" t="s">
        <v>199</v>
      </c>
      <c r="G35" s="20" t="s">
        <v>200</v>
      </c>
      <c r="H35" s="20" t="s">
        <v>28</v>
      </c>
      <c r="I35" s="20" t="s">
        <v>201</v>
      </c>
      <c r="J35" s="20" t="s">
        <v>201</v>
      </c>
      <c r="K35" s="20" t="s">
        <v>202</v>
      </c>
      <c r="L35" s="20"/>
      <c r="M35" s="20" t="s">
        <v>54</v>
      </c>
      <c r="N35" s="20" t="s">
        <v>54</v>
      </c>
      <c r="O35" s="20" t="s">
        <v>240</v>
      </c>
      <c r="P35" s="20" t="s">
        <v>82</v>
      </c>
      <c r="Q35" s="20" t="s">
        <v>83</v>
      </c>
      <c r="R35" s="20" t="s">
        <v>241</v>
      </c>
      <c r="S35" s="20">
        <v>587.70000000000005</v>
      </c>
      <c r="T35" s="20">
        <v>2</v>
      </c>
      <c r="U35" s="20">
        <v>0</v>
      </c>
      <c r="V35" s="22">
        <v>4</v>
      </c>
      <c r="W35" s="22">
        <v>42.88</v>
      </c>
      <c r="X35" s="20">
        <v>123.36</v>
      </c>
      <c r="Y35" s="20" t="s">
        <v>36</v>
      </c>
    </row>
    <row r="36" spans="1:25" s="1" customFormat="1" ht="16.5" x14ac:dyDescent="0.3">
      <c r="A36" s="27">
        <v>39607</v>
      </c>
      <c r="B36" s="23" t="s">
        <v>242</v>
      </c>
      <c r="C36" s="24">
        <v>44621</v>
      </c>
      <c r="D36" s="24">
        <v>44627</v>
      </c>
      <c r="E36" s="23" t="s">
        <v>25</v>
      </c>
      <c r="F36" s="23" t="s">
        <v>243</v>
      </c>
      <c r="G36" s="23" t="s">
        <v>244</v>
      </c>
      <c r="H36" s="23" t="s">
        <v>28</v>
      </c>
      <c r="I36" s="23" t="s">
        <v>245</v>
      </c>
      <c r="J36" s="23" t="s">
        <v>246</v>
      </c>
      <c r="K36" s="23" t="s">
        <v>92</v>
      </c>
      <c r="L36" s="23">
        <v>77036</v>
      </c>
      <c r="M36" s="23" t="s">
        <v>93</v>
      </c>
      <c r="N36" s="23" t="s">
        <v>127</v>
      </c>
      <c r="O36" s="23" t="s">
        <v>247</v>
      </c>
      <c r="P36" s="23" t="s">
        <v>70</v>
      </c>
      <c r="Q36" s="23" t="s">
        <v>248</v>
      </c>
      <c r="R36" s="23" t="s">
        <v>249</v>
      </c>
      <c r="S36" s="23">
        <v>376.50900000000001</v>
      </c>
      <c r="T36" s="23">
        <v>3</v>
      </c>
      <c r="U36" s="23">
        <v>0.3</v>
      </c>
      <c r="V36" s="25">
        <v>6</v>
      </c>
      <c r="W36" s="25">
        <v>32.700000000000003</v>
      </c>
      <c r="X36" s="23">
        <v>-43.029600000000002</v>
      </c>
      <c r="Y36" s="23" t="s">
        <v>36</v>
      </c>
    </row>
    <row r="37" spans="1:25" s="1" customFormat="1" ht="16.5" x14ac:dyDescent="0.3">
      <c r="A37" s="26">
        <v>13132</v>
      </c>
      <c r="B37" s="20" t="s">
        <v>190</v>
      </c>
      <c r="C37" s="21">
        <v>44621</v>
      </c>
      <c r="D37" s="21">
        <v>44626</v>
      </c>
      <c r="E37" s="20" t="s">
        <v>25</v>
      </c>
      <c r="F37" s="20" t="s">
        <v>191</v>
      </c>
      <c r="G37" s="20" t="s">
        <v>192</v>
      </c>
      <c r="H37" s="20" t="s">
        <v>101</v>
      </c>
      <c r="I37" s="20" t="s">
        <v>193</v>
      </c>
      <c r="J37" s="20" t="s">
        <v>194</v>
      </c>
      <c r="K37" s="20" t="s">
        <v>195</v>
      </c>
      <c r="L37" s="20"/>
      <c r="M37" s="20" t="s">
        <v>64</v>
      </c>
      <c r="N37" s="20" t="s">
        <v>65</v>
      </c>
      <c r="O37" s="20" t="s">
        <v>250</v>
      </c>
      <c r="P37" s="20" t="s">
        <v>33</v>
      </c>
      <c r="Q37" s="20" t="s">
        <v>145</v>
      </c>
      <c r="R37" s="20" t="s">
        <v>251</v>
      </c>
      <c r="S37" s="20">
        <v>194.64</v>
      </c>
      <c r="T37" s="20">
        <v>4</v>
      </c>
      <c r="U37" s="20">
        <v>0</v>
      </c>
      <c r="V37" s="22">
        <v>5</v>
      </c>
      <c r="W37" s="22">
        <v>25.39</v>
      </c>
      <c r="X37" s="20">
        <v>34.92</v>
      </c>
      <c r="Y37" s="20" t="s">
        <v>57</v>
      </c>
    </row>
    <row r="38" spans="1:25" s="1" customFormat="1" ht="16.5" x14ac:dyDescent="0.3">
      <c r="A38" s="27">
        <v>39245</v>
      </c>
      <c r="B38" s="23" t="s">
        <v>252</v>
      </c>
      <c r="C38" s="24">
        <v>44621</v>
      </c>
      <c r="D38" s="24">
        <v>44625</v>
      </c>
      <c r="E38" s="23" t="s">
        <v>25</v>
      </c>
      <c r="F38" s="23" t="s">
        <v>253</v>
      </c>
      <c r="G38" s="23" t="s">
        <v>254</v>
      </c>
      <c r="H38" s="23" t="s">
        <v>28</v>
      </c>
      <c r="I38" s="23" t="s">
        <v>255</v>
      </c>
      <c r="J38" s="23" t="s">
        <v>246</v>
      </c>
      <c r="K38" s="23" t="s">
        <v>92</v>
      </c>
      <c r="L38" s="23">
        <v>79907</v>
      </c>
      <c r="M38" s="23" t="s">
        <v>93</v>
      </c>
      <c r="N38" s="23" t="s">
        <v>127</v>
      </c>
      <c r="O38" s="23" t="s">
        <v>256</v>
      </c>
      <c r="P38" s="23" t="s">
        <v>70</v>
      </c>
      <c r="Q38" s="23" t="s">
        <v>217</v>
      </c>
      <c r="R38" s="23" t="s">
        <v>257</v>
      </c>
      <c r="S38" s="23">
        <v>362.25</v>
      </c>
      <c r="T38" s="23">
        <v>6</v>
      </c>
      <c r="U38" s="23">
        <v>0.3</v>
      </c>
      <c r="V38" s="25">
        <v>4</v>
      </c>
      <c r="W38" s="25">
        <v>25.22</v>
      </c>
      <c r="X38" s="23">
        <v>0</v>
      </c>
      <c r="Y38" s="23" t="s">
        <v>36</v>
      </c>
    </row>
    <row r="39" spans="1:25" s="1" customFormat="1" ht="16.5" x14ac:dyDescent="0.3">
      <c r="A39" s="26">
        <v>44502</v>
      </c>
      <c r="B39" s="20" t="s">
        <v>258</v>
      </c>
      <c r="C39" s="21">
        <v>44621</v>
      </c>
      <c r="D39" s="21">
        <v>44621</v>
      </c>
      <c r="E39" s="20" t="s">
        <v>259</v>
      </c>
      <c r="F39" s="20" t="s">
        <v>260</v>
      </c>
      <c r="G39" s="20" t="s">
        <v>261</v>
      </c>
      <c r="H39" s="20" t="s">
        <v>61</v>
      </c>
      <c r="I39" s="20" t="s">
        <v>262</v>
      </c>
      <c r="J39" s="20" t="s">
        <v>262</v>
      </c>
      <c r="K39" s="20" t="s">
        <v>202</v>
      </c>
      <c r="L39" s="20"/>
      <c r="M39" s="20" t="s">
        <v>54</v>
      </c>
      <c r="N39" s="20" t="s">
        <v>54</v>
      </c>
      <c r="O39" s="20" t="s">
        <v>263</v>
      </c>
      <c r="P39" s="20" t="s">
        <v>70</v>
      </c>
      <c r="Q39" s="20" t="s">
        <v>217</v>
      </c>
      <c r="R39" s="20" t="s">
        <v>264</v>
      </c>
      <c r="S39" s="20">
        <v>162.84</v>
      </c>
      <c r="T39" s="20">
        <v>2</v>
      </c>
      <c r="U39" s="20">
        <v>0</v>
      </c>
      <c r="V39" s="22">
        <v>0</v>
      </c>
      <c r="W39" s="22">
        <v>24.42</v>
      </c>
      <c r="X39" s="20">
        <v>76.5</v>
      </c>
      <c r="Y39" s="20" t="s">
        <v>36</v>
      </c>
    </row>
    <row r="40" spans="1:25" s="1" customFormat="1" ht="16.5" x14ac:dyDescent="0.3">
      <c r="A40" s="27">
        <v>44503</v>
      </c>
      <c r="B40" s="23" t="s">
        <v>258</v>
      </c>
      <c r="C40" s="24">
        <v>44621</v>
      </c>
      <c r="D40" s="24">
        <v>44621</v>
      </c>
      <c r="E40" s="23" t="s">
        <v>259</v>
      </c>
      <c r="F40" s="23" t="s">
        <v>260</v>
      </c>
      <c r="G40" s="23" t="s">
        <v>261</v>
      </c>
      <c r="H40" s="23" t="s">
        <v>61</v>
      </c>
      <c r="I40" s="23" t="s">
        <v>262</v>
      </c>
      <c r="J40" s="23" t="s">
        <v>262</v>
      </c>
      <c r="K40" s="23" t="s">
        <v>202</v>
      </c>
      <c r="L40" s="23"/>
      <c r="M40" s="23" t="s">
        <v>54</v>
      </c>
      <c r="N40" s="23" t="s">
        <v>54</v>
      </c>
      <c r="O40" s="23" t="s">
        <v>265</v>
      </c>
      <c r="P40" s="23" t="s">
        <v>33</v>
      </c>
      <c r="Q40" s="23" t="s">
        <v>34</v>
      </c>
      <c r="R40" s="23" t="s">
        <v>266</v>
      </c>
      <c r="S40" s="23">
        <v>115.74</v>
      </c>
      <c r="T40" s="23">
        <v>2</v>
      </c>
      <c r="U40" s="23">
        <v>0</v>
      </c>
      <c r="V40" s="25">
        <v>0</v>
      </c>
      <c r="W40" s="25">
        <v>19.52</v>
      </c>
      <c r="X40" s="23">
        <v>30.06</v>
      </c>
      <c r="Y40" s="23" t="s">
        <v>36</v>
      </c>
    </row>
    <row r="41" spans="1:25" s="1" customFormat="1" ht="16.5" x14ac:dyDescent="0.3">
      <c r="A41" s="26">
        <v>44229</v>
      </c>
      <c r="B41" s="20" t="s">
        <v>182</v>
      </c>
      <c r="C41" s="21">
        <v>44621</v>
      </c>
      <c r="D41" s="21">
        <v>44624</v>
      </c>
      <c r="E41" s="20" t="s">
        <v>87</v>
      </c>
      <c r="F41" s="20" t="s">
        <v>183</v>
      </c>
      <c r="G41" s="20" t="s">
        <v>184</v>
      </c>
      <c r="H41" s="20" t="s">
        <v>28</v>
      </c>
      <c r="I41" s="20" t="s">
        <v>185</v>
      </c>
      <c r="J41" s="20" t="s">
        <v>186</v>
      </c>
      <c r="K41" s="20" t="s">
        <v>187</v>
      </c>
      <c r="L41" s="20"/>
      <c r="M41" s="20" t="s">
        <v>187</v>
      </c>
      <c r="N41" s="20" t="s">
        <v>187</v>
      </c>
      <c r="O41" s="20" t="s">
        <v>267</v>
      </c>
      <c r="P41" s="20" t="s">
        <v>82</v>
      </c>
      <c r="Q41" s="20" t="s">
        <v>268</v>
      </c>
      <c r="R41" s="20" t="s">
        <v>269</v>
      </c>
      <c r="S41" s="20">
        <v>493.2</v>
      </c>
      <c r="T41" s="20">
        <v>4</v>
      </c>
      <c r="U41" s="20">
        <v>0</v>
      </c>
      <c r="V41" s="22">
        <v>3</v>
      </c>
      <c r="W41" s="22">
        <v>18.190000000000001</v>
      </c>
      <c r="X41" s="20">
        <v>123.24</v>
      </c>
      <c r="Y41" s="20" t="s">
        <v>57</v>
      </c>
    </row>
    <row r="42" spans="1:25" s="1" customFormat="1" ht="16.5" x14ac:dyDescent="0.3">
      <c r="A42" s="27">
        <v>14536</v>
      </c>
      <c r="B42" s="23" t="s">
        <v>270</v>
      </c>
      <c r="C42" s="24">
        <v>44621</v>
      </c>
      <c r="D42" s="24">
        <v>44628</v>
      </c>
      <c r="E42" s="23" t="s">
        <v>25</v>
      </c>
      <c r="F42" s="23" t="s">
        <v>271</v>
      </c>
      <c r="G42" s="23" t="s">
        <v>272</v>
      </c>
      <c r="H42" s="23" t="s">
        <v>28</v>
      </c>
      <c r="I42" s="23" t="s">
        <v>273</v>
      </c>
      <c r="J42" s="23" t="s">
        <v>274</v>
      </c>
      <c r="K42" s="23" t="s">
        <v>143</v>
      </c>
      <c r="L42" s="23"/>
      <c r="M42" s="23" t="s">
        <v>64</v>
      </c>
      <c r="N42" s="23" t="s">
        <v>127</v>
      </c>
      <c r="O42" s="23" t="s">
        <v>275</v>
      </c>
      <c r="P42" s="23" t="s">
        <v>33</v>
      </c>
      <c r="Q42" s="23" t="s">
        <v>145</v>
      </c>
      <c r="R42" s="23" t="s">
        <v>276</v>
      </c>
      <c r="S42" s="23">
        <v>106.8</v>
      </c>
      <c r="T42" s="23">
        <v>4</v>
      </c>
      <c r="U42" s="23">
        <v>0</v>
      </c>
      <c r="V42" s="25">
        <v>7</v>
      </c>
      <c r="W42" s="25">
        <v>16.48</v>
      </c>
      <c r="X42" s="23">
        <v>29.88</v>
      </c>
      <c r="Y42" s="23" t="s">
        <v>277</v>
      </c>
    </row>
    <row r="43" spans="1:25" s="1" customFormat="1" ht="16.5" x14ac:dyDescent="0.3">
      <c r="A43" s="26">
        <v>48597</v>
      </c>
      <c r="B43" s="20" t="s">
        <v>198</v>
      </c>
      <c r="C43" s="21">
        <v>44621</v>
      </c>
      <c r="D43" s="21">
        <v>44625</v>
      </c>
      <c r="E43" s="20" t="s">
        <v>25</v>
      </c>
      <c r="F43" s="20" t="s">
        <v>199</v>
      </c>
      <c r="G43" s="20" t="s">
        <v>200</v>
      </c>
      <c r="H43" s="20" t="s">
        <v>28</v>
      </c>
      <c r="I43" s="20" t="s">
        <v>201</v>
      </c>
      <c r="J43" s="20" t="s">
        <v>201</v>
      </c>
      <c r="K43" s="20" t="s">
        <v>202</v>
      </c>
      <c r="L43" s="20"/>
      <c r="M43" s="20" t="s">
        <v>54</v>
      </c>
      <c r="N43" s="20" t="s">
        <v>54</v>
      </c>
      <c r="O43" s="20" t="s">
        <v>278</v>
      </c>
      <c r="P43" s="20" t="s">
        <v>82</v>
      </c>
      <c r="Q43" s="20" t="s">
        <v>231</v>
      </c>
      <c r="R43" s="20" t="s">
        <v>279</v>
      </c>
      <c r="S43" s="20">
        <v>266.25</v>
      </c>
      <c r="T43" s="20">
        <v>1</v>
      </c>
      <c r="U43" s="20">
        <v>0</v>
      </c>
      <c r="V43" s="22">
        <v>4</v>
      </c>
      <c r="W43" s="22">
        <v>16.22</v>
      </c>
      <c r="X43" s="20">
        <v>79.86</v>
      </c>
      <c r="Y43" s="20" t="s">
        <v>36</v>
      </c>
    </row>
    <row r="44" spans="1:25" s="1" customFormat="1" ht="16.5" x14ac:dyDescent="0.3">
      <c r="A44" s="27">
        <v>21443</v>
      </c>
      <c r="B44" s="23" t="s">
        <v>280</v>
      </c>
      <c r="C44" s="24">
        <v>44621</v>
      </c>
      <c r="D44" s="24">
        <v>44625</v>
      </c>
      <c r="E44" s="23" t="s">
        <v>25</v>
      </c>
      <c r="F44" s="23" t="s">
        <v>281</v>
      </c>
      <c r="G44" s="23" t="s">
        <v>282</v>
      </c>
      <c r="H44" s="23" t="s">
        <v>101</v>
      </c>
      <c r="I44" s="23" t="s">
        <v>283</v>
      </c>
      <c r="J44" s="23" t="s">
        <v>284</v>
      </c>
      <c r="K44" s="23" t="s">
        <v>285</v>
      </c>
      <c r="L44" s="23"/>
      <c r="M44" s="23" t="s">
        <v>43</v>
      </c>
      <c r="N44" s="23" t="s">
        <v>112</v>
      </c>
      <c r="O44" s="23" t="s">
        <v>286</v>
      </c>
      <c r="P44" s="23" t="s">
        <v>70</v>
      </c>
      <c r="Q44" s="23" t="s">
        <v>71</v>
      </c>
      <c r="R44" s="23" t="s">
        <v>287</v>
      </c>
      <c r="S44" s="23">
        <v>351.75</v>
      </c>
      <c r="T44" s="23">
        <v>7</v>
      </c>
      <c r="U44" s="23">
        <v>0</v>
      </c>
      <c r="V44" s="25">
        <v>4</v>
      </c>
      <c r="W44" s="25">
        <v>15.91</v>
      </c>
      <c r="X44" s="23">
        <v>59.64</v>
      </c>
      <c r="Y44" s="23" t="s">
        <v>36</v>
      </c>
    </row>
    <row r="45" spans="1:25" s="1" customFormat="1" ht="16.5" x14ac:dyDescent="0.3">
      <c r="A45" s="26">
        <v>26925</v>
      </c>
      <c r="B45" s="20" t="s">
        <v>288</v>
      </c>
      <c r="C45" s="21">
        <v>44621</v>
      </c>
      <c r="D45" s="21">
        <v>44626</v>
      </c>
      <c r="E45" s="20" t="s">
        <v>25</v>
      </c>
      <c r="F45" s="20" t="s">
        <v>289</v>
      </c>
      <c r="G45" s="20" t="s">
        <v>290</v>
      </c>
      <c r="H45" s="20" t="s">
        <v>28</v>
      </c>
      <c r="I45" s="20" t="s">
        <v>291</v>
      </c>
      <c r="J45" s="20" t="s">
        <v>292</v>
      </c>
      <c r="K45" s="20" t="s">
        <v>293</v>
      </c>
      <c r="L45" s="20"/>
      <c r="M45" s="20" t="s">
        <v>43</v>
      </c>
      <c r="N45" s="20" t="s">
        <v>294</v>
      </c>
      <c r="O45" s="20" t="s">
        <v>295</v>
      </c>
      <c r="P45" s="20" t="s">
        <v>70</v>
      </c>
      <c r="Q45" s="20" t="s">
        <v>217</v>
      </c>
      <c r="R45" s="20" t="s">
        <v>296</v>
      </c>
      <c r="S45" s="20">
        <v>238.929</v>
      </c>
      <c r="T45" s="20">
        <v>2</v>
      </c>
      <c r="U45" s="20">
        <v>0.27</v>
      </c>
      <c r="V45" s="22">
        <v>5</v>
      </c>
      <c r="W45" s="22">
        <v>15.01</v>
      </c>
      <c r="X45" s="20">
        <v>62.168999999999997</v>
      </c>
      <c r="Y45" s="20" t="s">
        <v>36</v>
      </c>
    </row>
    <row r="46" spans="1:25" s="1" customFormat="1" ht="16.5" x14ac:dyDescent="0.3">
      <c r="A46" s="27">
        <v>26926</v>
      </c>
      <c r="B46" s="23" t="s">
        <v>288</v>
      </c>
      <c r="C46" s="24">
        <v>44621</v>
      </c>
      <c r="D46" s="24">
        <v>44626</v>
      </c>
      <c r="E46" s="23" t="s">
        <v>25</v>
      </c>
      <c r="F46" s="23" t="s">
        <v>289</v>
      </c>
      <c r="G46" s="23" t="s">
        <v>290</v>
      </c>
      <c r="H46" s="23" t="s">
        <v>28</v>
      </c>
      <c r="I46" s="23" t="s">
        <v>291</v>
      </c>
      <c r="J46" s="23" t="s">
        <v>292</v>
      </c>
      <c r="K46" s="23" t="s">
        <v>293</v>
      </c>
      <c r="L46" s="23"/>
      <c r="M46" s="23" t="s">
        <v>43</v>
      </c>
      <c r="N46" s="23" t="s">
        <v>294</v>
      </c>
      <c r="O46" s="23" t="s">
        <v>297</v>
      </c>
      <c r="P46" s="23" t="s">
        <v>33</v>
      </c>
      <c r="Q46" s="23" t="s">
        <v>168</v>
      </c>
      <c r="R46" s="23" t="s">
        <v>298</v>
      </c>
      <c r="S46" s="23">
        <v>109.1853</v>
      </c>
      <c r="T46" s="23">
        <v>9</v>
      </c>
      <c r="U46" s="23">
        <v>0.47</v>
      </c>
      <c r="V46" s="25">
        <v>5</v>
      </c>
      <c r="W46" s="25">
        <v>14.58</v>
      </c>
      <c r="X46" s="23">
        <v>-74.414699999999996</v>
      </c>
      <c r="Y46" s="23" t="s">
        <v>36</v>
      </c>
    </row>
    <row r="47" spans="1:25" s="1" customFormat="1" ht="16.5" x14ac:dyDescent="0.3">
      <c r="A47" s="26">
        <v>11106</v>
      </c>
      <c r="B47" s="20" t="s">
        <v>299</v>
      </c>
      <c r="C47" s="21">
        <v>44621</v>
      </c>
      <c r="D47" s="21">
        <v>44625</v>
      </c>
      <c r="E47" s="20" t="s">
        <v>25</v>
      </c>
      <c r="F47" s="20" t="s">
        <v>300</v>
      </c>
      <c r="G47" s="20" t="s">
        <v>301</v>
      </c>
      <c r="H47" s="20" t="s">
        <v>101</v>
      </c>
      <c r="I47" s="20" t="s">
        <v>208</v>
      </c>
      <c r="J47" s="20" t="s">
        <v>208</v>
      </c>
      <c r="K47" s="20" t="s">
        <v>175</v>
      </c>
      <c r="L47" s="20"/>
      <c r="M47" s="20" t="s">
        <v>64</v>
      </c>
      <c r="N47" s="20" t="s">
        <v>127</v>
      </c>
      <c r="O47" s="20" t="s">
        <v>302</v>
      </c>
      <c r="P47" s="20" t="s">
        <v>82</v>
      </c>
      <c r="Q47" s="20" t="s">
        <v>150</v>
      </c>
      <c r="R47" s="20" t="s">
        <v>303</v>
      </c>
      <c r="S47" s="20">
        <v>151.36199999999999</v>
      </c>
      <c r="T47" s="20">
        <v>2</v>
      </c>
      <c r="U47" s="20">
        <v>0.1</v>
      </c>
      <c r="V47" s="22">
        <v>4</v>
      </c>
      <c r="W47" s="22">
        <v>14.22</v>
      </c>
      <c r="X47" s="20">
        <v>-5.0579999999999998</v>
      </c>
      <c r="Y47" s="20" t="s">
        <v>36</v>
      </c>
    </row>
    <row r="48" spans="1:25" s="1" customFormat="1" ht="16.5" x14ac:dyDescent="0.3">
      <c r="A48" s="27">
        <v>30176</v>
      </c>
      <c r="B48" s="23" t="s">
        <v>304</v>
      </c>
      <c r="C48" s="24">
        <v>44621</v>
      </c>
      <c r="D48" s="24">
        <v>44625</v>
      </c>
      <c r="E48" s="23" t="s">
        <v>25</v>
      </c>
      <c r="F48" s="23" t="s">
        <v>289</v>
      </c>
      <c r="G48" s="23" t="s">
        <v>290</v>
      </c>
      <c r="H48" s="23" t="s">
        <v>28</v>
      </c>
      <c r="I48" s="23" t="s">
        <v>305</v>
      </c>
      <c r="J48" s="23" t="s">
        <v>306</v>
      </c>
      <c r="K48" s="23" t="s">
        <v>42</v>
      </c>
      <c r="L48" s="23"/>
      <c r="M48" s="23" t="s">
        <v>43</v>
      </c>
      <c r="N48" s="23" t="s">
        <v>44</v>
      </c>
      <c r="O48" s="23" t="s">
        <v>307</v>
      </c>
      <c r="P48" s="23" t="s">
        <v>82</v>
      </c>
      <c r="Q48" s="23" t="s">
        <v>268</v>
      </c>
      <c r="R48" s="23" t="s">
        <v>308</v>
      </c>
      <c r="S48" s="23">
        <v>91.872</v>
      </c>
      <c r="T48" s="23">
        <v>1</v>
      </c>
      <c r="U48" s="23">
        <v>0.4</v>
      </c>
      <c r="V48" s="25">
        <v>4</v>
      </c>
      <c r="W48" s="25">
        <v>13.96</v>
      </c>
      <c r="X48" s="23">
        <v>-45.948</v>
      </c>
      <c r="Y48" s="23" t="s">
        <v>57</v>
      </c>
    </row>
    <row r="49" spans="1:25" s="1" customFormat="1" ht="16.5" x14ac:dyDescent="0.3">
      <c r="A49" s="26">
        <v>48591</v>
      </c>
      <c r="B49" s="20" t="s">
        <v>198</v>
      </c>
      <c r="C49" s="21">
        <v>44621</v>
      </c>
      <c r="D49" s="21">
        <v>44625</v>
      </c>
      <c r="E49" s="20" t="s">
        <v>25</v>
      </c>
      <c r="F49" s="20" t="s">
        <v>199</v>
      </c>
      <c r="G49" s="20" t="s">
        <v>200</v>
      </c>
      <c r="H49" s="20" t="s">
        <v>28</v>
      </c>
      <c r="I49" s="20" t="s">
        <v>201</v>
      </c>
      <c r="J49" s="20" t="s">
        <v>201</v>
      </c>
      <c r="K49" s="20" t="s">
        <v>202</v>
      </c>
      <c r="L49" s="20"/>
      <c r="M49" s="20" t="s">
        <v>54</v>
      </c>
      <c r="N49" s="20" t="s">
        <v>54</v>
      </c>
      <c r="O49" s="20" t="s">
        <v>309</v>
      </c>
      <c r="P49" s="20" t="s">
        <v>70</v>
      </c>
      <c r="Q49" s="20" t="s">
        <v>96</v>
      </c>
      <c r="R49" s="20" t="s">
        <v>310</v>
      </c>
      <c r="S49" s="20">
        <v>196.74</v>
      </c>
      <c r="T49" s="20">
        <v>1</v>
      </c>
      <c r="U49" s="20">
        <v>0</v>
      </c>
      <c r="V49" s="22">
        <v>4</v>
      </c>
      <c r="W49" s="22">
        <v>12.33</v>
      </c>
      <c r="X49" s="20">
        <v>86.55</v>
      </c>
      <c r="Y49" s="20" t="s">
        <v>36</v>
      </c>
    </row>
    <row r="50" spans="1:25" s="1" customFormat="1" ht="16.5" x14ac:dyDescent="0.3">
      <c r="A50" s="27">
        <v>15219</v>
      </c>
      <c r="B50" s="23" t="s">
        <v>205</v>
      </c>
      <c r="C50" s="24">
        <v>44621</v>
      </c>
      <c r="D50" s="24">
        <v>44625</v>
      </c>
      <c r="E50" s="23" t="s">
        <v>25</v>
      </c>
      <c r="F50" s="23" t="s">
        <v>206</v>
      </c>
      <c r="G50" s="23" t="s">
        <v>207</v>
      </c>
      <c r="H50" s="23" t="s">
        <v>28</v>
      </c>
      <c r="I50" s="23" t="s">
        <v>208</v>
      </c>
      <c r="J50" s="23" t="s">
        <v>208</v>
      </c>
      <c r="K50" s="23" t="s">
        <v>175</v>
      </c>
      <c r="L50" s="23"/>
      <c r="M50" s="23" t="s">
        <v>64</v>
      </c>
      <c r="N50" s="23" t="s">
        <v>127</v>
      </c>
      <c r="O50" s="23" t="s">
        <v>311</v>
      </c>
      <c r="P50" s="23" t="s">
        <v>33</v>
      </c>
      <c r="Q50" s="23" t="s">
        <v>34</v>
      </c>
      <c r="R50" s="23" t="s">
        <v>312</v>
      </c>
      <c r="S50" s="23">
        <v>117.504</v>
      </c>
      <c r="T50" s="23">
        <v>3</v>
      </c>
      <c r="U50" s="23">
        <v>0.2</v>
      </c>
      <c r="V50" s="25">
        <v>4</v>
      </c>
      <c r="W50" s="25">
        <v>11.43</v>
      </c>
      <c r="X50" s="23">
        <v>36.683999999999997</v>
      </c>
      <c r="Y50" s="23" t="s">
        <v>57</v>
      </c>
    </row>
    <row r="51" spans="1:25" s="1" customFormat="1" ht="16.5" x14ac:dyDescent="0.3">
      <c r="A51" s="26">
        <v>39606</v>
      </c>
      <c r="B51" s="20" t="s">
        <v>242</v>
      </c>
      <c r="C51" s="21">
        <v>44621</v>
      </c>
      <c r="D51" s="21">
        <v>44627</v>
      </c>
      <c r="E51" s="20" t="s">
        <v>25</v>
      </c>
      <c r="F51" s="20" t="s">
        <v>243</v>
      </c>
      <c r="G51" s="20" t="s">
        <v>244</v>
      </c>
      <c r="H51" s="20" t="s">
        <v>28</v>
      </c>
      <c r="I51" s="20" t="s">
        <v>245</v>
      </c>
      <c r="J51" s="20" t="s">
        <v>246</v>
      </c>
      <c r="K51" s="20" t="s">
        <v>92</v>
      </c>
      <c r="L51" s="20">
        <v>77036</v>
      </c>
      <c r="M51" s="20" t="s">
        <v>93</v>
      </c>
      <c r="N51" s="20" t="s">
        <v>127</v>
      </c>
      <c r="O51" s="20" t="s">
        <v>313</v>
      </c>
      <c r="P51" s="20" t="s">
        <v>33</v>
      </c>
      <c r="Q51" s="20" t="s">
        <v>34</v>
      </c>
      <c r="R51" s="20" t="s">
        <v>314</v>
      </c>
      <c r="S51" s="20">
        <v>137.352</v>
      </c>
      <c r="T51" s="20">
        <v>3</v>
      </c>
      <c r="U51" s="20">
        <v>0.2</v>
      </c>
      <c r="V51" s="22">
        <v>6</v>
      </c>
      <c r="W51" s="22">
        <v>8.49</v>
      </c>
      <c r="X51" s="20">
        <v>8.5845000000000002</v>
      </c>
      <c r="Y51" s="20" t="s">
        <v>36</v>
      </c>
    </row>
    <row r="52" spans="1:25" s="1" customFormat="1" ht="16.5" x14ac:dyDescent="0.3">
      <c r="A52" s="27">
        <v>44501</v>
      </c>
      <c r="B52" s="23" t="s">
        <v>258</v>
      </c>
      <c r="C52" s="24">
        <v>44621</v>
      </c>
      <c r="D52" s="24">
        <v>44621</v>
      </c>
      <c r="E52" s="23" t="s">
        <v>259</v>
      </c>
      <c r="F52" s="23" t="s">
        <v>260</v>
      </c>
      <c r="G52" s="23" t="s">
        <v>261</v>
      </c>
      <c r="H52" s="23" t="s">
        <v>61</v>
      </c>
      <c r="I52" s="23" t="s">
        <v>262</v>
      </c>
      <c r="J52" s="23" t="s">
        <v>262</v>
      </c>
      <c r="K52" s="23" t="s">
        <v>202</v>
      </c>
      <c r="L52" s="23"/>
      <c r="M52" s="23" t="s">
        <v>54</v>
      </c>
      <c r="N52" s="23" t="s">
        <v>54</v>
      </c>
      <c r="O52" s="23" t="s">
        <v>315</v>
      </c>
      <c r="P52" s="23" t="s">
        <v>33</v>
      </c>
      <c r="Q52" s="23" t="s">
        <v>145</v>
      </c>
      <c r="R52" s="23" t="s">
        <v>316</v>
      </c>
      <c r="S52" s="23">
        <v>98.94</v>
      </c>
      <c r="T52" s="23">
        <v>2</v>
      </c>
      <c r="U52" s="23">
        <v>0</v>
      </c>
      <c r="V52" s="25">
        <v>0</v>
      </c>
      <c r="W52" s="25">
        <v>8.42</v>
      </c>
      <c r="X52" s="23">
        <v>15.78</v>
      </c>
      <c r="Y52" s="23" t="s">
        <v>36</v>
      </c>
    </row>
    <row r="53" spans="1:25" s="1" customFormat="1" ht="16.5" x14ac:dyDescent="0.3">
      <c r="A53" s="26">
        <v>15220</v>
      </c>
      <c r="B53" s="20" t="s">
        <v>205</v>
      </c>
      <c r="C53" s="21">
        <v>44621</v>
      </c>
      <c r="D53" s="21">
        <v>44625</v>
      </c>
      <c r="E53" s="20" t="s">
        <v>25</v>
      </c>
      <c r="F53" s="20" t="s">
        <v>206</v>
      </c>
      <c r="G53" s="20" t="s">
        <v>207</v>
      </c>
      <c r="H53" s="20" t="s">
        <v>28</v>
      </c>
      <c r="I53" s="20" t="s">
        <v>208</v>
      </c>
      <c r="J53" s="20" t="s">
        <v>208</v>
      </c>
      <c r="K53" s="20" t="s">
        <v>175</v>
      </c>
      <c r="L53" s="20"/>
      <c r="M53" s="20" t="s">
        <v>64</v>
      </c>
      <c r="N53" s="20" t="s">
        <v>127</v>
      </c>
      <c r="O53" s="20" t="s">
        <v>317</v>
      </c>
      <c r="P53" s="20" t="s">
        <v>33</v>
      </c>
      <c r="Q53" s="20" t="s">
        <v>34</v>
      </c>
      <c r="R53" s="20" t="s">
        <v>318</v>
      </c>
      <c r="S53" s="20">
        <v>63.36</v>
      </c>
      <c r="T53" s="20">
        <v>3</v>
      </c>
      <c r="U53" s="20">
        <v>0.2</v>
      </c>
      <c r="V53" s="22">
        <v>4</v>
      </c>
      <c r="W53" s="22">
        <v>8.2200000000000006</v>
      </c>
      <c r="X53" s="20">
        <v>23.76</v>
      </c>
      <c r="Y53" s="20" t="s">
        <v>57</v>
      </c>
    </row>
    <row r="54" spans="1:25" s="1" customFormat="1" ht="16.5" x14ac:dyDescent="0.3">
      <c r="A54" s="27">
        <v>39247</v>
      </c>
      <c r="B54" s="23" t="s">
        <v>252</v>
      </c>
      <c r="C54" s="24">
        <v>44621</v>
      </c>
      <c r="D54" s="24">
        <v>44625</v>
      </c>
      <c r="E54" s="23" t="s">
        <v>25</v>
      </c>
      <c r="F54" s="23" t="s">
        <v>253</v>
      </c>
      <c r="G54" s="23" t="s">
        <v>254</v>
      </c>
      <c r="H54" s="23" t="s">
        <v>28</v>
      </c>
      <c r="I54" s="23" t="s">
        <v>255</v>
      </c>
      <c r="J54" s="23" t="s">
        <v>246</v>
      </c>
      <c r="K54" s="23" t="s">
        <v>92</v>
      </c>
      <c r="L54" s="23">
        <v>79907</v>
      </c>
      <c r="M54" s="23" t="s">
        <v>93</v>
      </c>
      <c r="N54" s="23" t="s">
        <v>127</v>
      </c>
      <c r="O54" s="23" t="s">
        <v>319</v>
      </c>
      <c r="P54" s="23" t="s">
        <v>33</v>
      </c>
      <c r="Q54" s="23" t="s">
        <v>34</v>
      </c>
      <c r="R54" s="23" t="s">
        <v>320</v>
      </c>
      <c r="S54" s="23">
        <v>129.55199999999999</v>
      </c>
      <c r="T54" s="23">
        <v>3</v>
      </c>
      <c r="U54" s="23">
        <v>0.2</v>
      </c>
      <c r="V54" s="25">
        <v>4</v>
      </c>
      <c r="W54" s="25">
        <v>8</v>
      </c>
      <c r="X54" s="23">
        <v>-22.671600000000002</v>
      </c>
      <c r="Y54" s="23" t="s">
        <v>36</v>
      </c>
    </row>
    <row r="55" spans="1:25" s="1" customFormat="1" ht="16.5" x14ac:dyDescent="0.3">
      <c r="A55" s="26">
        <v>39246</v>
      </c>
      <c r="B55" s="20" t="s">
        <v>252</v>
      </c>
      <c r="C55" s="21">
        <v>44621</v>
      </c>
      <c r="D55" s="21">
        <v>44625</v>
      </c>
      <c r="E55" s="20" t="s">
        <v>25</v>
      </c>
      <c r="F55" s="20" t="s">
        <v>253</v>
      </c>
      <c r="G55" s="20" t="s">
        <v>254</v>
      </c>
      <c r="H55" s="20" t="s">
        <v>28</v>
      </c>
      <c r="I55" s="20" t="s">
        <v>255</v>
      </c>
      <c r="J55" s="20" t="s">
        <v>246</v>
      </c>
      <c r="K55" s="20" t="s">
        <v>92</v>
      </c>
      <c r="L55" s="20">
        <v>79907</v>
      </c>
      <c r="M55" s="20" t="s">
        <v>93</v>
      </c>
      <c r="N55" s="20" t="s">
        <v>127</v>
      </c>
      <c r="O55" s="20" t="s">
        <v>321</v>
      </c>
      <c r="P55" s="20" t="s">
        <v>70</v>
      </c>
      <c r="Q55" s="20" t="s">
        <v>71</v>
      </c>
      <c r="R55" s="20" t="s">
        <v>322</v>
      </c>
      <c r="S55" s="20">
        <v>63.552</v>
      </c>
      <c r="T55" s="20">
        <v>6</v>
      </c>
      <c r="U55" s="20">
        <v>0.6</v>
      </c>
      <c r="V55" s="22">
        <v>4</v>
      </c>
      <c r="W55" s="22">
        <v>7.38</v>
      </c>
      <c r="X55" s="20">
        <v>-34.953600000000002</v>
      </c>
      <c r="Y55" s="20" t="s">
        <v>36</v>
      </c>
    </row>
    <row r="56" spans="1:25" s="1" customFormat="1" ht="16.5" x14ac:dyDescent="0.3">
      <c r="A56" s="27">
        <v>48594</v>
      </c>
      <c r="B56" s="23" t="s">
        <v>198</v>
      </c>
      <c r="C56" s="24">
        <v>44621</v>
      </c>
      <c r="D56" s="24">
        <v>44625</v>
      </c>
      <c r="E56" s="23" t="s">
        <v>25</v>
      </c>
      <c r="F56" s="23" t="s">
        <v>199</v>
      </c>
      <c r="G56" s="23" t="s">
        <v>200</v>
      </c>
      <c r="H56" s="23" t="s">
        <v>28</v>
      </c>
      <c r="I56" s="23" t="s">
        <v>201</v>
      </c>
      <c r="J56" s="23" t="s">
        <v>201</v>
      </c>
      <c r="K56" s="23" t="s">
        <v>202</v>
      </c>
      <c r="L56" s="23"/>
      <c r="M56" s="23" t="s">
        <v>54</v>
      </c>
      <c r="N56" s="23" t="s">
        <v>54</v>
      </c>
      <c r="O56" s="23" t="s">
        <v>323</v>
      </c>
      <c r="P56" s="23" t="s">
        <v>82</v>
      </c>
      <c r="Q56" s="23" t="s">
        <v>231</v>
      </c>
      <c r="R56" s="23" t="s">
        <v>324</v>
      </c>
      <c r="S56" s="23">
        <v>221.16</v>
      </c>
      <c r="T56" s="23">
        <v>2</v>
      </c>
      <c r="U56" s="23">
        <v>0</v>
      </c>
      <c r="V56" s="25">
        <v>4</v>
      </c>
      <c r="W56" s="25">
        <v>6.87</v>
      </c>
      <c r="X56" s="23">
        <v>15.48</v>
      </c>
      <c r="Y56" s="23" t="s">
        <v>36</v>
      </c>
    </row>
    <row r="57" spans="1:25" s="1" customFormat="1" ht="16.5" x14ac:dyDescent="0.3">
      <c r="A57" s="26">
        <v>44227</v>
      </c>
      <c r="B57" s="20" t="s">
        <v>182</v>
      </c>
      <c r="C57" s="21">
        <v>44621</v>
      </c>
      <c r="D57" s="21">
        <v>44624</v>
      </c>
      <c r="E57" s="20" t="s">
        <v>87</v>
      </c>
      <c r="F57" s="20" t="s">
        <v>183</v>
      </c>
      <c r="G57" s="20" t="s">
        <v>184</v>
      </c>
      <c r="H57" s="20" t="s">
        <v>28</v>
      </c>
      <c r="I57" s="20" t="s">
        <v>185</v>
      </c>
      <c r="J57" s="20" t="s">
        <v>186</v>
      </c>
      <c r="K57" s="20" t="s">
        <v>187</v>
      </c>
      <c r="L57" s="20"/>
      <c r="M57" s="20" t="s">
        <v>187</v>
      </c>
      <c r="N57" s="20" t="s">
        <v>187</v>
      </c>
      <c r="O57" s="20" t="s">
        <v>325</v>
      </c>
      <c r="P57" s="20" t="s">
        <v>33</v>
      </c>
      <c r="Q57" s="20" t="s">
        <v>162</v>
      </c>
      <c r="R57" s="20" t="s">
        <v>326</v>
      </c>
      <c r="S57" s="20">
        <v>30.48</v>
      </c>
      <c r="T57" s="20">
        <v>1</v>
      </c>
      <c r="U57" s="20">
        <v>0</v>
      </c>
      <c r="V57" s="22">
        <v>3</v>
      </c>
      <c r="W57" s="22">
        <v>6.7</v>
      </c>
      <c r="X57" s="20">
        <v>2.73</v>
      </c>
      <c r="Y57" s="20" t="s">
        <v>57</v>
      </c>
    </row>
    <row r="58" spans="1:25" s="1" customFormat="1" ht="16.5" x14ac:dyDescent="0.3">
      <c r="A58" s="27">
        <v>12530</v>
      </c>
      <c r="B58" s="23" t="s">
        <v>327</v>
      </c>
      <c r="C58" s="24">
        <v>44621</v>
      </c>
      <c r="D58" s="24">
        <v>44624</v>
      </c>
      <c r="E58" s="23" t="s">
        <v>49</v>
      </c>
      <c r="F58" s="23" t="s">
        <v>328</v>
      </c>
      <c r="G58" s="23" t="s">
        <v>329</v>
      </c>
      <c r="H58" s="23" t="s">
        <v>61</v>
      </c>
      <c r="I58" s="23" t="s">
        <v>330</v>
      </c>
      <c r="J58" s="23" t="s">
        <v>174</v>
      </c>
      <c r="K58" s="23" t="s">
        <v>175</v>
      </c>
      <c r="L58" s="23"/>
      <c r="M58" s="23" t="s">
        <v>64</v>
      </c>
      <c r="N58" s="23" t="s">
        <v>127</v>
      </c>
      <c r="O58" s="23" t="s">
        <v>331</v>
      </c>
      <c r="P58" s="23" t="s">
        <v>82</v>
      </c>
      <c r="Q58" s="23" t="s">
        <v>231</v>
      </c>
      <c r="R58" s="23" t="s">
        <v>332</v>
      </c>
      <c r="S58" s="23">
        <v>46.53</v>
      </c>
      <c r="T58" s="23">
        <v>1</v>
      </c>
      <c r="U58" s="23">
        <v>0</v>
      </c>
      <c r="V58" s="25">
        <v>3</v>
      </c>
      <c r="W58" s="25">
        <v>6.09</v>
      </c>
      <c r="X58" s="23">
        <v>12.54</v>
      </c>
      <c r="Y58" s="23" t="s">
        <v>36</v>
      </c>
    </row>
    <row r="59" spans="1:25" s="1" customFormat="1" ht="16.5" x14ac:dyDescent="0.3">
      <c r="A59" s="26">
        <v>21919</v>
      </c>
      <c r="B59" s="20" t="s">
        <v>225</v>
      </c>
      <c r="C59" s="21">
        <v>44621</v>
      </c>
      <c r="D59" s="21">
        <v>44623</v>
      </c>
      <c r="E59" s="20" t="s">
        <v>87</v>
      </c>
      <c r="F59" s="20" t="s">
        <v>226</v>
      </c>
      <c r="G59" s="20" t="s">
        <v>227</v>
      </c>
      <c r="H59" s="20" t="s">
        <v>28</v>
      </c>
      <c r="I59" s="20" t="s">
        <v>228</v>
      </c>
      <c r="J59" s="20" t="s">
        <v>229</v>
      </c>
      <c r="K59" s="20" t="s">
        <v>42</v>
      </c>
      <c r="L59" s="20"/>
      <c r="M59" s="20" t="s">
        <v>43</v>
      </c>
      <c r="N59" s="20" t="s">
        <v>44</v>
      </c>
      <c r="O59" s="20" t="s">
        <v>333</v>
      </c>
      <c r="P59" s="20" t="s">
        <v>33</v>
      </c>
      <c r="Q59" s="20" t="s">
        <v>46</v>
      </c>
      <c r="R59" s="20" t="s">
        <v>334</v>
      </c>
      <c r="S59" s="20">
        <v>24.353999999999999</v>
      </c>
      <c r="T59" s="20">
        <v>1</v>
      </c>
      <c r="U59" s="20">
        <v>0.1</v>
      </c>
      <c r="V59" s="22">
        <v>2</v>
      </c>
      <c r="W59" s="22">
        <v>5.44</v>
      </c>
      <c r="X59" s="20">
        <v>8.9039999999999999</v>
      </c>
      <c r="Y59" s="20" t="s">
        <v>57</v>
      </c>
    </row>
    <row r="60" spans="1:25" s="1" customFormat="1" ht="16.5" x14ac:dyDescent="0.3">
      <c r="A60" s="27">
        <v>30177</v>
      </c>
      <c r="B60" s="23" t="s">
        <v>304</v>
      </c>
      <c r="C60" s="24">
        <v>44621</v>
      </c>
      <c r="D60" s="24">
        <v>44625</v>
      </c>
      <c r="E60" s="23" t="s">
        <v>25</v>
      </c>
      <c r="F60" s="23" t="s">
        <v>289</v>
      </c>
      <c r="G60" s="23" t="s">
        <v>290</v>
      </c>
      <c r="H60" s="23" t="s">
        <v>28</v>
      </c>
      <c r="I60" s="23" t="s">
        <v>305</v>
      </c>
      <c r="J60" s="23" t="s">
        <v>306</v>
      </c>
      <c r="K60" s="23" t="s">
        <v>42</v>
      </c>
      <c r="L60" s="23"/>
      <c r="M60" s="23" t="s">
        <v>43</v>
      </c>
      <c r="N60" s="23" t="s">
        <v>44</v>
      </c>
      <c r="O60" s="23" t="s">
        <v>335</v>
      </c>
      <c r="P60" s="23" t="s">
        <v>33</v>
      </c>
      <c r="Q60" s="23" t="s">
        <v>67</v>
      </c>
      <c r="R60" s="23" t="s">
        <v>336</v>
      </c>
      <c r="S60" s="23">
        <v>23.867999999999999</v>
      </c>
      <c r="T60" s="23">
        <v>3</v>
      </c>
      <c r="U60" s="23">
        <v>0.4</v>
      </c>
      <c r="V60" s="25">
        <v>4</v>
      </c>
      <c r="W60" s="25">
        <v>3.9</v>
      </c>
      <c r="X60" s="23">
        <v>-7.6319999999999997</v>
      </c>
      <c r="Y60" s="23" t="s">
        <v>57</v>
      </c>
    </row>
    <row r="61" spans="1:25" s="1" customFormat="1" ht="16.5" x14ac:dyDescent="0.3">
      <c r="A61" s="26">
        <v>48598</v>
      </c>
      <c r="B61" s="20" t="s">
        <v>198</v>
      </c>
      <c r="C61" s="21">
        <v>44621</v>
      </c>
      <c r="D61" s="21">
        <v>44625</v>
      </c>
      <c r="E61" s="20" t="s">
        <v>25</v>
      </c>
      <c r="F61" s="20" t="s">
        <v>199</v>
      </c>
      <c r="G61" s="20" t="s">
        <v>200</v>
      </c>
      <c r="H61" s="20" t="s">
        <v>28</v>
      </c>
      <c r="I61" s="20" t="s">
        <v>201</v>
      </c>
      <c r="J61" s="20" t="s">
        <v>201</v>
      </c>
      <c r="K61" s="20" t="s">
        <v>202</v>
      </c>
      <c r="L61" s="20"/>
      <c r="M61" s="20" t="s">
        <v>54</v>
      </c>
      <c r="N61" s="20" t="s">
        <v>54</v>
      </c>
      <c r="O61" s="20" t="s">
        <v>337</v>
      </c>
      <c r="P61" s="20" t="s">
        <v>33</v>
      </c>
      <c r="Q61" s="20" t="s">
        <v>34</v>
      </c>
      <c r="R61" s="20" t="s">
        <v>338</v>
      </c>
      <c r="S61" s="20">
        <v>61.74</v>
      </c>
      <c r="T61" s="20">
        <v>6</v>
      </c>
      <c r="U61" s="20">
        <v>0</v>
      </c>
      <c r="V61" s="22">
        <v>4</v>
      </c>
      <c r="W61" s="22">
        <v>3.73</v>
      </c>
      <c r="X61" s="20">
        <v>17.82</v>
      </c>
      <c r="Y61" s="20" t="s">
        <v>36</v>
      </c>
    </row>
    <row r="62" spans="1:25" s="1" customFormat="1" ht="16.5" x14ac:dyDescent="0.3">
      <c r="A62" s="27">
        <v>13133</v>
      </c>
      <c r="B62" s="23" t="s">
        <v>190</v>
      </c>
      <c r="C62" s="24">
        <v>44621</v>
      </c>
      <c r="D62" s="24">
        <v>44626</v>
      </c>
      <c r="E62" s="23" t="s">
        <v>25</v>
      </c>
      <c r="F62" s="23" t="s">
        <v>191</v>
      </c>
      <c r="G62" s="23" t="s">
        <v>192</v>
      </c>
      <c r="H62" s="23" t="s">
        <v>101</v>
      </c>
      <c r="I62" s="23" t="s">
        <v>193</v>
      </c>
      <c r="J62" s="23" t="s">
        <v>194</v>
      </c>
      <c r="K62" s="23" t="s">
        <v>195</v>
      </c>
      <c r="L62" s="23"/>
      <c r="M62" s="23" t="s">
        <v>64</v>
      </c>
      <c r="N62" s="23" t="s">
        <v>65</v>
      </c>
      <c r="O62" s="23" t="s">
        <v>339</v>
      </c>
      <c r="P62" s="23" t="s">
        <v>33</v>
      </c>
      <c r="Q62" s="23" t="s">
        <v>145</v>
      </c>
      <c r="R62" s="23" t="s">
        <v>340</v>
      </c>
      <c r="S62" s="23">
        <v>37.08</v>
      </c>
      <c r="T62" s="23">
        <v>3</v>
      </c>
      <c r="U62" s="23">
        <v>0</v>
      </c>
      <c r="V62" s="25">
        <v>5</v>
      </c>
      <c r="W62" s="25">
        <v>3.55</v>
      </c>
      <c r="X62" s="23">
        <v>10.35</v>
      </c>
      <c r="Y62" s="23" t="s">
        <v>57</v>
      </c>
    </row>
    <row r="63" spans="1:25" s="1" customFormat="1" ht="16.5" x14ac:dyDescent="0.3">
      <c r="A63" s="26">
        <v>12529</v>
      </c>
      <c r="B63" s="20" t="s">
        <v>327</v>
      </c>
      <c r="C63" s="21">
        <v>44621</v>
      </c>
      <c r="D63" s="21">
        <v>44624</v>
      </c>
      <c r="E63" s="20" t="s">
        <v>49</v>
      </c>
      <c r="F63" s="20" t="s">
        <v>328</v>
      </c>
      <c r="G63" s="20" t="s">
        <v>329</v>
      </c>
      <c r="H63" s="20" t="s">
        <v>61</v>
      </c>
      <c r="I63" s="20" t="s">
        <v>330</v>
      </c>
      <c r="J63" s="20" t="s">
        <v>174</v>
      </c>
      <c r="K63" s="20" t="s">
        <v>175</v>
      </c>
      <c r="L63" s="20"/>
      <c r="M63" s="20" t="s">
        <v>64</v>
      </c>
      <c r="N63" s="20" t="s">
        <v>127</v>
      </c>
      <c r="O63" s="20" t="s">
        <v>341</v>
      </c>
      <c r="P63" s="20" t="s">
        <v>33</v>
      </c>
      <c r="Q63" s="20" t="s">
        <v>145</v>
      </c>
      <c r="R63" s="20" t="s">
        <v>342</v>
      </c>
      <c r="S63" s="20">
        <v>146.52000000000001</v>
      </c>
      <c r="T63" s="20">
        <v>12</v>
      </c>
      <c r="U63" s="20">
        <v>0</v>
      </c>
      <c r="V63" s="22">
        <v>3</v>
      </c>
      <c r="W63" s="22">
        <v>3.35</v>
      </c>
      <c r="X63" s="20">
        <v>0</v>
      </c>
      <c r="Y63" s="20" t="s">
        <v>36</v>
      </c>
    </row>
    <row r="64" spans="1:25" s="1" customFormat="1" ht="16.5" x14ac:dyDescent="0.3">
      <c r="A64" s="27">
        <v>12531</v>
      </c>
      <c r="B64" s="23" t="s">
        <v>327</v>
      </c>
      <c r="C64" s="24">
        <v>44621</v>
      </c>
      <c r="D64" s="24">
        <v>44624</v>
      </c>
      <c r="E64" s="23" t="s">
        <v>49</v>
      </c>
      <c r="F64" s="23" t="s">
        <v>328</v>
      </c>
      <c r="G64" s="23" t="s">
        <v>329</v>
      </c>
      <c r="H64" s="23" t="s">
        <v>61</v>
      </c>
      <c r="I64" s="23" t="s">
        <v>330</v>
      </c>
      <c r="J64" s="23" t="s">
        <v>174</v>
      </c>
      <c r="K64" s="23" t="s">
        <v>175</v>
      </c>
      <c r="L64" s="23"/>
      <c r="M64" s="23" t="s">
        <v>64</v>
      </c>
      <c r="N64" s="23" t="s">
        <v>127</v>
      </c>
      <c r="O64" s="23" t="s">
        <v>343</v>
      </c>
      <c r="P64" s="23" t="s">
        <v>33</v>
      </c>
      <c r="Q64" s="23" t="s">
        <v>34</v>
      </c>
      <c r="R64" s="23" t="s">
        <v>344</v>
      </c>
      <c r="S64" s="23">
        <v>102.438</v>
      </c>
      <c r="T64" s="23">
        <v>2</v>
      </c>
      <c r="U64" s="23">
        <v>0.1</v>
      </c>
      <c r="V64" s="25">
        <v>3</v>
      </c>
      <c r="W64" s="25">
        <v>3.3</v>
      </c>
      <c r="X64" s="23">
        <v>35.238</v>
      </c>
      <c r="Y64" s="23" t="s">
        <v>36</v>
      </c>
    </row>
    <row r="65" spans="1:25" s="1" customFormat="1" ht="16.5" x14ac:dyDescent="0.3">
      <c r="A65" s="26">
        <v>44225</v>
      </c>
      <c r="B65" s="20" t="s">
        <v>182</v>
      </c>
      <c r="C65" s="21">
        <v>44621</v>
      </c>
      <c r="D65" s="21">
        <v>44624</v>
      </c>
      <c r="E65" s="20" t="s">
        <v>87</v>
      </c>
      <c r="F65" s="20" t="s">
        <v>183</v>
      </c>
      <c r="G65" s="20" t="s">
        <v>184</v>
      </c>
      <c r="H65" s="20" t="s">
        <v>28</v>
      </c>
      <c r="I65" s="20" t="s">
        <v>185</v>
      </c>
      <c r="J65" s="20" t="s">
        <v>186</v>
      </c>
      <c r="K65" s="20" t="s">
        <v>187</v>
      </c>
      <c r="L65" s="20"/>
      <c r="M65" s="20" t="s">
        <v>187</v>
      </c>
      <c r="N65" s="20" t="s">
        <v>187</v>
      </c>
      <c r="O65" s="20" t="s">
        <v>345</v>
      </c>
      <c r="P65" s="20" t="s">
        <v>33</v>
      </c>
      <c r="Q65" s="20" t="s">
        <v>346</v>
      </c>
      <c r="R65" s="20" t="s">
        <v>347</v>
      </c>
      <c r="S65" s="20">
        <v>12.36</v>
      </c>
      <c r="T65" s="20">
        <v>1</v>
      </c>
      <c r="U65" s="20">
        <v>0</v>
      </c>
      <c r="V65" s="22">
        <v>3</v>
      </c>
      <c r="W65" s="22">
        <v>3.1</v>
      </c>
      <c r="X65" s="20">
        <v>2.46</v>
      </c>
      <c r="Y65" s="20" t="s">
        <v>57</v>
      </c>
    </row>
    <row r="66" spans="1:25" s="1" customFormat="1" ht="16.5" x14ac:dyDescent="0.3">
      <c r="A66" s="27">
        <v>44226</v>
      </c>
      <c r="B66" s="23" t="s">
        <v>182</v>
      </c>
      <c r="C66" s="24">
        <v>44621</v>
      </c>
      <c r="D66" s="24">
        <v>44624</v>
      </c>
      <c r="E66" s="23" t="s">
        <v>87</v>
      </c>
      <c r="F66" s="23" t="s">
        <v>183</v>
      </c>
      <c r="G66" s="23" t="s">
        <v>184</v>
      </c>
      <c r="H66" s="23" t="s">
        <v>28</v>
      </c>
      <c r="I66" s="23" t="s">
        <v>185</v>
      </c>
      <c r="J66" s="23" t="s">
        <v>186</v>
      </c>
      <c r="K66" s="23" t="s">
        <v>187</v>
      </c>
      <c r="L66" s="23"/>
      <c r="M66" s="23" t="s">
        <v>187</v>
      </c>
      <c r="N66" s="23" t="s">
        <v>187</v>
      </c>
      <c r="O66" s="23" t="s">
        <v>348</v>
      </c>
      <c r="P66" s="23" t="s">
        <v>33</v>
      </c>
      <c r="Q66" s="23" t="s">
        <v>165</v>
      </c>
      <c r="R66" s="23" t="s">
        <v>349</v>
      </c>
      <c r="S66" s="23">
        <v>11.76</v>
      </c>
      <c r="T66" s="23">
        <v>1</v>
      </c>
      <c r="U66" s="23">
        <v>0</v>
      </c>
      <c r="V66" s="25">
        <v>3</v>
      </c>
      <c r="W66" s="25">
        <v>2.2400000000000002</v>
      </c>
      <c r="X66" s="23">
        <v>5.64</v>
      </c>
      <c r="Y66" s="23" t="s">
        <v>57</v>
      </c>
    </row>
    <row r="67" spans="1:25" s="1" customFormat="1" ht="16.5" x14ac:dyDescent="0.3">
      <c r="A67" s="26">
        <v>48592</v>
      </c>
      <c r="B67" s="20" t="s">
        <v>198</v>
      </c>
      <c r="C67" s="21">
        <v>44621</v>
      </c>
      <c r="D67" s="21">
        <v>44625</v>
      </c>
      <c r="E67" s="20" t="s">
        <v>25</v>
      </c>
      <c r="F67" s="20" t="s">
        <v>199</v>
      </c>
      <c r="G67" s="20" t="s">
        <v>200</v>
      </c>
      <c r="H67" s="20" t="s">
        <v>28</v>
      </c>
      <c r="I67" s="20" t="s">
        <v>201</v>
      </c>
      <c r="J67" s="20" t="s">
        <v>201</v>
      </c>
      <c r="K67" s="20" t="s">
        <v>202</v>
      </c>
      <c r="L67" s="20"/>
      <c r="M67" s="20" t="s">
        <v>54</v>
      </c>
      <c r="N67" s="20" t="s">
        <v>54</v>
      </c>
      <c r="O67" s="20" t="s">
        <v>350</v>
      </c>
      <c r="P67" s="20" t="s">
        <v>70</v>
      </c>
      <c r="Q67" s="20" t="s">
        <v>217</v>
      </c>
      <c r="R67" s="20" t="s">
        <v>351</v>
      </c>
      <c r="S67" s="20">
        <v>48.45</v>
      </c>
      <c r="T67" s="20">
        <v>1</v>
      </c>
      <c r="U67" s="20">
        <v>0</v>
      </c>
      <c r="V67" s="22">
        <v>4</v>
      </c>
      <c r="W67" s="22">
        <v>2.21</v>
      </c>
      <c r="X67" s="20">
        <v>12.09</v>
      </c>
      <c r="Y67" s="20" t="s">
        <v>36</v>
      </c>
    </row>
    <row r="68" spans="1:25" s="1" customFormat="1" ht="16.5" x14ac:dyDescent="0.3">
      <c r="A68" s="27">
        <v>39244</v>
      </c>
      <c r="B68" s="23" t="s">
        <v>252</v>
      </c>
      <c r="C68" s="24">
        <v>44621</v>
      </c>
      <c r="D68" s="24">
        <v>44625</v>
      </c>
      <c r="E68" s="23" t="s">
        <v>25</v>
      </c>
      <c r="F68" s="23" t="s">
        <v>253</v>
      </c>
      <c r="G68" s="23" t="s">
        <v>254</v>
      </c>
      <c r="H68" s="23" t="s">
        <v>28</v>
      </c>
      <c r="I68" s="23" t="s">
        <v>255</v>
      </c>
      <c r="J68" s="23" t="s">
        <v>246</v>
      </c>
      <c r="K68" s="23" t="s">
        <v>92</v>
      </c>
      <c r="L68" s="23">
        <v>79907</v>
      </c>
      <c r="M68" s="23" t="s">
        <v>93</v>
      </c>
      <c r="N68" s="23" t="s">
        <v>127</v>
      </c>
      <c r="O68" s="23" t="s">
        <v>352</v>
      </c>
      <c r="P68" s="23" t="s">
        <v>33</v>
      </c>
      <c r="Q68" s="23" t="s">
        <v>346</v>
      </c>
      <c r="R68" s="23" t="s">
        <v>353</v>
      </c>
      <c r="S68" s="23">
        <v>18.84</v>
      </c>
      <c r="T68" s="23">
        <v>5</v>
      </c>
      <c r="U68" s="23">
        <v>0.2</v>
      </c>
      <c r="V68" s="25">
        <v>4</v>
      </c>
      <c r="W68" s="25">
        <v>2.0499999999999998</v>
      </c>
      <c r="X68" s="23">
        <v>-3.5325000000000002</v>
      </c>
      <c r="Y68" s="23" t="s">
        <v>36</v>
      </c>
    </row>
    <row r="69" spans="1:25" s="1" customFormat="1" ht="16.5" x14ac:dyDescent="0.3">
      <c r="A69" s="26">
        <v>37845</v>
      </c>
      <c r="B69" s="20" t="s">
        <v>211</v>
      </c>
      <c r="C69" s="21">
        <v>44621</v>
      </c>
      <c r="D69" s="21">
        <v>44625</v>
      </c>
      <c r="E69" s="20" t="s">
        <v>25</v>
      </c>
      <c r="F69" s="20" t="s">
        <v>212</v>
      </c>
      <c r="G69" s="20" t="s">
        <v>213</v>
      </c>
      <c r="H69" s="20" t="s">
        <v>61</v>
      </c>
      <c r="I69" s="20" t="s">
        <v>214</v>
      </c>
      <c r="J69" s="20" t="s">
        <v>215</v>
      </c>
      <c r="K69" s="20" t="s">
        <v>92</v>
      </c>
      <c r="L69" s="20">
        <v>60126</v>
      </c>
      <c r="M69" s="20" t="s">
        <v>93</v>
      </c>
      <c r="N69" s="20" t="s">
        <v>127</v>
      </c>
      <c r="O69" s="20" t="s">
        <v>354</v>
      </c>
      <c r="P69" s="20" t="s">
        <v>33</v>
      </c>
      <c r="Q69" s="20" t="s">
        <v>67</v>
      </c>
      <c r="R69" s="20" t="s">
        <v>355</v>
      </c>
      <c r="S69" s="20">
        <v>17.472000000000001</v>
      </c>
      <c r="T69" s="20">
        <v>3</v>
      </c>
      <c r="U69" s="20">
        <v>0.2</v>
      </c>
      <c r="V69" s="22">
        <v>4</v>
      </c>
      <c r="W69" s="22">
        <v>1.94</v>
      </c>
      <c r="X69" s="20">
        <v>5.6783999999999999</v>
      </c>
      <c r="Y69" s="20" t="s">
        <v>57</v>
      </c>
    </row>
    <row r="70" spans="1:25" s="1" customFormat="1" ht="16.5" x14ac:dyDescent="0.3">
      <c r="A70" s="27">
        <v>44500</v>
      </c>
      <c r="B70" s="23" t="s">
        <v>258</v>
      </c>
      <c r="C70" s="24">
        <v>44621</v>
      </c>
      <c r="D70" s="24">
        <v>44621</v>
      </c>
      <c r="E70" s="23" t="s">
        <v>259</v>
      </c>
      <c r="F70" s="23" t="s">
        <v>260</v>
      </c>
      <c r="G70" s="23" t="s">
        <v>261</v>
      </c>
      <c r="H70" s="23" t="s">
        <v>61</v>
      </c>
      <c r="I70" s="23" t="s">
        <v>262</v>
      </c>
      <c r="J70" s="23" t="s">
        <v>262</v>
      </c>
      <c r="K70" s="23" t="s">
        <v>202</v>
      </c>
      <c r="L70" s="23"/>
      <c r="M70" s="23" t="s">
        <v>54</v>
      </c>
      <c r="N70" s="23" t="s">
        <v>54</v>
      </c>
      <c r="O70" s="23" t="s">
        <v>356</v>
      </c>
      <c r="P70" s="23" t="s">
        <v>33</v>
      </c>
      <c r="Q70" s="23" t="s">
        <v>165</v>
      </c>
      <c r="R70" s="23" t="s">
        <v>357</v>
      </c>
      <c r="S70" s="23">
        <v>13.32</v>
      </c>
      <c r="T70" s="23">
        <v>2</v>
      </c>
      <c r="U70" s="23">
        <v>0</v>
      </c>
      <c r="V70" s="25">
        <v>0</v>
      </c>
      <c r="W70" s="25">
        <v>1.94</v>
      </c>
      <c r="X70" s="23">
        <v>5.46</v>
      </c>
      <c r="Y70" s="23" t="s">
        <v>36</v>
      </c>
    </row>
    <row r="71" spans="1:25" s="1" customFormat="1" ht="16.5" x14ac:dyDescent="0.3">
      <c r="A71" s="26">
        <v>48590</v>
      </c>
      <c r="B71" s="20" t="s">
        <v>198</v>
      </c>
      <c r="C71" s="21">
        <v>44621</v>
      </c>
      <c r="D71" s="21">
        <v>44625</v>
      </c>
      <c r="E71" s="20" t="s">
        <v>25</v>
      </c>
      <c r="F71" s="20" t="s">
        <v>199</v>
      </c>
      <c r="G71" s="20" t="s">
        <v>200</v>
      </c>
      <c r="H71" s="20" t="s">
        <v>28</v>
      </c>
      <c r="I71" s="20" t="s">
        <v>201</v>
      </c>
      <c r="J71" s="20" t="s">
        <v>201</v>
      </c>
      <c r="K71" s="20" t="s">
        <v>202</v>
      </c>
      <c r="L71" s="20"/>
      <c r="M71" s="20" t="s">
        <v>54</v>
      </c>
      <c r="N71" s="20" t="s">
        <v>54</v>
      </c>
      <c r="O71" s="20" t="s">
        <v>55</v>
      </c>
      <c r="P71" s="20" t="s">
        <v>33</v>
      </c>
      <c r="Q71" s="20" t="s">
        <v>34</v>
      </c>
      <c r="R71" s="20" t="s">
        <v>56</v>
      </c>
      <c r="S71" s="20">
        <v>16.53</v>
      </c>
      <c r="T71" s="20">
        <v>1</v>
      </c>
      <c r="U71" s="20">
        <v>0</v>
      </c>
      <c r="V71" s="22">
        <v>4</v>
      </c>
      <c r="W71" s="22">
        <v>1.1399999999999999</v>
      </c>
      <c r="X71" s="20">
        <v>7.41</v>
      </c>
      <c r="Y71" s="20" t="s">
        <v>36</v>
      </c>
    </row>
    <row r="72" spans="1:25" s="1" customFormat="1" ht="16.5" x14ac:dyDescent="0.3">
      <c r="A72" s="27">
        <v>21918</v>
      </c>
      <c r="B72" s="23" t="s">
        <v>225</v>
      </c>
      <c r="C72" s="24">
        <v>44621</v>
      </c>
      <c r="D72" s="24">
        <v>44623</v>
      </c>
      <c r="E72" s="23" t="s">
        <v>87</v>
      </c>
      <c r="F72" s="23" t="s">
        <v>226</v>
      </c>
      <c r="G72" s="23" t="s">
        <v>227</v>
      </c>
      <c r="H72" s="23" t="s">
        <v>28</v>
      </c>
      <c r="I72" s="23" t="s">
        <v>228</v>
      </c>
      <c r="J72" s="23" t="s">
        <v>229</v>
      </c>
      <c r="K72" s="23" t="s">
        <v>42</v>
      </c>
      <c r="L72" s="23"/>
      <c r="M72" s="23" t="s">
        <v>43</v>
      </c>
      <c r="N72" s="23" t="s">
        <v>44</v>
      </c>
      <c r="O72" s="23" t="s">
        <v>358</v>
      </c>
      <c r="P72" s="23" t="s">
        <v>33</v>
      </c>
      <c r="Q72" s="23" t="s">
        <v>162</v>
      </c>
      <c r="R72" s="23" t="s">
        <v>177</v>
      </c>
      <c r="S72" s="23">
        <v>12.635999999999999</v>
      </c>
      <c r="T72" s="23">
        <v>2</v>
      </c>
      <c r="U72" s="23">
        <v>0.1</v>
      </c>
      <c r="V72" s="25">
        <v>2</v>
      </c>
      <c r="W72" s="25">
        <v>1.05</v>
      </c>
      <c r="X72" s="23">
        <v>-1.1639999999999999</v>
      </c>
      <c r="Y72" s="23" t="s">
        <v>57</v>
      </c>
    </row>
    <row r="73" spans="1:25" s="1" customFormat="1" ht="16.5" x14ac:dyDescent="0.3">
      <c r="A73" s="26">
        <v>22736</v>
      </c>
      <c r="B73" s="20" t="s">
        <v>359</v>
      </c>
      <c r="C73" s="21">
        <v>44621</v>
      </c>
      <c r="D73" s="21">
        <v>44625</v>
      </c>
      <c r="E73" s="20" t="s">
        <v>25</v>
      </c>
      <c r="F73" s="20" t="s">
        <v>360</v>
      </c>
      <c r="G73" s="20" t="s">
        <v>361</v>
      </c>
      <c r="H73" s="20" t="s">
        <v>28</v>
      </c>
      <c r="I73" s="20" t="s">
        <v>362</v>
      </c>
      <c r="J73" s="20" t="s">
        <v>363</v>
      </c>
      <c r="K73" s="20" t="s">
        <v>42</v>
      </c>
      <c r="L73" s="20"/>
      <c r="M73" s="20" t="s">
        <v>43</v>
      </c>
      <c r="N73" s="20" t="s">
        <v>44</v>
      </c>
      <c r="O73" s="20" t="s">
        <v>364</v>
      </c>
      <c r="P73" s="20" t="s">
        <v>33</v>
      </c>
      <c r="Q73" s="20" t="s">
        <v>162</v>
      </c>
      <c r="R73" s="20" t="s">
        <v>181</v>
      </c>
      <c r="S73" s="20">
        <v>21.545999999999999</v>
      </c>
      <c r="T73" s="20">
        <v>6</v>
      </c>
      <c r="U73" s="20">
        <v>0.1</v>
      </c>
      <c r="V73" s="22">
        <v>4</v>
      </c>
      <c r="W73" s="22">
        <v>1.02</v>
      </c>
      <c r="X73" s="20">
        <v>4.266</v>
      </c>
      <c r="Y73" s="20" t="s">
        <v>36</v>
      </c>
    </row>
    <row r="74" spans="1:25" s="1" customFormat="1" ht="16.5" x14ac:dyDescent="0.3">
      <c r="A74" s="27">
        <v>15299</v>
      </c>
      <c r="B74" s="23" t="s">
        <v>365</v>
      </c>
      <c r="C74" s="24">
        <v>44621</v>
      </c>
      <c r="D74" s="24">
        <v>44625</v>
      </c>
      <c r="E74" s="23" t="s">
        <v>25</v>
      </c>
      <c r="F74" s="23" t="s">
        <v>366</v>
      </c>
      <c r="G74" s="23" t="s">
        <v>367</v>
      </c>
      <c r="H74" s="23" t="s">
        <v>28</v>
      </c>
      <c r="I74" s="23" t="s">
        <v>368</v>
      </c>
      <c r="J74" s="23" t="s">
        <v>369</v>
      </c>
      <c r="K74" s="23" t="s">
        <v>157</v>
      </c>
      <c r="L74" s="23"/>
      <c r="M74" s="23" t="s">
        <v>64</v>
      </c>
      <c r="N74" s="23" t="s">
        <v>158</v>
      </c>
      <c r="O74" s="23" t="s">
        <v>370</v>
      </c>
      <c r="P74" s="23" t="s">
        <v>33</v>
      </c>
      <c r="Q74" s="23" t="s">
        <v>162</v>
      </c>
      <c r="R74" s="23" t="s">
        <v>371</v>
      </c>
      <c r="S74" s="23">
        <v>17.82</v>
      </c>
      <c r="T74" s="23">
        <v>2</v>
      </c>
      <c r="U74" s="23">
        <v>0</v>
      </c>
      <c r="V74" s="25">
        <v>4</v>
      </c>
      <c r="W74" s="25">
        <v>0.97</v>
      </c>
      <c r="X74" s="23">
        <v>3.18</v>
      </c>
      <c r="Y74" s="23" t="s">
        <v>36</v>
      </c>
    </row>
    <row r="75" spans="1:25" s="1" customFormat="1" ht="16.5" x14ac:dyDescent="0.3">
      <c r="A75" s="26">
        <v>48596</v>
      </c>
      <c r="B75" s="20" t="s">
        <v>198</v>
      </c>
      <c r="C75" s="21">
        <v>44621</v>
      </c>
      <c r="D75" s="21">
        <v>44625</v>
      </c>
      <c r="E75" s="20" t="s">
        <v>25</v>
      </c>
      <c r="F75" s="20" t="s">
        <v>199</v>
      </c>
      <c r="G75" s="20" t="s">
        <v>200</v>
      </c>
      <c r="H75" s="20" t="s">
        <v>28</v>
      </c>
      <c r="I75" s="20" t="s">
        <v>201</v>
      </c>
      <c r="J75" s="20" t="s">
        <v>201</v>
      </c>
      <c r="K75" s="20" t="s">
        <v>202</v>
      </c>
      <c r="L75" s="20"/>
      <c r="M75" s="20" t="s">
        <v>54</v>
      </c>
      <c r="N75" s="20" t="s">
        <v>54</v>
      </c>
      <c r="O75" s="20" t="s">
        <v>372</v>
      </c>
      <c r="P75" s="20" t="s">
        <v>33</v>
      </c>
      <c r="Q75" s="20" t="s">
        <v>34</v>
      </c>
      <c r="R75" s="20" t="s">
        <v>373</v>
      </c>
      <c r="S75" s="20">
        <v>31.14</v>
      </c>
      <c r="T75" s="20">
        <v>2</v>
      </c>
      <c r="U75" s="20">
        <v>0</v>
      </c>
      <c r="V75" s="22">
        <v>4</v>
      </c>
      <c r="W75" s="22">
        <v>0.81</v>
      </c>
      <c r="X75" s="20">
        <v>14.28</v>
      </c>
      <c r="Y75" s="20" t="s">
        <v>36</v>
      </c>
    </row>
    <row r="76" spans="1:25" s="1" customFormat="1" ht="16.5" x14ac:dyDescent="0.3">
      <c r="A76" s="27">
        <v>50129</v>
      </c>
      <c r="B76" s="23" t="s">
        <v>374</v>
      </c>
      <c r="C76" s="24">
        <v>44621</v>
      </c>
      <c r="D76" s="24">
        <v>44626</v>
      </c>
      <c r="E76" s="23" t="s">
        <v>25</v>
      </c>
      <c r="F76" s="23" t="s">
        <v>375</v>
      </c>
      <c r="G76" s="23" t="s">
        <v>376</v>
      </c>
      <c r="H76" s="23" t="s">
        <v>101</v>
      </c>
      <c r="I76" s="23" t="s">
        <v>377</v>
      </c>
      <c r="J76" s="23" t="s">
        <v>377</v>
      </c>
      <c r="K76" s="23" t="s">
        <v>378</v>
      </c>
      <c r="L76" s="23"/>
      <c r="M76" s="23" t="s">
        <v>31</v>
      </c>
      <c r="N76" s="23" t="s">
        <v>31</v>
      </c>
      <c r="O76" s="23" t="s">
        <v>379</v>
      </c>
      <c r="P76" s="23" t="s">
        <v>33</v>
      </c>
      <c r="Q76" s="23" t="s">
        <v>119</v>
      </c>
      <c r="R76" s="23" t="s">
        <v>380</v>
      </c>
      <c r="S76" s="23">
        <v>25.317</v>
      </c>
      <c r="T76" s="23">
        <v>1</v>
      </c>
      <c r="U76" s="23">
        <v>0.7</v>
      </c>
      <c r="V76" s="25">
        <v>5</v>
      </c>
      <c r="W76" s="25">
        <v>0.79</v>
      </c>
      <c r="X76" s="23">
        <v>-28.713000000000001</v>
      </c>
      <c r="Y76" s="23" t="s">
        <v>36</v>
      </c>
    </row>
    <row r="77" spans="1:25" s="1" customFormat="1" ht="16.5" x14ac:dyDescent="0.3">
      <c r="A77" s="26">
        <v>37010</v>
      </c>
      <c r="B77" s="20" t="s">
        <v>381</v>
      </c>
      <c r="C77" s="21">
        <v>44621</v>
      </c>
      <c r="D77" s="21">
        <v>44625</v>
      </c>
      <c r="E77" s="20" t="s">
        <v>25</v>
      </c>
      <c r="F77" s="20" t="s">
        <v>382</v>
      </c>
      <c r="G77" s="20" t="s">
        <v>383</v>
      </c>
      <c r="H77" s="20" t="s">
        <v>61</v>
      </c>
      <c r="I77" s="20" t="s">
        <v>384</v>
      </c>
      <c r="J77" s="20" t="s">
        <v>385</v>
      </c>
      <c r="K77" s="20" t="s">
        <v>92</v>
      </c>
      <c r="L77" s="20">
        <v>10035</v>
      </c>
      <c r="M77" s="20" t="s">
        <v>93</v>
      </c>
      <c r="N77" s="20" t="s">
        <v>386</v>
      </c>
      <c r="O77" s="20" t="s">
        <v>387</v>
      </c>
      <c r="P77" s="20" t="s">
        <v>82</v>
      </c>
      <c r="Q77" s="20" t="s">
        <v>268</v>
      </c>
      <c r="R77" s="20" t="s">
        <v>388</v>
      </c>
      <c r="S77" s="20">
        <v>5.94</v>
      </c>
      <c r="T77" s="20">
        <v>3</v>
      </c>
      <c r="U77" s="20">
        <v>0</v>
      </c>
      <c r="V77" s="22">
        <v>4</v>
      </c>
      <c r="W77" s="22">
        <v>0.42</v>
      </c>
      <c r="X77" s="20">
        <v>1.6037999999999999</v>
      </c>
      <c r="Y77" s="20" t="s">
        <v>36</v>
      </c>
    </row>
    <row r="78" spans="1:25" s="1" customFormat="1" ht="16.5" x14ac:dyDescent="0.3">
      <c r="A78" s="27">
        <v>15978</v>
      </c>
      <c r="B78" s="23" t="s">
        <v>389</v>
      </c>
      <c r="C78" s="24">
        <v>44652</v>
      </c>
      <c r="D78" s="24">
        <v>44655</v>
      </c>
      <c r="E78" s="23" t="s">
        <v>87</v>
      </c>
      <c r="F78" s="23" t="s">
        <v>390</v>
      </c>
      <c r="G78" s="23" t="s">
        <v>391</v>
      </c>
      <c r="H78" s="23" t="s">
        <v>101</v>
      </c>
      <c r="I78" s="23" t="s">
        <v>368</v>
      </c>
      <c r="J78" s="23" t="s">
        <v>369</v>
      </c>
      <c r="K78" s="23" t="s">
        <v>157</v>
      </c>
      <c r="L78" s="23"/>
      <c r="M78" s="23" t="s">
        <v>64</v>
      </c>
      <c r="N78" s="23" t="s">
        <v>158</v>
      </c>
      <c r="O78" s="23" t="s">
        <v>392</v>
      </c>
      <c r="P78" s="23" t="s">
        <v>82</v>
      </c>
      <c r="Q78" s="23" t="s">
        <v>268</v>
      </c>
      <c r="R78" s="23" t="s">
        <v>393</v>
      </c>
      <c r="S78" s="23">
        <v>496.584</v>
      </c>
      <c r="T78" s="23">
        <v>6</v>
      </c>
      <c r="U78" s="23">
        <v>0.4</v>
      </c>
      <c r="V78" s="25">
        <v>3</v>
      </c>
      <c r="W78" s="25">
        <v>122.65</v>
      </c>
      <c r="X78" s="23">
        <v>-289.83600000000001</v>
      </c>
      <c r="Y78" s="23" t="s">
        <v>57</v>
      </c>
    </row>
    <row r="79" spans="1:25" s="1" customFormat="1" ht="16.5" x14ac:dyDescent="0.3">
      <c r="A79" s="26">
        <v>11954</v>
      </c>
      <c r="B79" s="20" t="s">
        <v>394</v>
      </c>
      <c r="C79" s="21">
        <v>44652</v>
      </c>
      <c r="D79" s="21">
        <v>44655</v>
      </c>
      <c r="E79" s="20" t="s">
        <v>87</v>
      </c>
      <c r="F79" s="20" t="s">
        <v>395</v>
      </c>
      <c r="G79" s="20" t="s">
        <v>396</v>
      </c>
      <c r="H79" s="20" t="s">
        <v>28</v>
      </c>
      <c r="I79" s="20" t="s">
        <v>397</v>
      </c>
      <c r="J79" s="20" t="s">
        <v>398</v>
      </c>
      <c r="K79" s="20" t="s">
        <v>157</v>
      </c>
      <c r="L79" s="20"/>
      <c r="M79" s="20" t="s">
        <v>64</v>
      </c>
      <c r="N79" s="20" t="s">
        <v>158</v>
      </c>
      <c r="O79" s="20" t="s">
        <v>399</v>
      </c>
      <c r="P79" s="20" t="s">
        <v>33</v>
      </c>
      <c r="Q79" s="20" t="s">
        <v>162</v>
      </c>
      <c r="R79" s="20" t="s">
        <v>400</v>
      </c>
      <c r="S79" s="20">
        <v>295.92</v>
      </c>
      <c r="T79" s="20">
        <v>6</v>
      </c>
      <c r="U79" s="20">
        <v>0</v>
      </c>
      <c r="V79" s="22">
        <v>3</v>
      </c>
      <c r="W79" s="22">
        <v>71.22</v>
      </c>
      <c r="X79" s="20">
        <v>32.4</v>
      </c>
      <c r="Y79" s="20" t="s">
        <v>57</v>
      </c>
    </row>
    <row r="80" spans="1:25" s="1" customFormat="1" ht="16.5" x14ac:dyDescent="0.3">
      <c r="A80" s="27">
        <v>22377</v>
      </c>
      <c r="B80" s="23" t="s">
        <v>401</v>
      </c>
      <c r="C80" s="24">
        <v>44652</v>
      </c>
      <c r="D80" s="24">
        <v>44656</v>
      </c>
      <c r="E80" s="23" t="s">
        <v>25</v>
      </c>
      <c r="F80" s="23" t="s">
        <v>402</v>
      </c>
      <c r="G80" s="23" t="s">
        <v>403</v>
      </c>
      <c r="H80" s="23" t="s">
        <v>101</v>
      </c>
      <c r="I80" s="23" t="s">
        <v>404</v>
      </c>
      <c r="J80" s="23" t="s">
        <v>405</v>
      </c>
      <c r="K80" s="23" t="s">
        <v>406</v>
      </c>
      <c r="L80" s="23"/>
      <c r="M80" s="23" t="s">
        <v>43</v>
      </c>
      <c r="N80" s="23" t="s">
        <v>112</v>
      </c>
      <c r="O80" s="23" t="s">
        <v>407</v>
      </c>
      <c r="P80" s="23" t="s">
        <v>70</v>
      </c>
      <c r="Q80" s="23" t="s">
        <v>96</v>
      </c>
      <c r="R80" s="23" t="s">
        <v>408</v>
      </c>
      <c r="S80" s="23">
        <v>567.6</v>
      </c>
      <c r="T80" s="23">
        <v>5</v>
      </c>
      <c r="U80" s="23">
        <v>0.2</v>
      </c>
      <c r="V80" s="25">
        <v>4</v>
      </c>
      <c r="W80" s="25">
        <v>49.7</v>
      </c>
      <c r="X80" s="23">
        <v>0</v>
      </c>
      <c r="Y80" s="23" t="s">
        <v>36</v>
      </c>
    </row>
    <row r="81" spans="1:25" s="1" customFormat="1" ht="16.5" x14ac:dyDescent="0.3">
      <c r="A81" s="26">
        <v>11956</v>
      </c>
      <c r="B81" s="20" t="s">
        <v>394</v>
      </c>
      <c r="C81" s="21">
        <v>44652</v>
      </c>
      <c r="D81" s="21">
        <v>44655</v>
      </c>
      <c r="E81" s="20" t="s">
        <v>87</v>
      </c>
      <c r="F81" s="20" t="s">
        <v>395</v>
      </c>
      <c r="G81" s="20" t="s">
        <v>396</v>
      </c>
      <c r="H81" s="20" t="s">
        <v>28</v>
      </c>
      <c r="I81" s="20" t="s">
        <v>397</v>
      </c>
      <c r="J81" s="20" t="s">
        <v>398</v>
      </c>
      <c r="K81" s="20" t="s">
        <v>157</v>
      </c>
      <c r="L81" s="20"/>
      <c r="M81" s="20" t="s">
        <v>64</v>
      </c>
      <c r="N81" s="20" t="s">
        <v>158</v>
      </c>
      <c r="O81" s="20" t="s">
        <v>409</v>
      </c>
      <c r="P81" s="20" t="s">
        <v>33</v>
      </c>
      <c r="Q81" s="20" t="s">
        <v>145</v>
      </c>
      <c r="R81" s="20" t="s">
        <v>410</v>
      </c>
      <c r="S81" s="20">
        <v>157.94999999999999</v>
      </c>
      <c r="T81" s="20">
        <v>3</v>
      </c>
      <c r="U81" s="20">
        <v>0</v>
      </c>
      <c r="V81" s="22">
        <v>3</v>
      </c>
      <c r="W81" s="22">
        <v>21.83</v>
      </c>
      <c r="X81" s="20">
        <v>69.48</v>
      </c>
      <c r="Y81" s="20" t="s">
        <v>57</v>
      </c>
    </row>
    <row r="82" spans="1:25" s="1" customFormat="1" ht="16.5" x14ac:dyDescent="0.3">
      <c r="A82" s="27">
        <v>592</v>
      </c>
      <c r="B82" s="23" t="s">
        <v>411</v>
      </c>
      <c r="C82" s="24">
        <v>44652</v>
      </c>
      <c r="D82" s="24">
        <v>44656</v>
      </c>
      <c r="E82" s="23" t="s">
        <v>49</v>
      </c>
      <c r="F82" s="23" t="s">
        <v>412</v>
      </c>
      <c r="G82" s="23" t="s">
        <v>413</v>
      </c>
      <c r="H82" s="23" t="s">
        <v>101</v>
      </c>
      <c r="I82" s="23" t="s">
        <v>414</v>
      </c>
      <c r="J82" s="23" t="s">
        <v>415</v>
      </c>
      <c r="K82" s="23" t="s">
        <v>416</v>
      </c>
      <c r="L82" s="23"/>
      <c r="M82" s="23" t="s">
        <v>126</v>
      </c>
      <c r="N82" s="23" t="s">
        <v>158</v>
      </c>
      <c r="O82" s="23" t="s">
        <v>417</v>
      </c>
      <c r="P82" s="23" t="s">
        <v>82</v>
      </c>
      <c r="Q82" s="23" t="s">
        <v>268</v>
      </c>
      <c r="R82" s="23" t="s">
        <v>418</v>
      </c>
      <c r="S82" s="23">
        <v>138.696</v>
      </c>
      <c r="T82" s="23">
        <v>2</v>
      </c>
      <c r="U82" s="23">
        <v>0.4</v>
      </c>
      <c r="V82" s="25">
        <v>4</v>
      </c>
      <c r="W82" s="25">
        <v>20.399999999999999</v>
      </c>
      <c r="X82" s="23">
        <v>-25.463999999999999</v>
      </c>
      <c r="Y82" s="23" t="s">
        <v>36</v>
      </c>
    </row>
    <row r="83" spans="1:25" s="1" customFormat="1" ht="16.5" x14ac:dyDescent="0.3">
      <c r="A83" s="26">
        <v>22029</v>
      </c>
      <c r="B83" s="20" t="s">
        <v>419</v>
      </c>
      <c r="C83" s="21">
        <v>44652</v>
      </c>
      <c r="D83" s="21">
        <v>44656</v>
      </c>
      <c r="E83" s="20" t="s">
        <v>25</v>
      </c>
      <c r="F83" s="20" t="s">
        <v>420</v>
      </c>
      <c r="G83" s="20" t="s">
        <v>421</v>
      </c>
      <c r="H83" s="20" t="s">
        <v>61</v>
      </c>
      <c r="I83" s="20" t="s">
        <v>422</v>
      </c>
      <c r="J83" s="20" t="s">
        <v>423</v>
      </c>
      <c r="K83" s="20" t="s">
        <v>424</v>
      </c>
      <c r="L83" s="20"/>
      <c r="M83" s="20" t="s">
        <v>43</v>
      </c>
      <c r="N83" s="20" t="s">
        <v>294</v>
      </c>
      <c r="O83" s="20" t="s">
        <v>425</v>
      </c>
      <c r="P83" s="20" t="s">
        <v>33</v>
      </c>
      <c r="Q83" s="20" t="s">
        <v>162</v>
      </c>
      <c r="R83" s="20" t="s">
        <v>426</v>
      </c>
      <c r="S83" s="20">
        <v>83.691000000000003</v>
      </c>
      <c r="T83" s="20">
        <v>2</v>
      </c>
      <c r="U83" s="20">
        <v>0.15</v>
      </c>
      <c r="V83" s="22">
        <v>4</v>
      </c>
      <c r="W83" s="22">
        <v>17.47</v>
      </c>
      <c r="X83" s="20">
        <v>30.471</v>
      </c>
      <c r="Y83" s="20" t="s">
        <v>57</v>
      </c>
    </row>
    <row r="84" spans="1:25" s="1" customFormat="1" ht="16.5" x14ac:dyDescent="0.3">
      <c r="A84" s="27">
        <v>3683</v>
      </c>
      <c r="B84" s="23" t="s">
        <v>427</v>
      </c>
      <c r="C84" s="24">
        <v>44652</v>
      </c>
      <c r="D84" s="24">
        <v>44655</v>
      </c>
      <c r="E84" s="23" t="s">
        <v>49</v>
      </c>
      <c r="F84" s="23" t="s">
        <v>428</v>
      </c>
      <c r="G84" s="23" t="s">
        <v>429</v>
      </c>
      <c r="H84" s="23" t="s">
        <v>101</v>
      </c>
      <c r="I84" s="23" t="s">
        <v>430</v>
      </c>
      <c r="J84" s="23" t="s">
        <v>125</v>
      </c>
      <c r="K84" s="23" t="s">
        <v>125</v>
      </c>
      <c r="L84" s="23"/>
      <c r="M84" s="23" t="s">
        <v>126</v>
      </c>
      <c r="N84" s="23" t="s">
        <v>127</v>
      </c>
      <c r="O84" s="23" t="s">
        <v>431</v>
      </c>
      <c r="P84" s="23" t="s">
        <v>33</v>
      </c>
      <c r="Q84" s="23" t="s">
        <v>119</v>
      </c>
      <c r="R84" s="23" t="s">
        <v>432</v>
      </c>
      <c r="S84" s="23">
        <v>85.536000000000001</v>
      </c>
      <c r="T84" s="23">
        <v>4</v>
      </c>
      <c r="U84" s="23">
        <v>0.4</v>
      </c>
      <c r="V84" s="25">
        <v>3</v>
      </c>
      <c r="W84" s="25">
        <v>11.56</v>
      </c>
      <c r="X84" s="23">
        <v>-47.103999999999999</v>
      </c>
      <c r="Y84" s="23" t="s">
        <v>57</v>
      </c>
    </row>
    <row r="85" spans="1:25" s="1" customFormat="1" ht="16.5" x14ac:dyDescent="0.3">
      <c r="A85" s="26">
        <v>11955</v>
      </c>
      <c r="B85" s="20" t="s">
        <v>394</v>
      </c>
      <c r="C85" s="21">
        <v>44652</v>
      </c>
      <c r="D85" s="21">
        <v>44655</v>
      </c>
      <c r="E85" s="20" t="s">
        <v>87</v>
      </c>
      <c r="F85" s="20" t="s">
        <v>395</v>
      </c>
      <c r="G85" s="20" t="s">
        <v>396</v>
      </c>
      <c r="H85" s="20" t="s">
        <v>28</v>
      </c>
      <c r="I85" s="20" t="s">
        <v>397</v>
      </c>
      <c r="J85" s="20" t="s">
        <v>398</v>
      </c>
      <c r="K85" s="20" t="s">
        <v>157</v>
      </c>
      <c r="L85" s="20"/>
      <c r="M85" s="20" t="s">
        <v>64</v>
      </c>
      <c r="N85" s="20" t="s">
        <v>158</v>
      </c>
      <c r="O85" s="20" t="s">
        <v>433</v>
      </c>
      <c r="P85" s="20" t="s">
        <v>82</v>
      </c>
      <c r="Q85" s="20" t="s">
        <v>150</v>
      </c>
      <c r="R85" s="20" t="s">
        <v>434</v>
      </c>
      <c r="S85" s="20">
        <v>123.12</v>
      </c>
      <c r="T85" s="20">
        <v>3</v>
      </c>
      <c r="U85" s="20">
        <v>0</v>
      </c>
      <c r="V85" s="22">
        <v>3</v>
      </c>
      <c r="W85" s="22">
        <v>11.19</v>
      </c>
      <c r="X85" s="20">
        <v>50.4</v>
      </c>
      <c r="Y85" s="20" t="s">
        <v>57</v>
      </c>
    </row>
    <row r="86" spans="1:25" s="1" customFormat="1" ht="16.5" x14ac:dyDescent="0.3">
      <c r="A86" s="27">
        <v>594</v>
      </c>
      <c r="B86" s="23" t="s">
        <v>411</v>
      </c>
      <c r="C86" s="24">
        <v>44652</v>
      </c>
      <c r="D86" s="24">
        <v>44656</v>
      </c>
      <c r="E86" s="23" t="s">
        <v>49</v>
      </c>
      <c r="F86" s="23" t="s">
        <v>412</v>
      </c>
      <c r="G86" s="23" t="s">
        <v>413</v>
      </c>
      <c r="H86" s="23" t="s">
        <v>101</v>
      </c>
      <c r="I86" s="23" t="s">
        <v>414</v>
      </c>
      <c r="J86" s="23" t="s">
        <v>415</v>
      </c>
      <c r="K86" s="23" t="s">
        <v>416</v>
      </c>
      <c r="L86" s="23"/>
      <c r="M86" s="23" t="s">
        <v>126</v>
      </c>
      <c r="N86" s="23" t="s">
        <v>158</v>
      </c>
      <c r="O86" s="23" t="s">
        <v>435</v>
      </c>
      <c r="P86" s="23" t="s">
        <v>82</v>
      </c>
      <c r="Q86" s="23" t="s">
        <v>150</v>
      </c>
      <c r="R86" s="23" t="s">
        <v>436</v>
      </c>
      <c r="S86" s="23">
        <v>80.063999999999993</v>
      </c>
      <c r="T86" s="23">
        <v>2</v>
      </c>
      <c r="U86" s="23">
        <v>0.4</v>
      </c>
      <c r="V86" s="25">
        <v>4</v>
      </c>
      <c r="W86" s="25">
        <v>7.56</v>
      </c>
      <c r="X86" s="23">
        <v>-53.375999999999998</v>
      </c>
      <c r="Y86" s="23" t="s">
        <v>36</v>
      </c>
    </row>
    <row r="87" spans="1:25" s="1" customFormat="1" ht="16.5" x14ac:dyDescent="0.3">
      <c r="A87" s="26">
        <v>2464</v>
      </c>
      <c r="B87" s="20" t="s">
        <v>437</v>
      </c>
      <c r="C87" s="21">
        <v>44652</v>
      </c>
      <c r="D87" s="21">
        <v>44656</v>
      </c>
      <c r="E87" s="20" t="s">
        <v>25</v>
      </c>
      <c r="F87" s="20" t="s">
        <v>438</v>
      </c>
      <c r="G87" s="20" t="s">
        <v>439</v>
      </c>
      <c r="H87" s="20" t="s">
        <v>28</v>
      </c>
      <c r="I87" s="20" t="s">
        <v>440</v>
      </c>
      <c r="J87" s="20" t="s">
        <v>441</v>
      </c>
      <c r="K87" s="20" t="s">
        <v>442</v>
      </c>
      <c r="L87" s="20"/>
      <c r="M87" s="20" t="s">
        <v>126</v>
      </c>
      <c r="N87" s="20" t="s">
        <v>158</v>
      </c>
      <c r="O87" s="20" t="s">
        <v>443</v>
      </c>
      <c r="P87" s="20" t="s">
        <v>82</v>
      </c>
      <c r="Q87" s="20" t="s">
        <v>150</v>
      </c>
      <c r="R87" s="20" t="s">
        <v>444</v>
      </c>
      <c r="S87" s="20">
        <v>47.56</v>
      </c>
      <c r="T87" s="20">
        <v>1</v>
      </c>
      <c r="U87" s="20">
        <v>0</v>
      </c>
      <c r="V87" s="22">
        <v>4</v>
      </c>
      <c r="W87" s="22">
        <v>6</v>
      </c>
      <c r="X87" s="20">
        <v>10.92</v>
      </c>
      <c r="Y87" s="20" t="s">
        <v>57</v>
      </c>
    </row>
    <row r="88" spans="1:25" s="1" customFormat="1" ht="16.5" x14ac:dyDescent="0.3">
      <c r="A88" s="27">
        <v>596</v>
      </c>
      <c r="B88" s="23" t="s">
        <v>411</v>
      </c>
      <c r="C88" s="24">
        <v>44652</v>
      </c>
      <c r="D88" s="24">
        <v>44656</v>
      </c>
      <c r="E88" s="23" t="s">
        <v>49</v>
      </c>
      <c r="F88" s="23" t="s">
        <v>412</v>
      </c>
      <c r="G88" s="23" t="s">
        <v>413</v>
      </c>
      <c r="H88" s="23" t="s">
        <v>101</v>
      </c>
      <c r="I88" s="23" t="s">
        <v>414</v>
      </c>
      <c r="J88" s="23" t="s">
        <v>415</v>
      </c>
      <c r="K88" s="23" t="s">
        <v>416</v>
      </c>
      <c r="L88" s="23"/>
      <c r="M88" s="23" t="s">
        <v>126</v>
      </c>
      <c r="N88" s="23" t="s">
        <v>158</v>
      </c>
      <c r="O88" s="23" t="s">
        <v>445</v>
      </c>
      <c r="P88" s="23" t="s">
        <v>70</v>
      </c>
      <c r="Q88" s="23" t="s">
        <v>217</v>
      </c>
      <c r="R88" s="23" t="s">
        <v>446</v>
      </c>
      <c r="S88" s="23">
        <v>67.608000000000004</v>
      </c>
      <c r="T88" s="23">
        <v>3</v>
      </c>
      <c r="U88" s="23">
        <v>0.4</v>
      </c>
      <c r="V88" s="25">
        <v>4</v>
      </c>
      <c r="W88" s="25">
        <v>5.65</v>
      </c>
      <c r="X88" s="23">
        <v>-29.352</v>
      </c>
      <c r="Y88" s="23" t="s">
        <v>36</v>
      </c>
    </row>
    <row r="89" spans="1:25" s="1" customFormat="1" ht="16.5" x14ac:dyDescent="0.3">
      <c r="A89" s="26">
        <v>591</v>
      </c>
      <c r="B89" s="20" t="s">
        <v>411</v>
      </c>
      <c r="C89" s="21">
        <v>44652</v>
      </c>
      <c r="D89" s="21">
        <v>44656</v>
      </c>
      <c r="E89" s="20" t="s">
        <v>49</v>
      </c>
      <c r="F89" s="20" t="s">
        <v>412</v>
      </c>
      <c r="G89" s="20" t="s">
        <v>413</v>
      </c>
      <c r="H89" s="20" t="s">
        <v>101</v>
      </c>
      <c r="I89" s="20" t="s">
        <v>414</v>
      </c>
      <c r="J89" s="20" t="s">
        <v>415</v>
      </c>
      <c r="K89" s="20" t="s">
        <v>416</v>
      </c>
      <c r="L89" s="20"/>
      <c r="M89" s="20" t="s">
        <v>126</v>
      </c>
      <c r="N89" s="20" t="s">
        <v>158</v>
      </c>
      <c r="O89" s="20" t="s">
        <v>447</v>
      </c>
      <c r="P89" s="20" t="s">
        <v>33</v>
      </c>
      <c r="Q89" s="20" t="s">
        <v>34</v>
      </c>
      <c r="R89" s="20" t="s">
        <v>448</v>
      </c>
      <c r="S89" s="20">
        <v>121.5</v>
      </c>
      <c r="T89" s="20">
        <v>5</v>
      </c>
      <c r="U89" s="20">
        <v>0.4</v>
      </c>
      <c r="V89" s="22">
        <v>4</v>
      </c>
      <c r="W89" s="22">
        <v>5.41</v>
      </c>
      <c r="X89" s="20">
        <v>-48.6</v>
      </c>
      <c r="Y89" s="20" t="s">
        <v>36</v>
      </c>
    </row>
    <row r="90" spans="1:25" s="1" customFormat="1" ht="16.5" x14ac:dyDescent="0.3">
      <c r="A90" s="27">
        <v>593</v>
      </c>
      <c r="B90" s="23" t="s">
        <v>411</v>
      </c>
      <c r="C90" s="24">
        <v>44652</v>
      </c>
      <c r="D90" s="24">
        <v>44656</v>
      </c>
      <c r="E90" s="23" t="s">
        <v>49</v>
      </c>
      <c r="F90" s="23" t="s">
        <v>412</v>
      </c>
      <c r="G90" s="23" t="s">
        <v>413</v>
      </c>
      <c r="H90" s="23" t="s">
        <v>101</v>
      </c>
      <c r="I90" s="23" t="s">
        <v>414</v>
      </c>
      <c r="J90" s="23" t="s">
        <v>415</v>
      </c>
      <c r="K90" s="23" t="s">
        <v>416</v>
      </c>
      <c r="L90" s="23"/>
      <c r="M90" s="23" t="s">
        <v>126</v>
      </c>
      <c r="N90" s="23" t="s">
        <v>158</v>
      </c>
      <c r="O90" s="23" t="s">
        <v>449</v>
      </c>
      <c r="P90" s="23" t="s">
        <v>33</v>
      </c>
      <c r="Q90" s="23" t="s">
        <v>145</v>
      </c>
      <c r="R90" s="23" t="s">
        <v>450</v>
      </c>
      <c r="S90" s="23">
        <v>44.94</v>
      </c>
      <c r="T90" s="23">
        <v>5</v>
      </c>
      <c r="U90" s="23">
        <v>0.4</v>
      </c>
      <c r="V90" s="25">
        <v>4</v>
      </c>
      <c r="W90" s="25">
        <v>5.41</v>
      </c>
      <c r="X90" s="23">
        <v>0.74</v>
      </c>
      <c r="Y90" s="23" t="s">
        <v>36</v>
      </c>
    </row>
    <row r="91" spans="1:25" s="1" customFormat="1" ht="16.5" x14ac:dyDescent="0.3">
      <c r="A91" s="26">
        <v>595</v>
      </c>
      <c r="B91" s="20" t="s">
        <v>411</v>
      </c>
      <c r="C91" s="21">
        <v>44652</v>
      </c>
      <c r="D91" s="21">
        <v>44656</v>
      </c>
      <c r="E91" s="20" t="s">
        <v>49</v>
      </c>
      <c r="F91" s="20" t="s">
        <v>412</v>
      </c>
      <c r="G91" s="20" t="s">
        <v>413</v>
      </c>
      <c r="H91" s="20" t="s">
        <v>101</v>
      </c>
      <c r="I91" s="20" t="s">
        <v>414</v>
      </c>
      <c r="J91" s="20" t="s">
        <v>415</v>
      </c>
      <c r="K91" s="20" t="s">
        <v>416</v>
      </c>
      <c r="L91" s="20"/>
      <c r="M91" s="20" t="s">
        <v>126</v>
      </c>
      <c r="N91" s="20" t="s">
        <v>158</v>
      </c>
      <c r="O91" s="20" t="s">
        <v>451</v>
      </c>
      <c r="P91" s="20" t="s">
        <v>70</v>
      </c>
      <c r="Q91" s="20" t="s">
        <v>71</v>
      </c>
      <c r="R91" s="20" t="s">
        <v>452</v>
      </c>
      <c r="S91" s="20">
        <v>20.111999999999998</v>
      </c>
      <c r="T91" s="20">
        <v>2</v>
      </c>
      <c r="U91" s="20">
        <v>0.4</v>
      </c>
      <c r="V91" s="22">
        <v>4</v>
      </c>
      <c r="W91" s="22">
        <v>3.66</v>
      </c>
      <c r="X91" s="20">
        <v>-1.6879999999999999</v>
      </c>
      <c r="Y91" s="20" t="s">
        <v>36</v>
      </c>
    </row>
    <row r="92" spans="1:25" s="1" customFormat="1" ht="16.5" x14ac:dyDescent="0.3">
      <c r="A92" s="27">
        <v>22376</v>
      </c>
      <c r="B92" s="23" t="s">
        <v>401</v>
      </c>
      <c r="C92" s="24">
        <v>44652</v>
      </c>
      <c r="D92" s="24">
        <v>44656</v>
      </c>
      <c r="E92" s="23" t="s">
        <v>25</v>
      </c>
      <c r="F92" s="23" t="s">
        <v>402</v>
      </c>
      <c r="G92" s="23" t="s">
        <v>403</v>
      </c>
      <c r="H92" s="23" t="s">
        <v>101</v>
      </c>
      <c r="I92" s="23" t="s">
        <v>404</v>
      </c>
      <c r="J92" s="23" t="s">
        <v>405</v>
      </c>
      <c r="K92" s="23" t="s">
        <v>406</v>
      </c>
      <c r="L92" s="23"/>
      <c r="M92" s="23" t="s">
        <v>43</v>
      </c>
      <c r="N92" s="23" t="s">
        <v>112</v>
      </c>
      <c r="O92" s="23" t="s">
        <v>453</v>
      </c>
      <c r="P92" s="23" t="s">
        <v>33</v>
      </c>
      <c r="Q92" s="23" t="s">
        <v>34</v>
      </c>
      <c r="R92" s="23" t="s">
        <v>454</v>
      </c>
      <c r="S92" s="23">
        <v>43.8</v>
      </c>
      <c r="T92" s="23">
        <v>5</v>
      </c>
      <c r="U92" s="23">
        <v>0.5</v>
      </c>
      <c r="V92" s="25">
        <v>4</v>
      </c>
      <c r="W92" s="25">
        <v>3.05</v>
      </c>
      <c r="X92" s="23">
        <v>-13.2</v>
      </c>
      <c r="Y92" s="23" t="s">
        <v>36</v>
      </c>
    </row>
    <row r="93" spans="1:25" s="1" customFormat="1" ht="16.5" x14ac:dyDescent="0.3">
      <c r="A93" s="26">
        <v>32669</v>
      </c>
      <c r="B93" s="20" t="s">
        <v>455</v>
      </c>
      <c r="C93" s="21">
        <v>44652</v>
      </c>
      <c r="D93" s="21">
        <v>44657</v>
      </c>
      <c r="E93" s="20" t="s">
        <v>49</v>
      </c>
      <c r="F93" s="20" t="s">
        <v>456</v>
      </c>
      <c r="G93" s="20" t="s">
        <v>457</v>
      </c>
      <c r="H93" s="20" t="s">
        <v>28</v>
      </c>
      <c r="I93" s="20" t="s">
        <v>458</v>
      </c>
      <c r="J93" s="20" t="s">
        <v>91</v>
      </c>
      <c r="K93" s="20" t="s">
        <v>92</v>
      </c>
      <c r="L93" s="20">
        <v>94591</v>
      </c>
      <c r="M93" s="20" t="s">
        <v>93</v>
      </c>
      <c r="N93" s="20" t="s">
        <v>94</v>
      </c>
      <c r="O93" s="20" t="s">
        <v>459</v>
      </c>
      <c r="P93" s="20" t="s">
        <v>33</v>
      </c>
      <c r="Q93" s="20" t="s">
        <v>165</v>
      </c>
      <c r="R93" s="20" t="s">
        <v>460</v>
      </c>
      <c r="S93" s="20">
        <v>29.6</v>
      </c>
      <c r="T93" s="20">
        <v>2</v>
      </c>
      <c r="U93" s="20">
        <v>0</v>
      </c>
      <c r="V93" s="22">
        <v>5</v>
      </c>
      <c r="W93" s="22">
        <v>3.01</v>
      </c>
      <c r="X93" s="20">
        <v>14.8</v>
      </c>
      <c r="Y93" s="20" t="s">
        <v>36</v>
      </c>
    </row>
    <row r="94" spans="1:25" s="1" customFormat="1" ht="16.5" x14ac:dyDescent="0.3">
      <c r="A94" s="27">
        <v>22028</v>
      </c>
      <c r="B94" s="23" t="s">
        <v>419</v>
      </c>
      <c r="C94" s="24">
        <v>44652</v>
      </c>
      <c r="D94" s="24">
        <v>44656</v>
      </c>
      <c r="E94" s="23" t="s">
        <v>25</v>
      </c>
      <c r="F94" s="23" t="s">
        <v>420</v>
      </c>
      <c r="G94" s="23" t="s">
        <v>421</v>
      </c>
      <c r="H94" s="23" t="s">
        <v>61</v>
      </c>
      <c r="I94" s="23" t="s">
        <v>422</v>
      </c>
      <c r="J94" s="23" t="s">
        <v>423</v>
      </c>
      <c r="K94" s="23" t="s">
        <v>424</v>
      </c>
      <c r="L94" s="23"/>
      <c r="M94" s="23" t="s">
        <v>43</v>
      </c>
      <c r="N94" s="23" t="s">
        <v>294</v>
      </c>
      <c r="O94" s="23" t="s">
        <v>461</v>
      </c>
      <c r="P94" s="23" t="s">
        <v>33</v>
      </c>
      <c r="Q94" s="23" t="s">
        <v>34</v>
      </c>
      <c r="R94" s="23" t="s">
        <v>462</v>
      </c>
      <c r="S94" s="23">
        <v>25.344000000000001</v>
      </c>
      <c r="T94" s="23">
        <v>2</v>
      </c>
      <c r="U94" s="23">
        <v>0.45</v>
      </c>
      <c r="V94" s="25">
        <v>4</v>
      </c>
      <c r="W94" s="25">
        <v>2.99</v>
      </c>
      <c r="X94" s="23">
        <v>-6.0359999999999996</v>
      </c>
      <c r="Y94" s="23" t="s">
        <v>57</v>
      </c>
    </row>
    <row r="95" spans="1:25" s="1" customFormat="1" ht="16.5" x14ac:dyDescent="0.3">
      <c r="A95" s="26">
        <v>2465</v>
      </c>
      <c r="B95" s="20" t="s">
        <v>437</v>
      </c>
      <c r="C95" s="21">
        <v>44652</v>
      </c>
      <c r="D95" s="21">
        <v>44656</v>
      </c>
      <c r="E95" s="20" t="s">
        <v>25</v>
      </c>
      <c r="F95" s="20" t="s">
        <v>438</v>
      </c>
      <c r="G95" s="20" t="s">
        <v>439</v>
      </c>
      <c r="H95" s="20" t="s">
        <v>28</v>
      </c>
      <c r="I95" s="20" t="s">
        <v>440</v>
      </c>
      <c r="J95" s="20" t="s">
        <v>441</v>
      </c>
      <c r="K95" s="20" t="s">
        <v>442</v>
      </c>
      <c r="L95" s="20"/>
      <c r="M95" s="20" t="s">
        <v>126</v>
      </c>
      <c r="N95" s="20" t="s">
        <v>158</v>
      </c>
      <c r="O95" s="20" t="s">
        <v>463</v>
      </c>
      <c r="P95" s="20" t="s">
        <v>33</v>
      </c>
      <c r="Q95" s="20" t="s">
        <v>162</v>
      </c>
      <c r="R95" s="20" t="s">
        <v>464</v>
      </c>
      <c r="S95" s="20">
        <v>17.8</v>
      </c>
      <c r="T95" s="20">
        <v>5</v>
      </c>
      <c r="U95" s="20">
        <v>0</v>
      </c>
      <c r="V95" s="22">
        <v>4</v>
      </c>
      <c r="W95" s="22">
        <v>1.96</v>
      </c>
      <c r="X95" s="20">
        <v>0.5</v>
      </c>
      <c r="Y95" s="20" t="s">
        <v>57</v>
      </c>
    </row>
    <row r="96" spans="1:25" s="1" customFormat="1" ht="16.5" x14ac:dyDescent="0.3">
      <c r="A96" s="27">
        <v>39250</v>
      </c>
      <c r="B96" s="23" t="s">
        <v>465</v>
      </c>
      <c r="C96" s="24">
        <v>44652</v>
      </c>
      <c r="D96" s="24">
        <v>44657</v>
      </c>
      <c r="E96" s="23" t="s">
        <v>25</v>
      </c>
      <c r="F96" s="23" t="s">
        <v>466</v>
      </c>
      <c r="G96" s="23" t="s">
        <v>467</v>
      </c>
      <c r="H96" s="23" t="s">
        <v>101</v>
      </c>
      <c r="I96" s="23" t="s">
        <v>468</v>
      </c>
      <c r="J96" s="23" t="s">
        <v>469</v>
      </c>
      <c r="K96" s="23" t="s">
        <v>92</v>
      </c>
      <c r="L96" s="23">
        <v>2151</v>
      </c>
      <c r="M96" s="23" t="s">
        <v>93</v>
      </c>
      <c r="N96" s="23" t="s">
        <v>386</v>
      </c>
      <c r="O96" s="23" t="s">
        <v>470</v>
      </c>
      <c r="P96" s="23" t="s">
        <v>33</v>
      </c>
      <c r="Q96" s="23" t="s">
        <v>34</v>
      </c>
      <c r="R96" s="23" t="s">
        <v>471</v>
      </c>
      <c r="S96" s="23">
        <v>66.959999999999994</v>
      </c>
      <c r="T96" s="23">
        <v>4</v>
      </c>
      <c r="U96" s="23">
        <v>0</v>
      </c>
      <c r="V96" s="25">
        <v>5</v>
      </c>
      <c r="W96" s="25">
        <v>1.57</v>
      </c>
      <c r="X96" s="23">
        <v>2.6783999999999999</v>
      </c>
      <c r="Y96" s="23" t="s">
        <v>36</v>
      </c>
    </row>
    <row r="97" spans="1:25" s="1" customFormat="1" ht="16.5" x14ac:dyDescent="0.3">
      <c r="A97" s="26">
        <v>3684</v>
      </c>
      <c r="B97" s="20" t="s">
        <v>427</v>
      </c>
      <c r="C97" s="21">
        <v>44652</v>
      </c>
      <c r="D97" s="21">
        <v>44655</v>
      </c>
      <c r="E97" s="20" t="s">
        <v>49</v>
      </c>
      <c r="F97" s="20" t="s">
        <v>428</v>
      </c>
      <c r="G97" s="20" t="s">
        <v>429</v>
      </c>
      <c r="H97" s="20" t="s">
        <v>101</v>
      </c>
      <c r="I97" s="20" t="s">
        <v>430</v>
      </c>
      <c r="J97" s="20" t="s">
        <v>125</v>
      </c>
      <c r="K97" s="20" t="s">
        <v>125</v>
      </c>
      <c r="L97" s="20"/>
      <c r="M97" s="20" t="s">
        <v>126</v>
      </c>
      <c r="N97" s="20" t="s">
        <v>127</v>
      </c>
      <c r="O97" s="20" t="s">
        <v>472</v>
      </c>
      <c r="P97" s="20" t="s">
        <v>33</v>
      </c>
      <c r="Q97" s="20" t="s">
        <v>162</v>
      </c>
      <c r="R97" s="20" t="s">
        <v>473</v>
      </c>
      <c r="S97" s="20">
        <v>10.944000000000001</v>
      </c>
      <c r="T97" s="20">
        <v>4</v>
      </c>
      <c r="U97" s="20">
        <v>0.4</v>
      </c>
      <c r="V97" s="22">
        <v>3</v>
      </c>
      <c r="W97" s="22">
        <v>1.37</v>
      </c>
      <c r="X97" s="20">
        <v>-3.1360000000000001</v>
      </c>
      <c r="Y97" s="20" t="s">
        <v>57</v>
      </c>
    </row>
    <row r="98" spans="1:25" s="1" customFormat="1" ht="16.5" x14ac:dyDescent="0.3">
      <c r="A98" s="27">
        <v>2463</v>
      </c>
      <c r="B98" s="23" t="s">
        <v>437</v>
      </c>
      <c r="C98" s="24">
        <v>44652</v>
      </c>
      <c r="D98" s="24">
        <v>44656</v>
      </c>
      <c r="E98" s="23" t="s">
        <v>25</v>
      </c>
      <c r="F98" s="23" t="s">
        <v>438</v>
      </c>
      <c r="G98" s="23" t="s">
        <v>439</v>
      </c>
      <c r="H98" s="23" t="s">
        <v>28</v>
      </c>
      <c r="I98" s="23" t="s">
        <v>440</v>
      </c>
      <c r="J98" s="23" t="s">
        <v>441</v>
      </c>
      <c r="K98" s="23" t="s">
        <v>442</v>
      </c>
      <c r="L98" s="23"/>
      <c r="M98" s="23" t="s">
        <v>126</v>
      </c>
      <c r="N98" s="23" t="s">
        <v>158</v>
      </c>
      <c r="O98" s="23" t="s">
        <v>474</v>
      </c>
      <c r="P98" s="23" t="s">
        <v>33</v>
      </c>
      <c r="Q98" s="23" t="s">
        <v>162</v>
      </c>
      <c r="R98" s="23" t="s">
        <v>475</v>
      </c>
      <c r="S98" s="23">
        <v>15.28</v>
      </c>
      <c r="T98" s="23">
        <v>2</v>
      </c>
      <c r="U98" s="23">
        <v>0</v>
      </c>
      <c r="V98" s="25">
        <v>4</v>
      </c>
      <c r="W98" s="25">
        <v>1.2</v>
      </c>
      <c r="X98" s="23">
        <v>1.96</v>
      </c>
      <c r="Y98" s="23" t="s">
        <v>57</v>
      </c>
    </row>
    <row r="99" spans="1:25" s="1" customFormat="1" ht="16.5" x14ac:dyDescent="0.3">
      <c r="A99" s="26">
        <v>32670</v>
      </c>
      <c r="B99" s="20" t="s">
        <v>455</v>
      </c>
      <c r="C99" s="21">
        <v>44652</v>
      </c>
      <c r="D99" s="21">
        <v>44657</v>
      </c>
      <c r="E99" s="20" t="s">
        <v>49</v>
      </c>
      <c r="F99" s="20" t="s">
        <v>456</v>
      </c>
      <c r="G99" s="20" t="s">
        <v>457</v>
      </c>
      <c r="H99" s="20" t="s">
        <v>28</v>
      </c>
      <c r="I99" s="20" t="s">
        <v>458</v>
      </c>
      <c r="J99" s="20" t="s">
        <v>91</v>
      </c>
      <c r="K99" s="20" t="s">
        <v>92</v>
      </c>
      <c r="L99" s="20">
        <v>94591</v>
      </c>
      <c r="M99" s="20" t="s">
        <v>93</v>
      </c>
      <c r="N99" s="20" t="s">
        <v>94</v>
      </c>
      <c r="O99" s="20" t="s">
        <v>476</v>
      </c>
      <c r="P99" s="20" t="s">
        <v>33</v>
      </c>
      <c r="Q99" s="20" t="s">
        <v>162</v>
      </c>
      <c r="R99" s="20" t="s">
        <v>477</v>
      </c>
      <c r="S99" s="20">
        <v>17.088000000000001</v>
      </c>
      <c r="T99" s="20">
        <v>4</v>
      </c>
      <c r="U99" s="20">
        <v>0.2</v>
      </c>
      <c r="V99" s="22">
        <v>5</v>
      </c>
      <c r="W99" s="22">
        <v>0.65</v>
      </c>
      <c r="X99" s="20">
        <v>5.5536000000000003</v>
      </c>
      <c r="Y99" s="20" t="s">
        <v>36</v>
      </c>
    </row>
    <row r="100" spans="1:25" s="1" customFormat="1" ht="16.5" x14ac:dyDescent="0.3">
      <c r="A100" s="27">
        <v>39251</v>
      </c>
      <c r="B100" s="23" t="s">
        <v>465</v>
      </c>
      <c r="C100" s="24">
        <v>44652</v>
      </c>
      <c r="D100" s="24">
        <v>44657</v>
      </c>
      <c r="E100" s="23" t="s">
        <v>25</v>
      </c>
      <c r="F100" s="23" t="s">
        <v>466</v>
      </c>
      <c r="G100" s="23" t="s">
        <v>467</v>
      </c>
      <c r="H100" s="23" t="s">
        <v>101</v>
      </c>
      <c r="I100" s="23" t="s">
        <v>468</v>
      </c>
      <c r="J100" s="23" t="s">
        <v>469</v>
      </c>
      <c r="K100" s="23" t="s">
        <v>92</v>
      </c>
      <c r="L100" s="23">
        <v>2151</v>
      </c>
      <c r="M100" s="23" t="s">
        <v>93</v>
      </c>
      <c r="N100" s="23" t="s">
        <v>386</v>
      </c>
      <c r="O100" s="23" t="s">
        <v>478</v>
      </c>
      <c r="P100" s="23" t="s">
        <v>33</v>
      </c>
      <c r="Q100" s="23" t="s">
        <v>162</v>
      </c>
      <c r="R100" s="23" t="s">
        <v>479</v>
      </c>
      <c r="S100" s="23">
        <v>6.24</v>
      </c>
      <c r="T100" s="23">
        <v>2</v>
      </c>
      <c r="U100" s="23">
        <v>0</v>
      </c>
      <c r="V100" s="25">
        <v>5</v>
      </c>
      <c r="W100" s="25">
        <v>0.34</v>
      </c>
      <c r="X100" s="23">
        <v>3.0575999999999999</v>
      </c>
      <c r="Y100" s="23" t="s">
        <v>36</v>
      </c>
    </row>
    <row r="101" spans="1:25" s="1" customFormat="1" ht="16.5" x14ac:dyDescent="0.3">
      <c r="A101" s="26">
        <v>22375</v>
      </c>
      <c r="B101" s="20" t="s">
        <v>401</v>
      </c>
      <c r="C101" s="21">
        <v>44652</v>
      </c>
      <c r="D101" s="21">
        <v>44656</v>
      </c>
      <c r="E101" s="20" t="s">
        <v>25</v>
      </c>
      <c r="F101" s="20" t="s">
        <v>402</v>
      </c>
      <c r="G101" s="20" t="s">
        <v>403</v>
      </c>
      <c r="H101" s="20" t="s">
        <v>101</v>
      </c>
      <c r="I101" s="20" t="s">
        <v>404</v>
      </c>
      <c r="J101" s="20" t="s">
        <v>405</v>
      </c>
      <c r="K101" s="20" t="s">
        <v>406</v>
      </c>
      <c r="L101" s="20"/>
      <c r="M101" s="20" t="s">
        <v>43</v>
      </c>
      <c r="N101" s="20" t="s">
        <v>112</v>
      </c>
      <c r="O101" s="20" t="s">
        <v>480</v>
      </c>
      <c r="P101" s="20" t="s">
        <v>33</v>
      </c>
      <c r="Q101" s="20" t="s">
        <v>165</v>
      </c>
      <c r="R101" s="20" t="s">
        <v>481</v>
      </c>
      <c r="S101" s="20">
        <v>10.08</v>
      </c>
      <c r="T101" s="20">
        <v>4</v>
      </c>
      <c r="U101" s="20">
        <v>0.5</v>
      </c>
      <c r="V101" s="22">
        <v>4</v>
      </c>
      <c r="W101" s="22">
        <v>0.32</v>
      </c>
      <c r="X101" s="20">
        <v>-9.1199999999999992</v>
      </c>
      <c r="Y101" s="20" t="s">
        <v>36</v>
      </c>
    </row>
    <row r="102" spans="1:25" s="1" customFormat="1" ht="16.5" x14ac:dyDescent="0.3">
      <c r="A102" s="27">
        <v>590</v>
      </c>
      <c r="B102" s="23" t="s">
        <v>411</v>
      </c>
      <c r="C102" s="24">
        <v>44652</v>
      </c>
      <c r="D102" s="24">
        <v>44656</v>
      </c>
      <c r="E102" s="23" t="s">
        <v>49</v>
      </c>
      <c r="F102" s="23" t="s">
        <v>412</v>
      </c>
      <c r="G102" s="23" t="s">
        <v>413</v>
      </c>
      <c r="H102" s="23" t="s">
        <v>101</v>
      </c>
      <c r="I102" s="23" t="s">
        <v>414</v>
      </c>
      <c r="J102" s="23" t="s">
        <v>415</v>
      </c>
      <c r="K102" s="23" t="s">
        <v>416</v>
      </c>
      <c r="L102" s="23"/>
      <c r="M102" s="23" t="s">
        <v>126</v>
      </c>
      <c r="N102" s="23" t="s">
        <v>158</v>
      </c>
      <c r="O102" s="23" t="s">
        <v>482</v>
      </c>
      <c r="P102" s="23" t="s">
        <v>33</v>
      </c>
      <c r="Q102" s="23" t="s">
        <v>168</v>
      </c>
      <c r="R102" s="23" t="s">
        <v>483</v>
      </c>
      <c r="S102" s="23">
        <v>8.7840000000000007</v>
      </c>
      <c r="T102" s="23">
        <v>3</v>
      </c>
      <c r="U102" s="23">
        <v>0.4</v>
      </c>
      <c r="V102" s="25">
        <v>4</v>
      </c>
      <c r="W102" s="25">
        <v>0.32</v>
      </c>
      <c r="X102" s="23">
        <v>-4.8360000000000003</v>
      </c>
      <c r="Y102" s="23" t="s">
        <v>36</v>
      </c>
    </row>
    <row r="103" spans="1:25" s="1" customFormat="1" ht="16.5" x14ac:dyDescent="0.3">
      <c r="A103" s="26">
        <v>21617</v>
      </c>
      <c r="B103" s="20" t="s">
        <v>484</v>
      </c>
      <c r="C103" s="21">
        <v>44713</v>
      </c>
      <c r="D103" s="21">
        <v>44715</v>
      </c>
      <c r="E103" s="20" t="s">
        <v>87</v>
      </c>
      <c r="F103" s="20" t="s">
        <v>485</v>
      </c>
      <c r="G103" s="20" t="s">
        <v>486</v>
      </c>
      <c r="H103" s="20" t="s">
        <v>61</v>
      </c>
      <c r="I103" s="20" t="s">
        <v>487</v>
      </c>
      <c r="J103" s="20" t="s">
        <v>488</v>
      </c>
      <c r="K103" s="20" t="s">
        <v>293</v>
      </c>
      <c r="L103" s="20"/>
      <c r="M103" s="20" t="s">
        <v>43</v>
      </c>
      <c r="N103" s="20" t="s">
        <v>294</v>
      </c>
      <c r="O103" s="20" t="s">
        <v>489</v>
      </c>
      <c r="P103" s="20" t="s">
        <v>70</v>
      </c>
      <c r="Q103" s="20" t="s">
        <v>217</v>
      </c>
      <c r="R103" s="20" t="s">
        <v>490</v>
      </c>
      <c r="S103" s="20">
        <v>1037.7095999999999</v>
      </c>
      <c r="T103" s="20">
        <v>8</v>
      </c>
      <c r="U103" s="20">
        <v>0.27</v>
      </c>
      <c r="V103" s="22">
        <v>2</v>
      </c>
      <c r="W103" s="22">
        <v>202.94</v>
      </c>
      <c r="X103" s="20">
        <v>298.50959999999998</v>
      </c>
      <c r="Y103" s="20" t="s">
        <v>36</v>
      </c>
    </row>
    <row r="104" spans="1:25" s="1" customFormat="1" ht="16.5" x14ac:dyDescent="0.3">
      <c r="A104" s="27">
        <v>15780</v>
      </c>
      <c r="B104" s="23" t="s">
        <v>491</v>
      </c>
      <c r="C104" s="24">
        <v>44713</v>
      </c>
      <c r="D104" s="24">
        <v>44718</v>
      </c>
      <c r="E104" s="23" t="s">
        <v>25</v>
      </c>
      <c r="F104" s="23" t="s">
        <v>492</v>
      </c>
      <c r="G104" s="23" t="s">
        <v>493</v>
      </c>
      <c r="H104" s="23" t="s">
        <v>101</v>
      </c>
      <c r="I104" s="23" t="s">
        <v>494</v>
      </c>
      <c r="J104" s="23" t="s">
        <v>494</v>
      </c>
      <c r="K104" s="23" t="s">
        <v>495</v>
      </c>
      <c r="L104" s="23"/>
      <c r="M104" s="23" t="s">
        <v>64</v>
      </c>
      <c r="N104" s="23" t="s">
        <v>65</v>
      </c>
      <c r="O104" s="23" t="s">
        <v>496</v>
      </c>
      <c r="P104" s="23" t="s">
        <v>70</v>
      </c>
      <c r="Q104" s="23" t="s">
        <v>96</v>
      </c>
      <c r="R104" s="23" t="s">
        <v>497</v>
      </c>
      <c r="S104" s="23">
        <v>1029.375</v>
      </c>
      <c r="T104" s="23">
        <v>5</v>
      </c>
      <c r="U104" s="23">
        <v>0.5</v>
      </c>
      <c r="V104" s="25">
        <v>5</v>
      </c>
      <c r="W104" s="25">
        <v>141.5</v>
      </c>
      <c r="X104" s="23">
        <v>-247.125</v>
      </c>
      <c r="Y104" s="23" t="s">
        <v>57</v>
      </c>
    </row>
    <row r="105" spans="1:25" s="1" customFormat="1" ht="16.5" x14ac:dyDescent="0.3">
      <c r="A105" s="26">
        <v>31544</v>
      </c>
      <c r="B105" s="20" t="s">
        <v>498</v>
      </c>
      <c r="C105" s="21">
        <v>44713</v>
      </c>
      <c r="D105" s="21">
        <v>44718</v>
      </c>
      <c r="E105" s="20" t="s">
        <v>49</v>
      </c>
      <c r="F105" s="20" t="s">
        <v>499</v>
      </c>
      <c r="G105" s="20" t="s">
        <v>500</v>
      </c>
      <c r="H105" s="20" t="s">
        <v>61</v>
      </c>
      <c r="I105" s="20" t="s">
        <v>501</v>
      </c>
      <c r="J105" s="20" t="s">
        <v>502</v>
      </c>
      <c r="K105" s="20" t="s">
        <v>92</v>
      </c>
      <c r="L105" s="20">
        <v>55044</v>
      </c>
      <c r="M105" s="20" t="s">
        <v>93</v>
      </c>
      <c r="N105" s="20" t="s">
        <v>127</v>
      </c>
      <c r="O105" s="20" t="s">
        <v>503</v>
      </c>
      <c r="P105" s="20" t="s">
        <v>33</v>
      </c>
      <c r="Q105" s="20" t="s">
        <v>119</v>
      </c>
      <c r="R105" s="20" t="s">
        <v>504</v>
      </c>
      <c r="S105" s="20">
        <v>1503.25</v>
      </c>
      <c r="T105" s="20">
        <v>5</v>
      </c>
      <c r="U105" s="20">
        <v>0</v>
      </c>
      <c r="V105" s="22">
        <v>5</v>
      </c>
      <c r="W105" s="22">
        <v>120.84</v>
      </c>
      <c r="X105" s="20">
        <v>496.07249999999999</v>
      </c>
      <c r="Y105" s="20" t="s">
        <v>36</v>
      </c>
    </row>
    <row r="106" spans="1:25" s="1" customFormat="1" ht="16.5" x14ac:dyDescent="0.3">
      <c r="A106" s="27">
        <v>33498</v>
      </c>
      <c r="B106" s="23" t="s">
        <v>505</v>
      </c>
      <c r="C106" s="24">
        <v>44713</v>
      </c>
      <c r="D106" s="24">
        <v>44718</v>
      </c>
      <c r="E106" s="23" t="s">
        <v>25</v>
      </c>
      <c r="F106" s="23" t="s">
        <v>506</v>
      </c>
      <c r="G106" s="23" t="s">
        <v>507</v>
      </c>
      <c r="H106" s="23" t="s">
        <v>28</v>
      </c>
      <c r="I106" s="23" t="s">
        <v>508</v>
      </c>
      <c r="J106" s="23" t="s">
        <v>509</v>
      </c>
      <c r="K106" s="23" t="s">
        <v>92</v>
      </c>
      <c r="L106" s="23">
        <v>72209</v>
      </c>
      <c r="M106" s="23" t="s">
        <v>93</v>
      </c>
      <c r="N106" s="23" t="s">
        <v>158</v>
      </c>
      <c r="O106" s="23" t="s">
        <v>510</v>
      </c>
      <c r="P106" s="23" t="s">
        <v>82</v>
      </c>
      <c r="Q106" s="23" t="s">
        <v>268</v>
      </c>
      <c r="R106" s="23" t="s">
        <v>511</v>
      </c>
      <c r="S106" s="23">
        <v>881.93</v>
      </c>
      <c r="T106" s="23">
        <v>7</v>
      </c>
      <c r="U106" s="23">
        <v>0</v>
      </c>
      <c r="V106" s="25">
        <v>5</v>
      </c>
      <c r="W106" s="25">
        <v>112.32</v>
      </c>
      <c r="X106" s="23">
        <v>229.30179999999999</v>
      </c>
      <c r="Y106" s="23" t="s">
        <v>57</v>
      </c>
    </row>
    <row r="107" spans="1:25" s="1" customFormat="1" ht="16.5" x14ac:dyDescent="0.3">
      <c r="A107" s="26">
        <v>31541</v>
      </c>
      <c r="B107" s="20" t="s">
        <v>498</v>
      </c>
      <c r="C107" s="21">
        <v>44713</v>
      </c>
      <c r="D107" s="21">
        <v>44718</v>
      </c>
      <c r="E107" s="20" t="s">
        <v>49</v>
      </c>
      <c r="F107" s="20" t="s">
        <v>499</v>
      </c>
      <c r="G107" s="20" t="s">
        <v>500</v>
      </c>
      <c r="H107" s="20" t="s">
        <v>61</v>
      </c>
      <c r="I107" s="20" t="s">
        <v>501</v>
      </c>
      <c r="J107" s="20" t="s">
        <v>502</v>
      </c>
      <c r="K107" s="20" t="s">
        <v>92</v>
      </c>
      <c r="L107" s="20">
        <v>55044</v>
      </c>
      <c r="M107" s="20" t="s">
        <v>93</v>
      </c>
      <c r="N107" s="20" t="s">
        <v>127</v>
      </c>
      <c r="O107" s="20" t="s">
        <v>238</v>
      </c>
      <c r="P107" s="20" t="s">
        <v>70</v>
      </c>
      <c r="Q107" s="20" t="s">
        <v>217</v>
      </c>
      <c r="R107" s="20" t="s">
        <v>239</v>
      </c>
      <c r="S107" s="20">
        <v>2001.86</v>
      </c>
      <c r="T107" s="20">
        <v>7</v>
      </c>
      <c r="U107" s="20">
        <v>0</v>
      </c>
      <c r="V107" s="22">
        <v>5</v>
      </c>
      <c r="W107" s="22">
        <v>81.39</v>
      </c>
      <c r="X107" s="20">
        <v>580.5394</v>
      </c>
      <c r="Y107" s="20" t="s">
        <v>36</v>
      </c>
    </row>
    <row r="108" spans="1:25" s="1" customFormat="1" ht="16.5" x14ac:dyDescent="0.3">
      <c r="A108" s="27">
        <v>16113</v>
      </c>
      <c r="B108" s="23" t="s">
        <v>512</v>
      </c>
      <c r="C108" s="24">
        <v>44713</v>
      </c>
      <c r="D108" s="24">
        <v>44716</v>
      </c>
      <c r="E108" s="23" t="s">
        <v>49</v>
      </c>
      <c r="F108" s="23" t="s">
        <v>513</v>
      </c>
      <c r="G108" s="23" t="s">
        <v>514</v>
      </c>
      <c r="H108" s="23" t="s">
        <v>101</v>
      </c>
      <c r="I108" s="23" t="s">
        <v>515</v>
      </c>
      <c r="J108" s="23" t="s">
        <v>194</v>
      </c>
      <c r="K108" s="23" t="s">
        <v>195</v>
      </c>
      <c r="L108" s="23"/>
      <c r="M108" s="23" t="s">
        <v>64</v>
      </c>
      <c r="N108" s="23" t="s">
        <v>65</v>
      </c>
      <c r="O108" s="23" t="s">
        <v>516</v>
      </c>
      <c r="P108" s="23" t="s">
        <v>82</v>
      </c>
      <c r="Q108" s="23" t="s">
        <v>150</v>
      </c>
      <c r="R108" s="23" t="s">
        <v>517</v>
      </c>
      <c r="S108" s="23">
        <v>805.56</v>
      </c>
      <c r="T108" s="23">
        <v>14</v>
      </c>
      <c r="U108" s="23">
        <v>0</v>
      </c>
      <c r="V108" s="25">
        <v>3</v>
      </c>
      <c r="W108" s="25">
        <v>80.12</v>
      </c>
      <c r="X108" s="23">
        <v>185.22</v>
      </c>
      <c r="Y108" s="23" t="s">
        <v>36</v>
      </c>
    </row>
    <row r="109" spans="1:25" s="1" customFormat="1" ht="16.5" x14ac:dyDescent="0.3">
      <c r="A109" s="26">
        <v>5434</v>
      </c>
      <c r="B109" s="20" t="s">
        <v>518</v>
      </c>
      <c r="C109" s="21">
        <v>44713</v>
      </c>
      <c r="D109" s="21">
        <v>44718</v>
      </c>
      <c r="E109" s="20" t="s">
        <v>25</v>
      </c>
      <c r="F109" s="20" t="s">
        <v>519</v>
      </c>
      <c r="G109" s="20" t="s">
        <v>520</v>
      </c>
      <c r="H109" s="20" t="s">
        <v>101</v>
      </c>
      <c r="I109" s="20" t="s">
        <v>521</v>
      </c>
      <c r="J109" s="20" t="s">
        <v>521</v>
      </c>
      <c r="K109" s="20" t="s">
        <v>522</v>
      </c>
      <c r="L109" s="20"/>
      <c r="M109" s="20" t="s">
        <v>126</v>
      </c>
      <c r="N109" s="20" t="s">
        <v>127</v>
      </c>
      <c r="O109" s="20" t="s">
        <v>523</v>
      </c>
      <c r="P109" s="20" t="s">
        <v>70</v>
      </c>
      <c r="Q109" s="20" t="s">
        <v>96</v>
      </c>
      <c r="R109" s="20" t="s">
        <v>524</v>
      </c>
      <c r="S109" s="20">
        <v>482.48</v>
      </c>
      <c r="T109" s="20">
        <v>2</v>
      </c>
      <c r="U109" s="20">
        <v>0</v>
      </c>
      <c r="V109" s="22">
        <v>5</v>
      </c>
      <c r="W109" s="22">
        <v>66.7</v>
      </c>
      <c r="X109" s="20">
        <v>130.24</v>
      </c>
      <c r="Y109" s="20" t="s">
        <v>57</v>
      </c>
    </row>
    <row r="110" spans="1:25" s="1" customFormat="1" ht="16.5" x14ac:dyDescent="0.3">
      <c r="A110" s="27">
        <v>16114</v>
      </c>
      <c r="B110" s="23" t="s">
        <v>512</v>
      </c>
      <c r="C110" s="24">
        <v>44713</v>
      </c>
      <c r="D110" s="24">
        <v>44716</v>
      </c>
      <c r="E110" s="23" t="s">
        <v>49</v>
      </c>
      <c r="F110" s="23" t="s">
        <v>513</v>
      </c>
      <c r="G110" s="23" t="s">
        <v>514</v>
      </c>
      <c r="H110" s="23" t="s">
        <v>101</v>
      </c>
      <c r="I110" s="23" t="s">
        <v>515</v>
      </c>
      <c r="J110" s="23" t="s">
        <v>194</v>
      </c>
      <c r="K110" s="23" t="s">
        <v>195</v>
      </c>
      <c r="L110" s="23"/>
      <c r="M110" s="23" t="s">
        <v>64</v>
      </c>
      <c r="N110" s="23" t="s">
        <v>65</v>
      </c>
      <c r="O110" s="23" t="s">
        <v>525</v>
      </c>
      <c r="P110" s="23" t="s">
        <v>82</v>
      </c>
      <c r="Q110" s="23" t="s">
        <v>150</v>
      </c>
      <c r="R110" s="23" t="s">
        <v>526</v>
      </c>
      <c r="S110" s="23">
        <v>449.64</v>
      </c>
      <c r="T110" s="23">
        <v>4</v>
      </c>
      <c r="U110" s="23">
        <v>0</v>
      </c>
      <c r="V110" s="25">
        <v>3</v>
      </c>
      <c r="W110" s="25">
        <v>64.209999999999994</v>
      </c>
      <c r="X110" s="23">
        <v>58.44</v>
      </c>
      <c r="Y110" s="23" t="s">
        <v>36</v>
      </c>
    </row>
    <row r="111" spans="1:25" s="1" customFormat="1" ht="16.5" x14ac:dyDescent="0.3">
      <c r="A111" s="26">
        <v>8431</v>
      </c>
      <c r="B111" s="20" t="s">
        <v>527</v>
      </c>
      <c r="C111" s="21">
        <v>44713</v>
      </c>
      <c r="D111" s="21">
        <v>44717</v>
      </c>
      <c r="E111" s="20" t="s">
        <v>25</v>
      </c>
      <c r="F111" s="20" t="s">
        <v>528</v>
      </c>
      <c r="G111" s="20" t="s">
        <v>529</v>
      </c>
      <c r="H111" s="20" t="s">
        <v>101</v>
      </c>
      <c r="I111" s="20" t="s">
        <v>530</v>
      </c>
      <c r="J111" s="20" t="s">
        <v>531</v>
      </c>
      <c r="K111" s="20" t="s">
        <v>532</v>
      </c>
      <c r="L111" s="20"/>
      <c r="M111" s="20" t="s">
        <v>126</v>
      </c>
      <c r="N111" s="20" t="s">
        <v>65</v>
      </c>
      <c r="O111" s="20" t="s">
        <v>533</v>
      </c>
      <c r="P111" s="20" t="s">
        <v>82</v>
      </c>
      <c r="Q111" s="20" t="s">
        <v>150</v>
      </c>
      <c r="R111" s="20" t="s">
        <v>534</v>
      </c>
      <c r="S111" s="20">
        <v>389.48</v>
      </c>
      <c r="T111" s="20">
        <v>7</v>
      </c>
      <c r="U111" s="20">
        <v>0</v>
      </c>
      <c r="V111" s="22">
        <v>4</v>
      </c>
      <c r="W111" s="22">
        <v>40.18</v>
      </c>
      <c r="X111" s="20">
        <v>23.24</v>
      </c>
      <c r="Y111" s="20" t="s">
        <v>36</v>
      </c>
    </row>
    <row r="112" spans="1:25" s="1" customFormat="1" ht="16.5" x14ac:dyDescent="0.3">
      <c r="A112" s="27">
        <v>16115</v>
      </c>
      <c r="B112" s="23" t="s">
        <v>512</v>
      </c>
      <c r="C112" s="24">
        <v>44713</v>
      </c>
      <c r="D112" s="24">
        <v>44716</v>
      </c>
      <c r="E112" s="23" t="s">
        <v>49</v>
      </c>
      <c r="F112" s="23" t="s">
        <v>513</v>
      </c>
      <c r="G112" s="23" t="s">
        <v>514</v>
      </c>
      <c r="H112" s="23" t="s">
        <v>101</v>
      </c>
      <c r="I112" s="23" t="s">
        <v>515</v>
      </c>
      <c r="J112" s="23" t="s">
        <v>194</v>
      </c>
      <c r="K112" s="23" t="s">
        <v>195</v>
      </c>
      <c r="L112" s="23"/>
      <c r="M112" s="23" t="s">
        <v>64</v>
      </c>
      <c r="N112" s="23" t="s">
        <v>65</v>
      </c>
      <c r="O112" s="23" t="s">
        <v>343</v>
      </c>
      <c r="P112" s="23" t="s">
        <v>33</v>
      </c>
      <c r="Q112" s="23" t="s">
        <v>34</v>
      </c>
      <c r="R112" s="23" t="s">
        <v>344</v>
      </c>
      <c r="S112" s="23">
        <v>512.19000000000005</v>
      </c>
      <c r="T112" s="23">
        <v>9</v>
      </c>
      <c r="U112" s="23">
        <v>0</v>
      </c>
      <c r="V112" s="25">
        <v>3</v>
      </c>
      <c r="W112" s="25">
        <v>36.17</v>
      </c>
      <c r="X112" s="23">
        <v>209.79</v>
      </c>
      <c r="Y112" s="23" t="s">
        <v>36</v>
      </c>
    </row>
    <row r="113" spans="1:25" s="1" customFormat="1" ht="16.5" x14ac:dyDescent="0.3">
      <c r="A113" s="26">
        <v>8767</v>
      </c>
      <c r="B113" s="20" t="s">
        <v>535</v>
      </c>
      <c r="C113" s="21">
        <v>44713</v>
      </c>
      <c r="D113" s="21">
        <v>44716</v>
      </c>
      <c r="E113" s="20" t="s">
        <v>87</v>
      </c>
      <c r="F113" s="20" t="s">
        <v>536</v>
      </c>
      <c r="G113" s="20" t="s">
        <v>537</v>
      </c>
      <c r="H113" s="20" t="s">
        <v>61</v>
      </c>
      <c r="I113" s="20" t="s">
        <v>538</v>
      </c>
      <c r="J113" s="20" t="s">
        <v>539</v>
      </c>
      <c r="K113" s="20" t="s">
        <v>540</v>
      </c>
      <c r="L113" s="20"/>
      <c r="M113" s="20" t="s">
        <v>126</v>
      </c>
      <c r="N113" s="20" t="s">
        <v>158</v>
      </c>
      <c r="O113" s="20" t="s">
        <v>541</v>
      </c>
      <c r="P113" s="20" t="s">
        <v>82</v>
      </c>
      <c r="Q113" s="20" t="s">
        <v>268</v>
      </c>
      <c r="R113" s="20" t="s">
        <v>542</v>
      </c>
      <c r="S113" s="20">
        <v>222.56</v>
      </c>
      <c r="T113" s="20">
        <v>2</v>
      </c>
      <c r="U113" s="20">
        <v>0</v>
      </c>
      <c r="V113" s="22">
        <v>3</v>
      </c>
      <c r="W113" s="22">
        <v>34.93</v>
      </c>
      <c r="X113" s="20">
        <v>109.04</v>
      </c>
      <c r="Y113" s="20" t="s">
        <v>57</v>
      </c>
    </row>
    <row r="114" spans="1:25" s="1" customFormat="1" ht="16.5" x14ac:dyDescent="0.3">
      <c r="A114" s="27">
        <v>8136</v>
      </c>
      <c r="B114" s="23" t="s">
        <v>543</v>
      </c>
      <c r="C114" s="24">
        <v>44713</v>
      </c>
      <c r="D114" s="24">
        <v>44713</v>
      </c>
      <c r="E114" s="23" t="s">
        <v>259</v>
      </c>
      <c r="F114" s="23" t="s">
        <v>420</v>
      </c>
      <c r="G114" s="23" t="s">
        <v>421</v>
      </c>
      <c r="H114" s="23" t="s">
        <v>61</v>
      </c>
      <c r="I114" s="23" t="s">
        <v>544</v>
      </c>
      <c r="J114" s="23" t="s">
        <v>544</v>
      </c>
      <c r="K114" s="23" t="s">
        <v>532</v>
      </c>
      <c r="L114" s="23"/>
      <c r="M114" s="23" t="s">
        <v>126</v>
      </c>
      <c r="N114" s="23" t="s">
        <v>65</v>
      </c>
      <c r="O114" s="23" t="s">
        <v>545</v>
      </c>
      <c r="P114" s="23" t="s">
        <v>33</v>
      </c>
      <c r="Q114" s="23" t="s">
        <v>145</v>
      </c>
      <c r="R114" s="23" t="s">
        <v>546</v>
      </c>
      <c r="S114" s="23">
        <v>90.3</v>
      </c>
      <c r="T114" s="23">
        <v>5</v>
      </c>
      <c r="U114" s="23">
        <v>0</v>
      </c>
      <c r="V114" s="25">
        <v>0</v>
      </c>
      <c r="W114" s="25">
        <v>27.41</v>
      </c>
      <c r="X114" s="23">
        <v>31.6</v>
      </c>
      <c r="Y114" s="23" t="s">
        <v>85</v>
      </c>
    </row>
    <row r="115" spans="1:25" s="1" customFormat="1" ht="16.5" x14ac:dyDescent="0.3">
      <c r="A115" s="26">
        <v>13637</v>
      </c>
      <c r="B115" s="20" t="s">
        <v>547</v>
      </c>
      <c r="C115" s="21">
        <v>44713</v>
      </c>
      <c r="D115" s="21">
        <v>44717</v>
      </c>
      <c r="E115" s="20" t="s">
        <v>25</v>
      </c>
      <c r="F115" s="20" t="s">
        <v>548</v>
      </c>
      <c r="G115" s="20" t="s">
        <v>549</v>
      </c>
      <c r="H115" s="20" t="s">
        <v>101</v>
      </c>
      <c r="I115" s="20" t="s">
        <v>550</v>
      </c>
      <c r="J115" s="20" t="s">
        <v>551</v>
      </c>
      <c r="K115" s="20" t="s">
        <v>143</v>
      </c>
      <c r="L115" s="20"/>
      <c r="M115" s="20" t="s">
        <v>64</v>
      </c>
      <c r="N115" s="20" t="s">
        <v>127</v>
      </c>
      <c r="O115" s="20" t="s">
        <v>552</v>
      </c>
      <c r="P115" s="20" t="s">
        <v>82</v>
      </c>
      <c r="Q115" s="20" t="s">
        <v>268</v>
      </c>
      <c r="R115" s="20" t="s">
        <v>553</v>
      </c>
      <c r="S115" s="20">
        <v>211.803</v>
      </c>
      <c r="T115" s="20">
        <v>2</v>
      </c>
      <c r="U115" s="20">
        <v>0.15</v>
      </c>
      <c r="V115" s="22">
        <v>4</v>
      </c>
      <c r="W115" s="22">
        <v>23.66</v>
      </c>
      <c r="X115" s="20">
        <v>69.722999999999999</v>
      </c>
      <c r="Y115" s="20" t="s">
        <v>57</v>
      </c>
    </row>
    <row r="116" spans="1:25" s="1" customFormat="1" ht="16.5" x14ac:dyDescent="0.3">
      <c r="A116" s="27">
        <v>47598</v>
      </c>
      <c r="B116" s="23" t="s">
        <v>554</v>
      </c>
      <c r="C116" s="24">
        <v>44713</v>
      </c>
      <c r="D116" s="24">
        <v>44713</v>
      </c>
      <c r="E116" s="23" t="s">
        <v>259</v>
      </c>
      <c r="F116" s="23" t="s">
        <v>555</v>
      </c>
      <c r="G116" s="23" t="s">
        <v>556</v>
      </c>
      <c r="H116" s="23" t="s">
        <v>28</v>
      </c>
      <c r="I116" s="23" t="s">
        <v>557</v>
      </c>
      <c r="J116" s="23" t="s">
        <v>557</v>
      </c>
      <c r="K116" s="23" t="s">
        <v>558</v>
      </c>
      <c r="L116" s="23"/>
      <c r="M116" s="23" t="s">
        <v>54</v>
      </c>
      <c r="N116" s="23" t="s">
        <v>54</v>
      </c>
      <c r="O116" s="23" t="s">
        <v>559</v>
      </c>
      <c r="P116" s="23" t="s">
        <v>33</v>
      </c>
      <c r="Q116" s="23" t="s">
        <v>34</v>
      </c>
      <c r="R116" s="23" t="s">
        <v>560</v>
      </c>
      <c r="S116" s="23">
        <v>109.104</v>
      </c>
      <c r="T116" s="23">
        <v>2</v>
      </c>
      <c r="U116" s="23">
        <v>0.6</v>
      </c>
      <c r="V116" s="25">
        <v>0</v>
      </c>
      <c r="W116" s="25">
        <v>17.97</v>
      </c>
      <c r="X116" s="23">
        <v>-106.416</v>
      </c>
      <c r="Y116" s="23" t="s">
        <v>85</v>
      </c>
    </row>
    <row r="117" spans="1:25" s="1" customFormat="1" ht="16.5" x14ac:dyDescent="0.3">
      <c r="A117" s="26">
        <v>16342</v>
      </c>
      <c r="B117" s="20" t="s">
        <v>561</v>
      </c>
      <c r="C117" s="21">
        <v>44713</v>
      </c>
      <c r="D117" s="21">
        <v>44718</v>
      </c>
      <c r="E117" s="20" t="s">
        <v>25</v>
      </c>
      <c r="F117" s="20" t="s">
        <v>506</v>
      </c>
      <c r="G117" s="20" t="s">
        <v>507</v>
      </c>
      <c r="H117" s="20" t="s">
        <v>28</v>
      </c>
      <c r="I117" s="20" t="s">
        <v>562</v>
      </c>
      <c r="J117" s="20" t="s">
        <v>563</v>
      </c>
      <c r="K117" s="20" t="s">
        <v>143</v>
      </c>
      <c r="L117" s="20"/>
      <c r="M117" s="20" t="s">
        <v>64</v>
      </c>
      <c r="N117" s="20" t="s">
        <v>127</v>
      </c>
      <c r="O117" s="20" t="s">
        <v>564</v>
      </c>
      <c r="P117" s="20" t="s">
        <v>33</v>
      </c>
      <c r="Q117" s="20" t="s">
        <v>168</v>
      </c>
      <c r="R117" s="20" t="s">
        <v>565</v>
      </c>
      <c r="S117" s="20">
        <v>140.4</v>
      </c>
      <c r="T117" s="20">
        <v>6</v>
      </c>
      <c r="U117" s="20">
        <v>0</v>
      </c>
      <c r="V117" s="22">
        <v>5</v>
      </c>
      <c r="W117" s="22">
        <v>16.57</v>
      </c>
      <c r="X117" s="20">
        <v>8.2799999999999994</v>
      </c>
      <c r="Y117" s="20" t="s">
        <v>57</v>
      </c>
    </row>
    <row r="118" spans="1:25" s="1" customFormat="1" ht="16.5" x14ac:dyDescent="0.3">
      <c r="A118" s="27">
        <v>2730</v>
      </c>
      <c r="B118" s="23" t="s">
        <v>566</v>
      </c>
      <c r="C118" s="24">
        <v>44713</v>
      </c>
      <c r="D118" s="24">
        <v>44715</v>
      </c>
      <c r="E118" s="23" t="s">
        <v>87</v>
      </c>
      <c r="F118" s="23" t="s">
        <v>567</v>
      </c>
      <c r="G118" s="23" t="s">
        <v>568</v>
      </c>
      <c r="H118" s="23" t="s">
        <v>101</v>
      </c>
      <c r="I118" s="23" t="s">
        <v>569</v>
      </c>
      <c r="J118" s="23" t="s">
        <v>570</v>
      </c>
      <c r="K118" s="23" t="s">
        <v>532</v>
      </c>
      <c r="L118" s="23"/>
      <c r="M118" s="23" t="s">
        <v>126</v>
      </c>
      <c r="N118" s="23" t="s">
        <v>65</v>
      </c>
      <c r="O118" s="23" t="s">
        <v>571</v>
      </c>
      <c r="P118" s="23" t="s">
        <v>82</v>
      </c>
      <c r="Q118" s="23" t="s">
        <v>150</v>
      </c>
      <c r="R118" s="23" t="s">
        <v>572</v>
      </c>
      <c r="S118" s="23">
        <v>50.8</v>
      </c>
      <c r="T118" s="23">
        <v>2</v>
      </c>
      <c r="U118" s="23">
        <v>0</v>
      </c>
      <c r="V118" s="25">
        <v>2</v>
      </c>
      <c r="W118" s="25">
        <v>15.18</v>
      </c>
      <c r="X118" s="23">
        <v>22.32</v>
      </c>
      <c r="Y118" s="23" t="s">
        <v>85</v>
      </c>
    </row>
    <row r="119" spans="1:25" s="1" customFormat="1" ht="16.5" x14ac:dyDescent="0.3">
      <c r="A119" s="26">
        <v>31604</v>
      </c>
      <c r="B119" s="20" t="s">
        <v>573</v>
      </c>
      <c r="C119" s="21">
        <v>44713</v>
      </c>
      <c r="D119" s="21">
        <v>44718</v>
      </c>
      <c r="E119" s="20" t="s">
        <v>25</v>
      </c>
      <c r="F119" s="20" t="s">
        <v>574</v>
      </c>
      <c r="G119" s="20" t="s">
        <v>575</v>
      </c>
      <c r="H119" s="20" t="s">
        <v>61</v>
      </c>
      <c r="I119" s="20" t="s">
        <v>576</v>
      </c>
      <c r="J119" s="20" t="s">
        <v>577</v>
      </c>
      <c r="K119" s="20" t="s">
        <v>92</v>
      </c>
      <c r="L119" s="20">
        <v>8701</v>
      </c>
      <c r="M119" s="20" t="s">
        <v>93</v>
      </c>
      <c r="N119" s="20" t="s">
        <v>386</v>
      </c>
      <c r="O119" s="20" t="s">
        <v>578</v>
      </c>
      <c r="P119" s="20" t="s">
        <v>33</v>
      </c>
      <c r="Q119" s="20" t="s">
        <v>145</v>
      </c>
      <c r="R119" s="20" t="s">
        <v>579</v>
      </c>
      <c r="S119" s="20">
        <v>289.2</v>
      </c>
      <c r="T119" s="20">
        <v>6</v>
      </c>
      <c r="U119" s="20">
        <v>0</v>
      </c>
      <c r="V119" s="22">
        <v>5</v>
      </c>
      <c r="W119" s="22">
        <v>14.33</v>
      </c>
      <c r="X119" s="20">
        <v>83.867999999999995</v>
      </c>
      <c r="Y119" s="20" t="s">
        <v>36</v>
      </c>
    </row>
    <row r="120" spans="1:25" s="1" customFormat="1" ht="16.5" x14ac:dyDescent="0.3">
      <c r="A120" s="27">
        <v>10326</v>
      </c>
      <c r="B120" s="23" t="s">
        <v>580</v>
      </c>
      <c r="C120" s="24">
        <v>44713</v>
      </c>
      <c r="D120" s="24">
        <v>44717</v>
      </c>
      <c r="E120" s="23" t="s">
        <v>25</v>
      </c>
      <c r="F120" s="23" t="s">
        <v>581</v>
      </c>
      <c r="G120" s="23" t="s">
        <v>582</v>
      </c>
      <c r="H120" s="23" t="s">
        <v>61</v>
      </c>
      <c r="I120" s="23" t="s">
        <v>583</v>
      </c>
      <c r="J120" s="23" t="s">
        <v>584</v>
      </c>
      <c r="K120" s="23" t="s">
        <v>585</v>
      </c>
      <c r="L120" s="23"/>
      <c r="M120" s="23" t="s">
        <v>64</v>
      </c>
      <c r="N120" s="23" t="s">
        <v>158</v>
      </c>
      <c r="O120" s="23" t="s">
        <v>586</v>
      </c>
      <c r="P120" s="23" t="s">
        <v>33</v>
      </c>
      <c r="Q120" s="23" t="s">
        <v>162</v>
      </c>
      <c r="R120" s="23" t="s">
        <v>587</v>
      </c>
      <c r="S120" s="23">
        <v>102.54</v>
      </c>
      <c r="T120" s="23">
        <v>2</v>
      </c>
      <c r="U120" s="23">
        <v>0</v>
      </c>
      <c r="V120" s="25">
        <v>4</v>
      </c>
      <c r="W120" s="25">
        <v>13.91</v>
      </c>
      <c r="X120" s="23">
        <v>35.880000000000003</v>
      </c>
      <c r="Y120" s="23" t="s">
        <v>57</v>
      </c>
    </row>
    <row r="121" spans="1:25" s="1" customFormat="1" ht="16.5" x14ac:dyDescent="0.3">
      <c r="A121" s="26">
        <v>40446</v>
      </c>
      <c r="B121" s="20" t="s">
        <v>588</v>
      </c>
      <c r="C121" s="21">
        <v>44713</v>
      </c>
      <c r="D121" s="21">
        <v>44718</v>
      </c>
      <c r="E121" s="20" t="s">
        <v>25</v>
      </c>
      <c r="F121" s="20" t="s">
        <v>589</v>
      </c>
      <c r="G121" s="20" t="s">
        <v>590</v>
      </c>
      <c r="H121" s="20" t="s">
        <v>101</v>
      </c>
      <c r="I121" s="20" t="s">
        <v>591</v>
      </c>
      <c r="J121" s="20" t="s">
        <v>592</v>
      </c>
      <c r="K121" s="20" t="s">
        <v>92</v>
      </c>
      <c r="L121" s="20">
        <v>48234</v>
      </c>
      <c r="M121" s="20" t="s">
        <v>93</v>
      </c>
      <c r="N121" s="20" t="s">
        <v>127</v>
      </c>
      <c r="O121" s="20" t="s">
        <v>593</v>
      </c>
      <c r="P121" s="20" t="s">
        <v>33</v>
      </c>
      <c r="Q121" s="20" t="s">
        <v>162</v>
      </c>
      <c r="R121" s="20" t="s">
        <v>594</v>
      </c>
      <c r="S121" s="20">
        <v>138.56</v>
      </c>
      <c r="T121" s="20">
        <v>4</v>
      </c>
      <c r="U121" s="20">
        <v>0</v>
      </c>
      <c r="V121" s="22">
        <v>5</v>
      </c>
      <c r="W121" s="22">
        <v>11.26</v>
      </c>
      <c r="X121" s="20">
        <v>66.508799999999994</v>
      </c>
      <c r="Y121" s="20" t="s">
        <v>36</v>
      </c>
    </row>
    <row r="122" spans="1:25" s="1" customFormat="1" ht="16.5" x14ac:dyDescent="0.3">
      <c r="A122" s="27">
        <v>30911</v>
      </c>
      <c r="B122" s="23" t="s">
        <v>595</v>
      </c>
      <c r="C122" s="24">
        <v>44713</v>
      </c>
      <c r="D122" s="24">
        <v>44716</v>
      </c>
      <c r="E122" s="23" t="s">
        <v>87</v>
      </c>
      <c r="F122" s="23" t="s">
        <v>596</v>
      </c>
      <c r="G122" s="23" t="s">
        <v>597</v>
      </c>
      <c r="H122" s="23" t="s">
        <v>28</v>
      </c>
      <c r="I122" s="23" t="s">
        <v>598</v>
      </c>
      <c r="J122" s="23" t="s">
        <v>599</v>
      </c>
      <c r="K122" s="23" t="s">
        <v>42</v>
      </c>
      <c r="L122" s="23"/>
      <c r="M122" s="23" t="s">
        <v>43</v>
      </c>
      <c r="N122" s="23" t="s">
        <v>44</v>
      </c>
      <c r="O122" s="23" t="s">
        <v>600</v>
      </c>
      <c r="P122" s="23" t="s">
        <v>33</v>
      </c>
      <c r="Q122" s="23" t="s">
        <v>34</v>
      </c>
      <c r="R122" s="23" t="s">
        <v>601</v>
      </c>
      <c r="S122" s="23">
        <v>58.103999999999999</v>
      </c>
      <c r="T122" s="23">
        <v>2</v>
      </c>
      <c r="U122" s="23">
        <v>0.4</v>
      </c>
      <c r="V122" s="25">
        <v>3</v>
      </c>
      <c r="W122" s="25">
        <v>10.37</v>
      </c>
      <c r="X122" s="23">
        <v>6.7439999999999998</v>
      </c>
      <c r="Y122" s="23" t="s">
        <v>85</v>
      </c>
    </row>
    <row r="123" spans="1:25" s="1" customFormat="1" ht="16.5" x14ac:dyDescent="0.3">
      <c r="A123" s="26">
        <v>16343</v>
      </c>
      <c r="B123" s="20" t="s">
        <v>561</v>
      </c>
      <c r="C123" s="21">
        <v>44713</v>
      </c>
      <c r="D123" s="21">
        <v>44718</v>
      </c>
      <c r="E123" s="20" t="s">
        <v>25</v>
      </c>
      <c r="F123" s="20" t="s">
        <v>506</v>
      </c>
      <c r="G123" s="20" t="s">
        <v>507</v>
      </c>
      <c r="H123" s="20" t="s">
        <v>28</v>
      </c>
      <c r="I123" s="20" t="s">
        <v>562</v>
      </c>
      <c r="J123" s="20" t="s">
        <v>563</v>
      </c>
      <c r="K123" s="20" t="s">
        <v>143</v>
      </c>
      <c r="L123" s="20"/>
      <c r="M123" s="20" t="s">
        <v>64</v>
      </c>
      <c r="N123" s="20" t="s">
        <v>127</v>
      </c>
      <c r="O123" s="20" t="s">
        <v>602</v>
      </c>
      <c r="P123" s="20" t="s">
        <v>33</v>
      </c>
      <c r="Q123" s="20" t="s">
        <v>162</v>
      </c>
      <c r="R123" s="20" t="s">
        <v>603</v>
      </c>
      <c r="S123" s="20">
        <v>57.6</v>
      </c>
      <c r="T123" s="20">
        <v>2</v>
      </c>
      <c r="U123" s="20">
        <v>0</v>
      </c>
      <c r="V123" s="22">
        <v>5</v>
      </c>
      <c r="W123" s="22">
        <v>8.58</v>
      </c>
      <c r="X123" s="20">
        <v>25.92</v>
      </c>
      <c r="Y123" s="20" t="s">
        <v>57</v>
      </c>
    </row>
    <row r="124" spans="1:25" s="1" customFormat="1" ht="16.5" x14ac:dyDescent="0.3">
      <c r="A124" s="27">
        <v>31542</v>
      </c>
      <c r="B124" s="23" t="s">
        <v>498</v>
      </c>
      <c r="C124" s="24">
        <v>44713</v>
      </c>
      <c r="D124" s="24">
        <v>44718</v>
      </c>
      <c r="E124" s="23" t="s">
        <v>49</v>
      </c>
      <c r="F124" s="23" t="s">
        <v>499</v>
      </c>
      <c r="G124" s="23" t="s">
        <v>500</v>
      </c>
      <c r="H124" s="23" t="s">
        <v>61</v>
      </c>
      <c r="I124" s="23" t="s">
        <v>501</v>
      </c>
      <c r="J124" s="23" t="s">
        <v>502</v>
      </c>
      <c r="K124" s="23" t="s">
        <v>92</v>
      </c>
      <c r="L124" s="23">
        <v>55044</v>
      </c>
      <c r="M124" s="23" t="s">
        <v>93</v>
      </c>
      <c r="N124" s="23" t="s">
        <v>127</v>
      </c>
      <c r="O124" s="23" t="s">
        <v>604</v>
      </c>
      <c r="P124" s="23" t="s">
        <v>33</v>
      </c>
      <c r="Q124" s="23" t="s">
        <v>34</v>
      </c>
      <c r="R124" s="23" t="s">
        <v>605</v>
      </c>
      <c r="S124" s="23">
        <v>166.72</v>
      </c>
      <c r="T124" s="23">
        <v>2</v>
      </c>
      <c r="U124" s="23">
        <v>0</v>
      </c>
      <c r="V124" s="25">
        <v>5</v>
      </c>
      <c r="W124" s="25">
        <v>8.11</v>
      </c>
      <c r="X124" s="23">
        <v>41.68</v>
      </c>
      <c r="Y124" s="23" t="s">
        <v>36</v>
      </c>
    </row>
    <row r="125" spans="1:25" s="1" customFormat="1" ht="16.5" x14ac:dyDescent="0.3">
      <c r="A125" s="26">
        <v>50987</v>
      </c>
      <c r="B125" s="20" t="s">
        <v>606</v>
      </c>
      <c r="C125" s="21">
        <v>44713</v>
      </c>
      <c r="D125" s="21">
        <v>44717</v>
      </c>
      <c r="E125" s="20" t="s">
        <v>25</v>
      </c>
      <c r="F125" s="20" t="s">
        <v>607</v>
      </c>
      <c r="G125" s="20" t="s">
        <v>608</v>
      </c>
      <c r="H125" s="20" t="s">
        <v>28</v>
      </c>
      <c r="I125" s="20" t="s">
        <v>609</v>
      </c>
      <c r="J125" s="20" t="s">
        <v>609</v>
      </c>
      <c r="K125" s="20" t="s">
        <v>610</v>
      </c>
      <c r="L125" s="20"/>
      <c r="M125" s="20" t="s">
        <v>54</v>
      </c>
      <c r="N125" s="20" t="s">
        <v>54</v>
      </c>
      <c r="O125" s="20" t="s">
        <v>611</v>
      </c>
      <c r="P125" s="20" t="s">
        <v>82</v>
      </c>
      <c r="Q125" s="20" t="s">
        <v>150</v>
      </c>
      <c r="R125" s="20" t="s">
        <v>612</v>
      </c>
      <c r="S125" s="20">
        <v>58.83</v>
      </c>
      <c r="T125" s="20">
        <v>1</v>
      </c>
      <c r="U125" s="20">
        <v>0</v>
      </c>
      <c r="V125" s="22">
        <v>4</v>
      </c>
      <c r="W125" s="22">
        <v>7.4</v>
      </c>
      <c r="X125" s="20">
        <v>6.45</v>
      </c>
      <c r="Y125" s="20" t="s">
        <v>57</v>
      </c>
    </row>
    <row r="126" spans="1:25" s="1" customFormat="1" ht="16.5" x14ac:dyDescent="0.3">
      <c r="A126" s="27">
        <v>50989</v>
      </c>
      <c r="B126" s="23" t="s">
        <v>606</v>
      </c>
      <c r="C126" s="24">
        <v>44713</v>
      </c>
      <c r="D126" s="24">
        <v>44717</v>
      </c>
      <c r="E126" s="23" t="s">
        <v>25</v>
      </c>
      <c r="F126" s="23" t="s">
        <v>607</v>
      </c>
      <c r="G126" s="23" t="s">
        <v>608</v>
      </c>
      <c r="H126" s="23" t="s">
        <v>28</v>
      </c>
      <c r="I126" s="23" t="s">
        <v>609</v>
      </c>
      <c r="J126" s="23" t="s">
        <v>609</v>
      </c>
      <c r="K126" s="23" t="s">
        <v>610</v>
      </c>
      <c r="L126" s="23"/>
      <c r="M126" s="23" t="s">
        <v>54</v>
      </c>
      <c r="N126" s="23" t="s">
        <v>54</v>
      </c>
      <c r="O126" s="23" t="s">
        <v>613</v>
      </c>
      <c r="P126" s="23" t="s">
        <v>33</v>
      </c>
      <c r="Q126" s="23" t="s">
        <v>34</v>
      </c>
      <c r="R126" s="23" t="s">
        <v>614</v>
      </c>
      <c r="S126" s="23">
        <v>48.48</v>
      </c>
      <c r="T126" s="23">
        <v>1</v>
      </c>
      <c r="U126" s="23">
        <v>0</v>
      </c>
      <c r="V126" s="25">
        <v>4</v>
      </c>
      <c r="W126" s="25">
        <v>6.03</v>
      </c>
      <c r="X126" s="23">
        <v>6.3</v>
      </c>
      <c r="Y126" s="23" t="s">
        <v>57</v>
      </c>
    </row>
    <row r="127" spans="1:25" s="1" customFormat="1" ht="16.5" x14ac:dyDescent="0.3">
      <c r="A127" s="26">
        <v>40447</v>
      </c>
      <c r="B127" s="20" t="s">
        <v>588</v>
      </c>
      <c r="C127" s="21">
        <v>44713</v>
      </c>
      <c r="D127" s="21">
        <v>44718</v>
      </c>
      <c r="E127" s="20" t="s">
        <v>25</v>
      </c>
      <c r="F127" s="20" t="s">
        <v>589</v>
      </c>
      <c r="G127" s="20" t="s">
        <v>590</v>
      </c>
      <c r="H127" s="20" t="s">
        <v>101</v>
      </c>
      <c r="I127" s="20" t="s">
        <v>591</v>
      </c>
      <c r="J127" s="20" t="s">
        <v>592</v>
      </c>
      <c r="K127" s="20" t="s">
        <v>92</v>
      </c>
      <c r="L127" s="20">
        <v>48234</v>
      </c>
      <c r="M127" s="20" t="s">
        <v>93</v>
      </c>
      <c r="N127" s="20" t="s">
        <v>127</v>
      </c>
      <c r="O127" s="20" t="s">
        <v>615</v>
      </c>
      <c r="P127" s="20" t="s">
        <v>33</v>
      </c>
      <c r="Q127" s="20" t="s">
        <v>119</v>
      </c>
      <c r="R127" s="20" t="s">
        <v>616</v>
      </c>
      <c r="S127" s="20">
        <v>65.52</v>
      </c>
      <c r="T127" s="20">
        <v>5</v>
      </c>
      <c r="U127" s="20">
        <v>0.1</v>
      </c>
      <c r="V127" s="22">
        <v>5</v>
      </c>
      <c r="W127" s="22">
        <v>5.8</v>
      </c>
      <c r="X127" s="20">
        <v>12.375999999999999</v>
      </c>
      <c r="Y127" s="20" t="s">
        <v>36</v>
      </c>
    </row>
    <row r="128" spans="1:25" s="1" customFormat="1" ht="16.5" x14ac:dyDescent="0.3">
      <c r="A128" s="27">
        <v>21618</v>
      </c>
      <c r="B128" s="23" t="s">
        <v>484</v>
      </c>
      <c r="C128" s="24">
        <v>44713</v>
      </c>
      <c r="D128" s="24">
        <v>44715</v>
      </c>
      <c r="E128" s="23" t="s">
        <v>87</v>
      </c>
      <c r="F128" s="23" t="s">
        <v>485</v>
      </c>
      <c r="G128" s="23" t="s">
        <v>486</v>
      </c>
      <c r="H128" s="23" t="s">
        <v>61</v>
      </c>
      <c r="I128" s="23" t="s">
        <v>487</v>
      </c>
      <c r="J128" s="23" t="s">
        <v>488</v>
      </c>
      <c r="K128" s="23" t="s">
        <v>293</v>
      </c>
      <c r="L128" s="23"/>
      <c r="M128" s="23" t="s">
        <v>43</v>
      </c>
      <c r="N128" s="23" t="s">
        <v>294</v>
      </c>
      <c r="O128" s="23" t="s">
        <v>617</v>
      </c>
      <c r="P128" s="23" t="s">
        <v>70</v>
      </c>
      <c r="Q128" s="23" t="s">
        <v>217</v>
      </c>
      <c r="R128" s="23" t="s">
        <v>618</v>
      </c>
      <c r="S128" s="23">
        <v>214.37909999999999</v>
      </c>
      <c r="T128" s="23">
        <v>3</v>
      </c>
      <c r="U128" s="23">
        <v>0.27</v>
      </c>
      <c r="V128" s="25">
        <v>2</v>
      </c>
      <c r="W128" s="25">
        <v>5.64</v>
      </c>
      <c r="X128" s="23">
        <v>35.189100000000003</v>
      </c>
      <c r="Y128" s="23" t="s">
        <v>36</v>
      </c>
    </row>
    <row r="129" spans="1:25" s="1" customFormat="1" ht="16.5" x14ac:dyDescent="0.3">
      <c r="A129" s="26">
        <v>31543</v>
      </c>
      <c r="B129" s="20" t="s">
        <v>498</v>
      </c>
      <c r="C129" s="21">
        <v>44713</v>
      </c>
      <c r="D129" s="21">
        <v>44718</v>
      </c>
      <c r="E129" s="20" t="s">
        <v>49</v>
      </c>
      <c r="F129" s="20" t="s">
        <v>499</v>
      </c>
      <c r="G129" s="20" t="s">
        <v>500</v>
      </c>
      <c r="H129" s="20" t="s">
        <v>61</v>
      </c>
      <c r="I129" s="20" t="s">
        <v>501</v>
      </c>
      <c r="J129" s="20" t="s">
        <v>502</v>
      </c>
      <c r="K129" s="20" t="s">
        <v>92</v>
      </c>
      <c r="L129" s="20">
        <v>55044</v>
      </c>
      <c r="M129" s="20" t="s">
        <v>93</v>
      </c>
      <c r="N129" s="20" t="s">
        <v>127</v>
      </c>
      <c r="O129" s="20" t="s">
        <v>619</v>
      </c>
      <c r="P129" s="20" t="s">
        <v>33</v>
      </c>
      <c r="Q129" s="20" t="s">
        <v>67</v>
      </c>
      <c r="R129" s="20" t="s">
        <v>620</v>
      </c>
      <c r="S129" s="20">
        <v>47.88</v>
      </c>
      <c r="T129" s="20">
        <v>6</v>
      </c>
      <c r="U129" s="20">
        <v>0</v>
      </c>
      <c r="V129" s="22">
        <v>5</v>
      </c>
      <c r="W129" s="22">
        <v>4.2699999999999996</v>
      </c>
      <c r="X129" s="20">
        <v>23.94</v>
      </c>
      <c r="Y129" s="20" t="s">
        <v>36</v>
      </c>
    </row>
    <row r="130" spans="1:25" s="1" customFormat="1" ht="16.5" x14ac:dyDescent="0.3">
      <c r="A130" s="27">
        <v>21192</v>
      </c>
      <c r="B130" s="23" t="s">
        <v>621</v>
      </c>
      <c r="C130" s="24">
        <v>44713</v>
      </c>
      <c r="D130" s="24">
        <v>44718</v>
      </c>
      <c r="E130" s="23" t="s">
        <v>25</v>
      </c>
      <c r="F130" s="23" t="s">
        <v>622</v>
      </c>
      <c r="G130" s="23" t="s">
        <v>623</v>
      </c>
      <c r="H130" s="23" t="s">
        <v>101</v>
      </c>
      <c r="I130" s="23" t="s">
        <v>624</v>
      </c>
      <c r="J130" s="23" t="s">
        <v>625</v>
      </c>
      <c r="K130" s="23" t="s">
        <v>626</v>
      </c>
      <c r="L130" s="23"/>
      <c r="M130" s="23" t="s">
        <v>43</v>
      </c>
      <c r="N130" s="23" t="s">
        <v>80</v>
      </c>
      <c r="O130" s="23" t="s">
        <v>627</v>
      </c>
      <c r="P130" s="23" t="s">
        <v>33</v>
      </c>
      <c r="Q130" s="23" t="s">
        <v>168</v>
      </c>
      <c r="R130" s="23" t="s">
        <v>628</v>
      </c>
      <c r="S130" s="23">
        <v>62.7</v>
      </c>
      <c r="T130" s="23">
        <v>5</v>
      </c>
      <c r="U130" s="23">
        <v>0</v>
      </c>
      <c r="V130" s="25">
        <v>5</v>
      </c>
      <c r="W130" s="25">
        <v>4.18</v>
      </c>
      <c r="X130" s="23">
        <v>9.9</v>
      </c>
      <c r="Y130" s="23" t="s">
        <v>36</v>
      </c>
    </row>
    <row r="131" spans="1:25" s="1" customFormat="1" ht="16.5" x14ac:dyDescent="0.3">
      <c r="A131" s="26">
        <v>47600</v>
      </c>
      <c r="B131" s="20" t="s">
        <v>554</v>
      </c>
      <c r="C131" s="21">
        <v>44713</v>
      </c>
      <c r="D131" s="21">
        <v>44713</v>
      </c>
      <c r="E131" s="20" t="s">
        <v>259</v>
      </c>
      <c r="F131" s="20" t="s">
        <v>555</v>
      </c>
      <c r="G131" s="20" t="s">
        <v>556</v>
      </c>
      <c r="H131" s="20" t="s">
        <v>28</v>
      </c>
      <c r="I131" s="20" t="s">
        <v>557</v>
      </c>
      <c r="J131" s="20" t="s">
        <v>557</v>
      </c>
      <c r="K131" s="20" t="s">
        <v>558</v>
      </c>
      <c r="L131" s="20"/>
      <c r="M131" s="20" t="s">
        <v>54</v>
      </c>
      <c r="N131" s="20" t="s">
        <v>54</v>
      </c>
      <c r="O131" s="20" t="s">
        <v>629</v>
      </c>
      <c r="P131" s="20" t="s">
        <v>33</v>
      </c>
      <c r="Q131" s="20" t="s">
        <v>162</v>
      </c>
      <c r="R131" s="20" t="s">
        <v>630</v>
      </c>
      <c r="S131" s="20">
        <v>12.72</v>
      </c>
      <c r="T131" s="20">
        <v>4</v>
      </c>
      <c r="U131" s="20">
        <v>0.6</v>
      </c>
      <c r="V131" s="22">
        <v>0</v>
      </c>
      <c r="W131" s="22">
        <v>3.99</v>
      </c>
      <c r="X131" s="20">
        <v>-18.48</v>
      </c>
      <c r="Y131" s="20" t="s">
        <v>85</v>
      </c>
    </row>
    <row r="132" spans="1:25" s="1" customFormat="1" ht="16.5" x14ac:dyDescent="0.3">
      <c r="A132" s="27">
        <v>47599</v>
      </c>
      <c r="B132" s="23" t="s">
        <v>554</v>
      </c>
      <c r="C132" s="24">
        <v>44713</v>
      </c>
      <c r="D132" s="24">
        <v>44713</v>
      </c>
      <c r="E132" s="23" t="s">
        <v>259</v>
      </c>
      <c r="F132" s="23" t="s">
        <v>555</v>
      </c>
      <c r="G132" s="23" t="s">
        <v>556</v>
      </c>
      <c r="H132" s="23" t="s">
        <v>28</v>
      </c>
      <c r="I132" s="23" t="s">
        <v>557</v>
      </c>
      <c r="J132" s="23" t="s">
        <v>557</v>
      </c>
      <c r="K132" s="23" t="s">
        <v>558</v>
      </c>
      <c r="L132" s="23"/>
      <c r="M132" s="23" t="s">
        <v>54</v>
      </c>
      <c r="N132" s="23" t="s">
        <v>54</v>
      </c>
      <c r="O132" s="23" t="s">
        <v>631</v>
      </c>
      <c r="P132" s="23" t="s">
        <v>33</v>
      </c>
      <c r="Q132" s="23" t="s">
        <v>168</v>
      </c>
      <c r="R132" s="23" t="s">
        <v>632</v>
      </c>
      <c r="S132" s="23">
        <v>10.116</v>
      </c>
      <c r="T132" s="23">
        <v>1</v>
      </c>
      <c r="U132" s="23">
        <v>0.6</v>
      </c>
      <c r="V132" s="25">
        <v>0</v>
      </c>
      <c r="W132" s="25">
        <v>3.8</v>
      </c>
      <c r="X132" s="23">
        <v>-10.644</v>
      </c>
      <c r="Y132" s="23" t="s">
        <v>85</v>
      </c>
    </row>
    <row r="133" spans="1:25" s="1" customFormat="1" ht="16.5" x14ac:dyDescent="0.3">
      <c r="A133" s="26">
        <v>47597</v>
      </c>
      <c r="B133" s="20" t="s">
        <v>554</v>
      </c>
      <c r="C133" s="21">
        <v>44713</v>
      </c>
      <c r="D133" s="21">
        <v>44713</v>
      </c>
      <c r="E133" s="20" t="s">
        <v>259</v>
      </c>
      <c r="F133" s="20" t="s">
        <v>555</v>
      </c>
      <c r="G133" s="20" t="s">
        <v>556</v>
      </c>
      <c r="H133" s="20" t="s">
        <v>28</v>
      </c>
      <c r="I133" s="20" t="s">
        <v>557</v>
      </c>
      <c r="J133" s="20" t="s">
        <v>557</v>
      </c>
      <c r="K133" s="20" t="s">
        <v>558</v>
      </c>
      <c r="L133" s="20"/>
      <c r="M133" s="20" t="s">
        <v>54</v>
      </c>
      <c r="N133" s="20" t="s">
        <v>54</v>
      </c>
      <c r="O133" s="20" t="s">
        <v>633</v>
      </c>
      <c r="P133" s="20" t="s">
        <v>33</v>
      </c>
      <c r="Q133" s="20" t="s">
        <v>145</v>
      </c>
      <c r="R133" s="20" t="s">
        <v>634</v>
      </c>
      <c r="S133" s="20">
        <v>20.712</v>
      </c>
      <c r="T133" s="20">
        <v>1</v>
      </c>
      <c r="U133" s="20">
        <v>0.6</v>
      </c>
      <c r="V133" s="22">
        <v>0</v>
      </c>
      <c r="W133" s="22">
        <v>3.49</v>
      </c>
      <c r="X133" s="20">
        <v>-11.928000000000001</v>
      </c>
      <c r="Y133" s="20" t="s">
        <v>85</v>
      </c>
    </row>
    <row r="134" spans="1:25" s="1" customFormat="1" ht="16.5" x14ac:dyDescent="0.3">
      <c r="A134" s="27">
        <v>15778</v>
      </c>
      <c r="B134" s="23" t="s">
        <v>491</v>
      </c>
      <c r="C134" s="24">
        <v>44713</v>
      </c>
      <c r="D134" s="24">
        <v>44718</v>
      </c>
      <c r="E134" s="23" t="s">
        <v>25</v>
      </c>
      <c r="F134" s="23" t="s">
        <v>492</v>
      </c>
      <c r="G134" s="23" t="s">
        <v>493</v>
      </c>
      <c r="H134" s="23" t="s">
        <v>101</v>
      </c>
      <c r="I134" s="23" t="s">
        <v>494</v>
      </c>
      <c r="J134" s="23" t="s">
        <v>494</v>
      </c>
      <c r="K134" s="23" t="s">
        <v>495</v>
      </c>
      <c r="L134" s="23"/>
      <c r="M134" s="23" t="s">
        <v>64</v>
      </c>
      <c r="N134" s="23" t="s">
        <v>65</v>
      </c>
      <c r="O134" s="23" t="s">
        <v>635</v>
      </c>
      <c r="P134" s="23" t="s">
        <v>33</v>
      </c>
      <c r="Q134" s="23" t="s">
        <v>162</v>
      </c>
      <c r="R134" s="23" t="s">
        <v>636</v>
      </c>
      <c r="S134" s="23">
        <v>27.99</v>
      </c>
      <c r="T134" s="23">
        <v>2</v>
      </c>
      <c r="U134" s="23">
        <v>0.5</v>
      </c>
      <c r="V134" s="25">
        <v>5</v>
      </c>
      <c r="W134" s="25">
        <v>3.2</v>
      </c>
      <c r="X134" s="23">
        <v>-9.57</v>
      </c>
      <c r="Y134" s="23" t="s">
        <v>57</v>
      </c>
    </row>
    <row r="135" spans="1:25" s="1" customFormat="1" ht="16.5" x14ac:dyDescent="0.3">
      <c r="A135" s="26">
        <v>33497</v>
      </c>
      <c r="B135" s="20" t="s">
        <v>505</v>
      </c>
      <c r="C135" s="21">
        <v>44713</v>
      </c>
      <c r="D135" s="21">
        <v>44718</v>
      </c>
      <c r="E135" s="20" t="s">
        <v>25</v>
      </c>
      <c r="F135" s="20" t="s">
        <v>506</v>
      </c>
      <c r="G135" s="20" t="s">
        <v>507</v>
      </c>
      <c r="H135" s="20" t="s">
        <v>28</v>
      </c>
      <c r="I135" s="20" t="s">
        <v>508</v>
      </c>
      <c r="J135" s="20" t="s">
        <v>509</v>
      </c>
      <c r="K135" s="20" t="s">
        <v>92</v>
      </c>
      <c r="L135" s="20">
        <v>72209</v>
      </c>
      <c r="M135" s="20" t="s">
        <v>93</v>
      </c>
      <c r="N135" s="20" t="s">
        <v>158</v>
      </c>
      <c r="O135" s="20" t="s">
        <v>637</v>
      </c>
      <c r="P135" s="20" t="s">
        <v>70</v>
      </c>
      <c r="Q135" s="20" t="s">
        <v>71</v>
      </c>
      <c r="R135" s="20" t="s">
        <v>638</v>
      </c>
      <c r="S135" s="20">
        <v>22.2</v>
      </c>
      <c r="T135" s="20">
        <v>6</v>
      </c>
      <c r="U135" s="20">
        <v>0</v>
      </c>
      <c r="V135" s="22">
        <v>5</v>
      </c>
      <c r="W135" s="22">
        <v>2.68</v>
      </c>
      <c r="X135" s="20">
        <v>9.1020000000000003</v>
      </c>
      <c r="Y135" s="20" t="s">
        <v>57</v>
      </c>
    </row>
    <row r="136" spans="1:25" s="1" customFormat="1" ht="16.5" x14ac:dyDescent="0.3">
      <c r="A136" s="27">
        <v>31545</v>
      </c>
      <c r="B136" s="23" t="s">
        <v>498</v>
      </c>
      <c r="C136" s="24">
        <v>44713</v>
      </c>
      <c r="D136" s="24">
        <v>44718</v>
      </c>
      <c r="E136" s="23" t="s">
        <v>49</v>
      </c>
      <c r="F136" s="23" t="s">
        <v>499</v>
      </c>
      <c r="G136" s="23" t="s">
        <v>500</v>
      </c>
      <c r="H136" s="23" t="s">
        <v>61</v>
      </c>
      <c r="I136" s="23" t="s">
        <v>501</v>
      </c>
      <c r="J136" s="23" t="s">
        <v>502</v>
      </c>
      <c r="K136" s="23" t="s">
        <v>92</v>
      </c>
      <c r="L136" s="23">
        <v>55044</v>
      </c>
      <c r="M136" s="23" t="s">
        <v>93</v>
      </c>
      <c r="N136" s="23" t="s">
        <v>127</v>
      </c>
      <c r="O136" s="23" t="s">
        <v>639</v>
      </c>
      <c r="P136" s="23" t="s">
        <v>33</v>
      </c>
      <c r="Q136" s="23" t="s">
        <v>67</v>
      </c>
      <c r="R136" s="23" t="s">
        <v>640</v>
      </c>
      <c r="S136" s="23">
        <v>25.92</v>
      </c>
      <c r="T136" s="23">
        <v>4</v>
      </c>
      <c r="U136" s="23">
        <v>0</v>
      </c>
      <c r="V136" s="25">
        <v>5</v>
      </c>
      <c r="W136" s="25">
        <v>2.5099999999999998</v>
      </c>
      <c r="X136" s="23">
        <v>12.441599999999999</v>
      </c>
      <c r="Y136" s="23" t="s">
        <v>36</v>
      </c>
    </row>
    <row r="137" spans="1:25" s="1" customFormat="1" ht="16.5" x14ac:dyDescent="0.3">
      <c r="A137" s="26">
        <v>15779</v>
      </c>
      <c r="B137" s="20" t="s">
        <v>491</v>
      </c>
      <c r="C137" s="21">
        <v>44713</v>
      </c>
      <c r="D137" s="21">
        <v>44718</v>
      </c>
      <c r="E137" s="20" t="s">
        <v>25</v>
      </c>
      <c r="F137" s="20" t="s">
        <v>492</v>
      </c>
      <c r="G137" s="20" t="s">
        <v>493</v>
      </c>
      <c r="H137" s="20" t="s">
        <v>101</v>
      </c>
      <c r="I137" s="20" t="s">
        <v>494</v>
      </c>
      <c r="J137" s="20" t="s">
        <v>494</v>
      </c>
      <c r="K137" s="20" t="s">
        <v>495</v>
      </c>
      <c r="L137" s="20"/>
      <c r="M137" s="20" t="s">
        <v>64</v>
      </c>
      <c r="N137" s="20" t="s">
        <v>65</v>
      </c>
      <c r="O137" s="20" t="s">
        <v>641</v>
      </c>
      <c r="P137" s="20" t="s">
        <v>33</v>
      </c>
      <c r="Q137" s="20" t="s">
        <v>168</v>
      </c>
      <c r="R137" s="20" t="s">
        <v>642</v>
      </c>
      <c r="S137" s="20">
        <v>25.23</v>
      </c>
      <c r="T137" s="20">
        <v>1</v>
      </c>
      <c r="U137" s="20">
        <v>0.5</v>
      </c>
      <c r="V137" s="22">
        <v>5</v>
      </c>
      <c r="W137" s="22">
        <v>1.97</v>
      </c>
      <c r="X137" s="20">
        <v>-5.58</v>
      </c>
      <c r="Y137" s="20" t="s">
        <v>57</v>
      </c>
    </row>
    <row r="138" spans="1:25" s="1" customFormat="1" ht="16.5" x14ac:dyDescent="0.3">
      <c r="A138" s="27">
        <v>18055</v>
      </c>
      <c r="B138" s="23" t="s">
        <v>643</v>
      </c>
      <c r="C138" s="24">
        <v>44713</v>
      </c>
      <c r="D138" s="24">
        <v>44716</v>
      </c>
      <c r="E138" s="23" t="s">
        <v>87</v>
      </c>
      <c r="F138" s="23" t="s">
        <v>644</v>
      </c>
      <c r="G138" s="23" t="s">
        <v>645</v>
      </c>
      <c r="H138" s="23" t="s">
        <v>101</v>
      </c>
      <c r="I138" s="23" t="s">
        <v>646</v>
      </c>
      <c r="J138" s="23" t="s">
        <v>194</v>
      </c>
      <c r="K138" s="23" t="s">
        <v>195</v>
      </c>
      <c r="L138" s="23"/>
      <c r="M138" s="23" t="s">
        <v>64</v>
      </c>
      <c r="N138" s="23" t="s">
        <v>65</v>
      </c>
      <c r="O138" s="23" t="s">
        <v>647</v>
      </c>
      <c r="P138" s="23" t="s">
        <v>33</v>
      </c>
      <c r="Q138" s="23" t="s">
        <v>162</v>
      </c>
      <c r="R138" s="23" t="s">
        <v>648</v>
      </c>
      <c r="S138" s="23">
        <v>22.14</v>
      </c>
      <c r="T138" s="23">
        <v>2</v>
      </c>
      <c r="U138" s="23">
        <v>0</v>
      </c>
      <c r="V138" s="25">
        <v>3</v>
      </c>
      <c r="W138" s="25">
        <v>1.62</v>
      </c>
      <c r="X138" s="23">
        <v>6.84</v>
      </c>
      <c r="Y138" s="23" t="s">
        <v>36</v>
      </c>
    </row>
    <row r="139" spans="1:25" s="1" customFormat="1" ht="16.5" x14ac:dyDescent="0.3">
      <c r="A139" s="26">
        <v>44800</v>
      </c>
      <c r="B139" s="20" t="s">
        <v>649</v>
      </c>
      <c r="C139" s="21">
        <v>44713</v>
      </c>
      <c r="D139" s="21">
        <v>44716</v>
      </c>
      <c r="E139" s="20" t="s">
        <v>49</v>
      </c>
      <c r="F139" s="20" t="s">
        <v>650</v>
      </c>
      <c r="G139" s="20" t="s">
        <v>651</v>
      </c>
      <c r="H139" s="20" t="s">
        <v>28</v>
      </c>
      <c r="I139" s="20" t="s">
        <v>652</v>
      </c>
      <c r="J139" s="20" t="s">
        <v>653</v>
      </c>
      <c r="K139" s="20" t="s">
        <v>654</v>
      </c>
      <c r="L139" s="20"/>
      <c r="M139" s="20" t="s">
        <v>31</v>
      </c>
      <c r="N139" s="20" t="s">
        <v>31</v>
      </c>
      <c r="O139" s="20" t="s">
        <v>655</v>
      </c>
      <c r="P139" s="20" t="s">
        <v>33</v>
      </c>
      <c r="Q139" s="20" t="s">
        <v>346</v>
      </c>
      <c r="R139" s="20" t="s">
        <v>656</v>
      </c>
      <c r="S139" s="20">
        <v>21.18</v>
      </c>
      <c r="T139" s="20">
        <v>2</v>
      </c>
      <c r="U139" s="20">
        <v>0</v>
      </c>
      <c r="V139" s="22">
        <v>3</v>
      </c>
      <c r="W139" s="22">
        <v>1.56</v>
      </c>
      <c r="X139" s="20">
        <v>5.88</v>
      </c>
      <c r="Y139" s="20" t="s">
        <v>36</v>
      </c>
    </row>
    <row r="140" spans="1:25" s="1" customFormat="1" ht="16.5" x14ac:dyDescent="0.3">
      <c r="A140" s="27">
        <v>31603</v>
      </c>
      <c r="B140" s="23" t="s">
        <v>573</v>
      </c>
      <c r="C140" s="24">
        <v>44713</v>
      </c>
      <c r="D140" s="24">
        <v>44718</v>
      </c>
      <c r="E140" s="23" t="s">
        <v>25</v>
      </c>
      <c r="F140" s="23" t="s">
        <v>574</v>
      </c>
      <c r="G140" s="23" t="s">
        <v>575</v>
      </c>
      <c r="H140" s="23" t="s">
        <v>61</v>
      </c>
      <c r="I140" s="23" t="s">
        <v>576</v>
      </c>
      <c r="J140" s="23" t="s">
        <v>577</v>
      </c>
      <c r="K140" s="23" t="s">
        <v>92</v>
      </c>
      <c r="L140" s="23">
        <v>8701</v>
      </c>
      <c r="M140" s="23" t="s">
        <v>93</v>
      </c>
      <c r="N140" s="23" t="s">
        <v>386</v>
      </c>
      <c r="O140" s="23" t="s">
        <v>657</v>
      </c>
      <c r="P140" s="23" t="s">
        <v>33</v>
      </c>
      <c r="Q140" s="23" t="s">
        <v>162</v>
      </c>
      <c r="R140" s="23" t="s">
        <v>658</v>
      </c>
      <c r="S140" s="23">
        <v>45.48</v>
      </c>
      <c r="T140" s="23">
        <v>3</v>
      </c>
      <c r="U140" s="23">
        <v>0</v>
      </c>
      <c r="V140" s="25">
        <v>5</v>
      </c>
      <c r="W140" s="25">
        <v>1.35</v>
      </c>
      <c r="X140" s="23">
        <v>20.9208</v>
      </c>
      <c r="Y140" s="23" t="s">
        <v>36</v>
      </c>
    </row>
    <row r="141" spans="1:25" s="1" customFormat="1" ht="16.5" x14ac:dyDescent="0.3">
      <c r="A141" s="26">
        <v>44799</v>
      </c>
      <c r="B141" s="20" t="s">
        <v>649</v>
      </c>
      <c r="C141" s="21">
        <v>44713</v>
      </c>
      <c r="D141" s="21">
        <v>44716</v>
      </c>
      <c r="E141" s="20" t="s">
        <v>49</v>
      </c>
      <c r="F141" s="20" t="s">
        <v>650</v>
      </c>
      <c r="G141" s="20" t="s">
        <v>651</v>
      </c>
      <c r="H141" s="20" t="s">
        <v>28</v>
      </c>
      <c r="I141" s="20" t="s">
        <v>652</v>
      </c>
      <c r="J141" s="20" t="s">
        <v>653</v>
      </c>
      <c r="K141" s="20" t="s">
        <v>654</v>
      </c>
      <c r="L141" s="20"/>
      <c r="M141" s="20" t="s">
        <v>31</v>
      </c>
      <c r="N141" s="20" t="s">
        <v>31</v>
      </c>
      <c r="O141" s="20" t="s">
        <v>659</v>
      </c>
      <c r="P141" s="20" t="s">
        <v>33</v>
      </c>
      <c r="Q141" s="20" t="s">
        <v>346</v>
      </c>
      <c r="R141" s="20" t="s">
        <v>660</v>
      </c>
      <c r="S141" s="20">
        <v>10.86</v>
      </c>
      <c r="T141" s="20">
        <v>1</v>
      </c>
      <c r="U141" s="20">
        <v>0</v>
      </c>
      <c r="V141" s="22">
        <v>3</v>
      </c>
      <c r="W141" s="22">
        <v>0.74</v>
      </c>
      <c r="X141" s="20">
        <v>4.32</v>
      </c>
      <c r="Y141" s="20" t="s">
        <v>36</v>
      </c>
    </row>
    <row r="142" spans="1:25" s="1" customFormat="1" ht="16.5" x14ac:dyDescent="0.3">
      <c r="A142" s="27">
        <v>50988</v>
      </c>
      <c r="B142" s="23" t="s">
        <v>606</v>
      </c>
      <c r="C142" s="24">
        <v>44713</v>
      </c>
      <c r="D142" s="24">
        <v>44717</v>
      </c>
      <c r="E142" s="23" t="s">
        <v>25</v>
      </c>
      <c r="F142" s="23" t="s">
        <v>607</v>
      </c>
      <c r="G142" s="23" t="s">
        <v>608</v>
      </c>
      <c r="H142" s="23" t="s">
        <v>28</v>
      </c>
      <c r="I142" s="23" t="s">
        <v>609</v>
      </c>
      <c r="J142" s="23" t="s">
        <v>609</v>
      </c>
      <c r="K142" s="23" t="s">
        <v>610</v>
      </c>
      <c r="L142" s="23"/>
      <c r="M142" s="23" t="s">
        <v>54</v>
      </c>
      <c r="N142" s="23" t="s">
        <v>54</v>
      </c>
      <c r="O142" s="23" t="s">
        <v>661</v>
      </c>
      <c r="P142" s="23" t="s">
        <v>33</v>
      </c>
      <c r="Q142" s="23" t="s">
        <v>162</v>
      </c>
      <c r="R142" s="23" t="s">
        <v>662</v>
      </c>
      <c r="S142" s="23">
        <v>6.99</v>
      </c>
      <c r="T142" s="23">
        <v>1</v>
      </c>
      <c r="U142" s="23">
        <v>0</v>
      </c>
      <c r="V142" s="25">
        <v>4</v>
      </c>
      <c r="W142" s="25">
        <v>0.68</v>
      </c>
      <c r="X142" s="23">
        <v>3.42</v>
      </c>
      <c r="Y142" s="23" t="s">
        <v>57</v>
      </c>
    </row>
    <row r="143" spans="1:25" s="1" customFormat="1" ht="16.5" x14ac:dyDescent="0.3">
      <c r="A143" s="26">
        <v>25451</v>
      </c>
      <c r="B143" s="20" t="s">
        <v>663</v>
      </c>
      <c r="C143" s="21">
        <v>44743</v>
      </c>
      <c r="D143" s="21">
        <v>44745</v>
      </c>
      <c r="E143" s="20" t="s">
        <v>49</v>
      </c>
      <c r="F143" s="20" t="s">
        <v>664</v>
      </c>
      <c r="G143" s="20" t="s">
        <v>665</v>
      </c>
      <c r="H143" s="20" t="s">
        <v>61</v>
      </c>
      <c r="I143" s="20" t="s">
        <v>666</v>
      </c>
      <c r="J143" s="20" t="s">
        <v>667</v>
      </c>
      <c r="K143" s="20" t="s">
        <v>111</v>
      </c>
      <c r="L143" s="20"/>
      <c r="M143" s="20" t="s">
        <v>43</v>
      </c>
      <c r="N143" s="20" t="s">
        <v>112</v>
      </c>
      <c r="O143" s="20" t="s">
        <v>668</v>
      </c>
      <c r="P143" s="20" t="s">
        <v>70</v>
      </c>
      <c r="Q143" s="20" t="s">
        <v>248</v>
      </c>
      <c r="R143" s="20" t="s">
        <v>669</v>
      </c>
      <c r="S143" s="20">
        <v>1888.2360000000001</v>
      </c>
      <c r="T143" s="20">
        <v>6</v>
      </c>
      <c r="U143" s="20">
        <v>0.3</v>
      </c>
      <c r="V143" s="22">
        <v>2</v>
      </c>
      <c r="W143" s="22">
        <v>162.44999999999999</v>
      </c>
      <c r="X143" s="20">
        <v>-161.964</v>
      </c>
      <c r="Y143" s="20" t="s">
        <v>57</v>
      </c>
    </row>
    <row r="144" spans="1:25" s="1" customFormat="1" ht="16.5" x14ac:dyDescent="0.3">
      <c r="A144" s="27">
        <v>32615</v>
      </c>
      <c r="B144" s="23" t="s">
        <v>670</v>
      </c>
      <c r="C144" s="24">
        <v>44743</v>
      </c>
      <c r="D144" s="24">
        <v>44747</v>
      </c>
      <c r="E144" s="23" t="s">
        <v>25</v>
      </c>
      <c r="F144" s="23" t="s">
        <v>671</v>
      </c>
      <c r="G144" s="23" t="s">
        <v>672</v>
      </c>
      <c r="H144" s="23" t="s">
        <v>101</v>
      </c>
      <c r="I144" s="23" t="s">
        <v>673</v>
      </c>
      <c r="J144" s="23" t="s">
        <v>674</v>
      </c>
      <c r="K144" s="23" t="s">
        <v>92</v>
      </c>
      <c r="L144" s="23">
        <v>32725</v>
      </c>
      <c r="M144" s="23" t="s">
        <v>93</v>
      </c>
      <c r="N144" s="23" t="s">
        <v>158</v>
      </c>
      <c r="O144" s="23" t="s">
        <v>675</v>
      </c>
      <c r="P144" s="23" t="s">
        <v>82</v>
      </c>
      <c r="Q144" s="23" t="s">
        <v>268</v>
      </c>
      <c r="R144" s="23" t="s">
        <v>676</v>
      </c>
      <c r="S144" s="23">
        <v>575.91999999999996</v>
      </c>
      <c r="T144" s="23">
        <v>2</v>
      </c>
      <c r="U144" s="23">
        <v>0.2</v>
      </c>
      <c r="V144" s="25">
        <v>4</v>
      </c>
      <c r="W144" s="25">
        <v>93.1</v>
      </c>
      <c r="X144" s="23">
        <v>71.989999999999995</v>
      </c>
      <c r="Y144" s="23" t="s">
        <v>57</v>
      </c>
    </row>
    <row r="145" spans="1:25" s="1" customFormat="1" ht="16.5" x14ac:dyDescent="0.3">
      <c r="A145" s="26">
        <v>25452</v>
      </c>
      <c r="B145" s="20" t="s">
        <v>663</v>
      </c>
      <c r="C145" s="21">
        <v>44743</v>
      </c>
      <c r="D145" s="21">
        <v>44745</v>
      </c>
      <c r="E145" s="20" t="s">
        <v>49</v>
      </c>
      <c r="F145" s="20" t="s">
        <v>664</v>
      </c>
      <c r="G145" s="20" t="s">
        <v>665</v>
      </c>
      <c r="H145" s="20" t="s">
        <v>61</v>
      </c>
      <c r="I145" s="20" t="s">
        <v>666</v>
      </c>
      <c r="J145" s="20" t="s">
        <v>667</v>
      </c>
      <c r="K145" s="20" t="s">
        <v>111</v>
      </c>
      <c r="L145" s="20"/>
      <c r="M145" s="20" t="s">
        <v>43</v>
      </c>
      <c r="N145" s="20" t="s">
        <v>112</v>
      </c>
      <c r="O145" s="20" t="s">
        <v>677</v>
      </c>
      <c r="P145" s="20" t="s">
        <v>70</v>
      </c>
      <c r="Q145" s="20" t="s">
        <v>248</v>
      </c>
      <c r="R145" s="20" t="s">
        <v>678</v>
      </c>
      <c r="S145" s="20">
        <v>622.86</v>
      </c>
      <c r="T145" s="20">
        <v>2</v>
      </c>
      <c r="U145" s="20">
        <v>0.3</v>
      </c>
      <c r="V145" s="22">
        <v>2</v>
      </c>
      <c r="W145" s="22">
        <v>91.18</v>
      </c>
      <c r="X145" s="20">
        <v>-62.34</v>
      </c>
      <c r="Y145" s="20" t="s">
        <v>57</v>
      </c>
    </row>
    <row r="146" spans="1:25" s="1" customFormat="1" ht="16.5" x14ac:dyDescent="0.3">
      <c r="A146" s="27">
        <v>2107</v>
      </c>
      <c r="B146" s="23" t="s">
        <v>679</v>
      </c>
      <c r="C146" s="24">
        <v>44743</v>
      </c>
      <c r="D146" s="24">
        <v>44745</v>
      </c>
      <c r="E146" s="23" t="s">
        <v>87</v>
      </c>
      <c r="F146" s="23" t="s">
        <v>680</v>
      </c>
      <c r="G146" s="23" t="s">
        <v>681</v>
      </c>
      <c r="H146" s="23" t="s">
        <v>101</v>
      </c>
      <c r="I146" s="23" t="s">
        <v>682</v>
      </c>
      <c r="J146" s="23" t="s">
        <v>683</v>
      </c>
      <c r="K146" s="23" t="s">
        <v>684</v>
      </c>
      <c r="L146" s="23"/>
      <c r="M146" s="23" t="s">
        <v>126</v>
      </c>
      <c r="N146" s="23" t="s">
        <v>127</v>
      </c>
      <c r="O146" s="23" t="s">
        <v>685</v>
      </c>
      <c r="P146" s="23" t="s">
        <v>33</v>
      </c>
      <c r="Q146" s="23" t="s">
        <v>145</v>
      </c>
      <c r="R146" s="23" t="s">
        <v>686</v>
      </c>
      <c r="S146" s="23">
        <v>138.82</v>
      </c>
      <c r="T146" s="23">
        <v>11</v>
      </c>
      <c r="U146" s="23">
        <v>0</v>
      </c>
      <c r="V146" s="25">
        <v>2</v>
      </c>
      <c r="W146" s="25">
        <v>30.89</v>
      </c>
      <c r="X146" s="23">
        <v>56.76</v>
      </c>
      <c r="Y146" s="23" t="s">
        <v>85</v>
      </c>
    </row>
    <row r="147" spans="1:25" s="1" customFormat="1" ht="16.5" x14ac:dyDescent="0.3">
      <c r="A147" s="26">
        <v>2109</v>
      </c>
      <c r="B147" s="20" t="s">
        <v>679</v>
      </c>
      <c r="C147" s="21">
        <v>44743</v>
      </c>
      <c r="D147" s="21">
        <v>44745</v>
      </c>
      <c r="E147" s="20" t="s">
        <v>87</v>
      </c>
      <c r="F147" s="20" t="s">
        <v>680</v>
      </c>
      <c r="G147" s="20" t="s">
        <v>681</v>
      </c>
      <c r="H147" s="20" t="s">
        <v>101</v>
      </c>
      <c r="I147" s="20" t="s">
        <v>682</v>
      </c>
      <c r="J147" s="20" t="s">
        <v>683</v>
      </c>
      <c r="K147" s="20" t="s">
        <v>684</v>
      </c>
      <c r="L147" s="20"/>
      <c r="M147" s="20" t="s">
        <v>126</v>
      </c>
      <c r="N147" s="20" t="s">
        <v>127</v>
      </c>
      <c r="O147" s="20" t="s">
        <v>687</v>
      </c>
      <c r="P147" s="20" t="s">
        <v>70</v>
      </c>
      <c r="Q147" s="20" t="s">
        <v>96</v>
      </c>
      <c r="R147" s="20" t="s">
        <v>688</v>
      </c>
      <c r="S147" s="20">
        <v>463.44</v>
      </c>
      <c r="T147" s="20">
        <v>4</v>
      </c>
      <c r="U147" s="20">
        <v>0</v>
      </c>
      <c r="V147" s="22">
        <v>2</v>
      </c>
      <c r="W147" s="22">
        <v>30.14</v>
      </c>
      <c r="X147" s="20">
        <v>120.48</v>
      </c>
      <c r="Y147" s="20" t="s">
        <v>85</v>
      </c>
    </row>
    <row r="148" spans="1:25" s="1" customFormat="1" ht="16.5" x14ac:dyDescent="0.3">
      <c r="A148" s="27">
        <v>2108</v>
      </c>
      <c r="B148" s="23" t="s">
        <v>679</v>
      </c>
      <c r="C148" s="24">
        <v>44743</v>
      </c>
      <c r="D148" s="24">
        <v>44745</v>
      </c>
      <c r="E148" s="23" t="s">
        <v>87</v>
      </c>
      <c r="F148" s="23" t="s">
        <v>680</v>
      </c>
      <c r="G148" s="23" t="s">
        <v>681</v>
      </c>
      <c r="H148" s="23" t="s">
        <v>101</v>
      </c>
      <c r="I148" s="23" t="s">
        <v>682</v>
      </c>
      <c r="J148" s="23" t="s">
        <v>683</v>
      </c>
      <c r="K148" s="23" t="s">
        <v>684</v>
      </c>
      <c r="L148" s="23"/>
      <c r="M148" s="23" t="s">
        <v>126</v>
      </c>
      <c r="N148" s="23" t="s">
        <v>127</v>
      </c>
      <c r="O148" s="23" t="s">
        <v>689</v>
      </c>
      <c r="P148" s="23" t="s">
        <v>33</v>
      </c>
      <c r="Q148" s="23" t="s">
        <v>67</v>
      </c>
      <c r="R148" s="23" t="s">
        <v>690</v>
      </c>
      <c r="S148" s="23">
        <v>61.84</v>
      </c>
      <c r="T148" s="23">
        <v>2</v>
      </c>
      <c r="U148" s="23">
        <v>0</v>
      </c>
      <c r="V148" s="25">
        <v>2</v>
      </c>
      <c r="W148" s="25">
        <v>16.059999999999999</v>
      </c>
      <c r="X148" s="23">
        <v>8</v>
      </c>
      <c r="Y148" s="23" t="s">
        <v>85</v>
      </c>
    </row>
    <row r="149" spans="1:25" s="1" customFormat="1" ht="16.5" x14ac:dyDescent="0.3">
      <c r="A149" s="26">
        <v>12319</v>
      </c>
      <c r="B149" s="20" t="s">
        <v>691</v>
      </c>
      <c r="C149" s="21">
        <v>44743</v>
      </c>
      <c r="D149" s="21">
        <v>44745</v>
      </c>
      <c r="E149" s="20" t="s">
        <v>87</v>
      </c>
      <c r="F149" s="20" t="s">
        <v>692</v>
      </c>
      <c r="G149" s="20" t="s">
        <v>693</v>
      </c>
      <c r="H149" s="20" t="s">
        <v>28</v>
      </c>
      <c r="I149" s="20" t="s">
        <v>694</v>
      </c>
      <c r="J149" s="20" t="s">
        <v>194</v>
      </c>
      <c r="K149" s="20" t="s">
        <v>195</v>
      </c>
      <c r="L149" s="20"/>
      <c r="M149" s="20" t="s">
        <v>64</v>
      </c>
      <c r="N149" s="20" t="s">
        <v>65</v>
      </c>
      <c r="O149" s="20" t="s">
        <v>695</v>
      </c>
      <c r="P149" s="20" t="s">
        <v>33</v>
      </c>
      <c r="Q149" s="20" t="s">
        <v>145</v>
      </c>
      <c r="R149" s="20" t="s">
        <v>696</v>
      </c>
      <c r="S149" s="20">
        <v>34.020000000000003</v>
      </c>
      <c r="T149" s="20">
        <v>2</v>
      </c>
      <c r="U149" s="20">
        <v>0</v>
      </c>
      <c r="V149" s="22">
        <v>2</v>
      </c>
      <c r="W149" s="22">
        <v>11.12</v>
      </c>
      <c r="X149" s="20">
        <v>14.28</v>
      </c>
      <c r="Y149" s="20" t="s">
        <v>57</v>
      </c>
    </row>
    <row r="150" spans="1:25" s="1" customFormat="1" ht="16.5" x14ac:dyDescent="0.3">
      <c r="A150" s="27">
        <v>50374</v>
      </c>
      <c r="B150" s="23" t="s">
        <v>697</v>
      </c>
      <c r="C150" s="24">
        <v>44743</v>
      </c>
      <c r="D150" s="24">
        <v>44746</v>
      </c>
      <c r="E150" s="23" t="s">
        <v>87</v>
      </c>
      <c r="F150" s="23" t="s">
        <v>698</v>
      </c>
      <c r="G150" s="23" t="s">
        <v>699</v>
      </c>
      <c r="H150" s="23" t="s">
        <v>101</v>
      </c>
      <c r="I150" s="23" t="s">
        <v>700</v>
      </c>
      <c r="J150" s="23" t="s">
        <v>701</v>
      </c>
      <c r="K150" s="23" t="s">
        <v>378</v>
      </c>
      <c r="L150" s="23"/>
      <c r="M150" s="23" t="s">
        <v>31</v>
      </c>
      <c r="N150" s="23" t="s">
        <v>31</v>
      </c>
      <c r="O150" s="23" t="s">
        <v>702</v>
      </c>
      <c r="P150" s="23" t="s">
        <v>70</v>
      </c>
      <c r="Q150" s="23" t="s">
        <v>71</v>
      </c>
      <c r="R150" s="23" t="s">
        <v>703</v>
      </c>
      <c r="S150" s="23">
        <v>29.268000000000001</v>
      </c>
      <c r="T150" s="23">
        <v>2</v>
      </c>
      <c r="U150" s="23">
        <v>0.7</v>
      </c>
      <c r="V150" s="25">
        <v>3</v>
      </c>
      <c r="W150" s="25">
        <v>10.35</v>
      </c>
      <c r="X150" s="23">
        <v>-55.631999999999998</v>
      </c>
      <c r="Y150" s="23" t="s">
        <v>85</v>
      </c>
    </row>
    <row r="151" spans="1:25" s="1" customFormat="1" ht="16.5" x14ac:dyDescent="0.3">
      <c r="A151" s="26">
        <v>32012</v>
      </c>
      <c r="B151" s="20" t="s">
        <v>704</v>
      </c>
      <c r="C151" s="21">
        <v>44743</v>
      </c>
      <c r="D151" s="21">
        <v>44748</v>
      </c>
      <c r="E151" s="20" t="s">
        <v>49</v>
      </c>
      <c r="F151" s="20" t="s">
        <v>705</v>
      </c>
      <c r="G151" s="20" t="s">
        <v>706</v>
      </c>
      <c r="H151" s="20" t="s">
        <v>101</v>
      </c>
      <c r="I151" s="20" t="s">
        <v>236</v>
      </c>
      <c r="J151" s="20" t="s">
        <v>237</v>
      </c>
      <c r="K151" s="20" t="s">
        <v>92</v>
      </c>
      <c r="L151" s="20">
        <v>98105</v>
      </c>
      <c r="M151" s="20" t="s">
        <v>93</v>
      </c>
      <c r="N151" s="20" t="s">
        <v>94</v>
      </c>
      <c r="O151" s="20" t="s">
        <v>707</v>
      </c>
      <c r="P151" s="20" t="s">
        <v>33</v>
      </c>
      <c r="Q151" s="20" t="s">
        <v>162</v>
      </c>
      <c r="R151" s="20" t="s">
        <v>708</v>
      </c>
      <c r="S151" s="20">
        <v>19.920000000000002</v>
      </c>
      <c r="T151" s="20">
        <v>5</v>
      </c>
      <c r="U151" s="20">
        <v>0.2</v>
      </c>
      <c r="V151" s="22">
        <v>5</v>
      </c>
      <c r="W151" s="22">
        <v>1.44</v>
      </c>
      <c r="X151" s="20">
        <v>6.9720000000000004</v>
      </c>
      <c r="Y151" s="20" t="s">
        <v>36</v>
      </c>
    </row>
    <row r="152" spans="1:25" s="1" customFormat="1" ht="16.5" x14ac:dyDescent="0.3">
      <c r="A152" s="27">
        <v>50375</v>
      </c>
      <c r="B152" s="23" t="s">
        <v>697</v>
      </c>
      <c r="C152" s="24">
        <v>44743</v>
      </c>
      <c r="D152" s="24">
        <v>44746</v>
      </c>
      <c r="E152" s="23" t="s">
        <v>87</v>
      </c>
      <c r="F152" s="23" t="s">
        <v>698</v>
      </c>
      <c r="G152" s="23" t="s">
        <v>699</v>
      </c>
      <c r="H152" s="23" t="s">
        <v>101</v>
      </c>
      <c r="I152" s="23" t="s">
        <v>700</v>
      </c>
      <c r="J152" s="23" t="s">
        <v>701</v>
      </c>
      <c r="K152" s="23" t="s">
        <v>378</v>
      </c>
      <c r="L152" s="23"/>
      <c r="M152" s="23" t="s">
        <v>31</v>
      </c>
      <c r="N152" s="23" t="s">
        <v>31</v>
      </c>
      <c r="O152" s="23" t="s">
        <v>709</v>
      </c>
      <c r="P152" s="23" t="s">
        <v>33</v>
      </c>
      <c r="Q152" s="23" t="s">
        <v>162</v>
      </c>
      <c r="R152" s="23" t="s">
        <v>710</v>
      </c>
      <c r="S152" s="23">
        <v>5.1479999999999997</v>
      </c>
      <c r="T152" s="23">
        <v>2</v>
      </c>
      <c r="U152" s="23">
        <v>0.7</v>
      </c>
      <c r="V152" s="25">
        <v>3</v>
      </c>
      <c r="W152" s="25">
        <v>1.19</v>
      </c>
      <c r="X152" s="23">
        <v>-9.3119999999999994</v>
      </c>
      <c r="Y152" s="23" t="s">
        <v>85</v>
      </c>
    </row>
    <row r="153" spans="1:25" s="1" customFormat="1" ht="16.5" x14ac:dyDescent="0.3">
      <c r="A153" s="26">
        <v>32616</v>
      </c>
      <c r="B153" s="20" t="s">
        <v>670</v>
      </c>
      <c r="C153" s="21">
        <v>44743</v>
      </c>
      <c r="D153" s="21">
        <v>44747</v>
      </c>
      <c r="E153" s="20" t="s">
        <v>25</v>
      </c>
      <c r="F153" s="20" t="s">
        <v>671</v>
      </c>
      <c r="G153" s="20" t="s">
        <v>672</v>
      </c>
      <c r="H153" s="20" t="s">
        <v>101</v>
      </c>
      <c r="I153" s="20" t="s">
        <v>673</v>
      </c>
      <c r="J153" s="20" t="s">
        <v>674</v>
      </c>
      <c r="K153" s="20" t="s">
        <v>92</v>
      </c>
      <c r="L153" s="20">
        <v>32725</v>
      </c>
      <c r="M153" s="20" t="s">
        <v>93</v>
      </c>
      <c r="N153" s="20" t="s">
        <v>158</v>
      </c>
      <c r="O153" s="20" t="s">
        <v>711</v>
      </c>
      <c r="P153" s="20" t="s">
        <v>33</v>
      </c>
      <c r="Q153" s="20" t="s">
        <v>162</v>
      </c>
      <c r="R153" s="20" t="s">
        <v>712</v>
      </c>
      <c r="S153" s="20">
        <v>5.1840000000000002</v>
      </c>
      <c r="T153" s="20">
        <v>6</v>
      </c>
      <c r="U153" s="20">
        <v>0.7</v>
      </c>
      <c r="V153" s="22">
        <v>4</v>
      </c>
      <c r="W153" s="22">
        <v>0.69</v>
      </c>
      <c r="X153" s="20">
        <v>-3.6288</v>
      </c>
      <c r="Y153" s="20" t="s">
        <v>57</v>
      </c>
    </row>
    <row r="154" spans="1:25" s="1" customFormat="1" ht="16.5" x14ac:dyDescent="0.3">
      <c r="A154" s="27">
        <v>22530</v>
      </c>
      <c r="B154" s="23" t="s">
        <v>713</v>
      </c>
      <c r="C154" s="24">
        <v>44774</v>
      </c>
      <c r="D154" s="24">
        <v>44775</v>
      </c>
      <c r="E154" s="23" t="s">
        <v>87</v>
      </c>
      <c r="F154" s="23" t="s">
        <v>714</v>
      </c>
      <c r="G154" s="23" t="s">
        <v>715</v>
      </c>
      <c r="H154" s="23" t="s">
        <v>28</v>
      </c>
      <c r="I154" s="23" t="s">
        <v>716</v>
      </c>
      <c r="J154" s="23" t="s">
        <v>716</v>
      </c>
      <c r="K154" s="23" t="s">
        <v>111</v>
      </c>
      <c r="L154" s="23"/>
      <c r="M154" s="23" t="s">
        <v>43</v>
      </c>
      <c r="N154" s="23" t="s">
        <v>112</v>
      </c>
      <c r="O154" s="23" t="s">
        <v>717</v>
      </c>
      <c r="P154" s="23" t="s">
        <v>82</v>
      </c>
      <c r="Q154" s="23" t="s">
        <v>83</v>
      </c>
      <c r="R154" s="23" t="s">
        <v>718</v>
      </c>
      <c r="S154" s="23">
        <v>1157.58</v>
      </c>
      <c r="T154" s="23">
        <v>6</v>
      </c>
      <c r="U154" s="23">
        <v>0</v>
      </c>
      <c r="V154" s="25">
        <v>1</v>
      </c>
      <c r="W154" s="25">
        <v>184.92</v>
      </c>
      <c r="X154" s="23">
        <v>254.52</v>
      </c>
      <c r="Y154" s="23" t="s">
        <v>57</v>
      </c>
    </row>
    <row r="155" spans="1:25" s="1" customFormat="1" ht="16.5" x14ac:dyDescent="0.3">
      <c r="A155" s="26">
        <v>22532</v>
      </c>
      <c r="B155" s="20" t="s">
        <v>713</v>
      </c>
      <c r="C155" s="21">
        <v>44774</v>
      </c>
      <c r="D155" s="21">
        <v>44775</v>
      </c>
      <c r="E155" s="20" t="s">
        <v>87</v>
      </c>
      <c r="F155" s="20" t="s">
        <v>714</v>
      </c>
      <c r="G155" s="20" t="s">
        <v>715</v>
      </c>
      <c r="H155" s="20" t="s">
        <v>28</v>
      </c>
      <c r="I155" s="20" t="s">
        <v>716</v>
      </c>
      <c r="J155" s="20" t="s">
        <v>716</v>
      </c>
      <c r="K155" s="20" t="s">
        <v>111</v>
      </c>
      <c r="L155" s="20"/>
      <c r="M155" s="20" t="s">
        <v>43</v>
      </c>
      <c r="N155" s="20" t="s">
        <v>112</v>
      </c>
      <c r="O155" s="20" t="s">
        <v>719</v>
      </c>
      <c r="P155" s="20" t="s">
        <v>82</v>
      </c>
      <c r="Q155" s="20" t="s">
        <v>231</v>
      </c>
      <c r="R155" s="20" t="s">
        <v>720</v>
      </c>
      <c r="S155" s="20">
        <v>516.96</v>
      </c>
      <c r="T155" s="20">
        <v>3</v>
      </c>
      <c r="U155" s="20">
        <v>0</v>
      </c>
      <c r="V155" s="22">
        <v>1</v>
      </c>
      <c r="W155" s="22">
        <v>133.56</v>
      </c>
      <c r="X155" s="20">
        <v>165.42</v>
      </c>
      <c r="Y155" s="20" t="s">
        <v>57</v>
      </c>
    </row>
    <row r="156" spans="1:25" s="1" customFormat="1" ht="16.5" x14ac:dyDescent="0.3">
      <c r="A156" s="27">
        <v>44795</v>
      </c>
      <c r="B156" s="23" t="s">
        <v>721</v>
      </c>
      <c r="C156" s="24">
        <v>44774</v>
      </c>
      <c r="D156" s="24">
        <v>44778</v>
      </c>
      <c r="E156" s="23" t="s">
        <v>25</v>
      </c>
      <c r="F156" s="23" t="s">
        <v>722</v>
      </c>
      <c r="G156" s="23" t="s">
        <v>723</v>
      </c>
      <c r="H156" s="23" t="s">
        <v>28</v>
      </c>
      <c r="I156" s="23" t="s">
        <v>724</v>
      </c>
      <c r="J156" s="23" t="s">
        <v>557</v>
      </c>
      <c r="K156" s="23" t="s">
        <v>558</v>
      </c>
      <c r="L156" s="23"/>
      <c r="M156" s="23" t="s">
        <v>54</v>
      </c>
      <c r="N156" s="23" t="s">
        <v>54</v>
      </c>
      <c r="O156" s="23" t="s">
        <v>725</v>
      </c>
      <c r="P156" s="23" t="s">
        <v>70</v>
      </c>
      <c r="Q156" s="23" t="s">
        <v>217</v>
      </c>
      <c r="R156" s="23" t="s">
        <v>726</v>
      </c>
      <c r="S156" s="23">
        <v>1503.7439999999999</v>
      </c>
      <c r="T156" s="23">
        <v>8</v>
      </c>
      <c r="U156" s="23">
        <v>0.6</v>
      </c>
      <c r="V156" s="25">
        <v>4</v>
      </c>
      <c r="W156" s="25">
        <v>126.17</v>
      </c>
      <c r="X156" s="23">
        <v>-1842.096</v>
      </c>
      <c r="Y156" s="23" t="s">
        <v>57</v>
      </c>
    </row>
    <row r="157" spans="1:25" s="1" customFormat="1" ht="16.5" x14ac:dyDescent="0.3">
      <c r="A157" s="26">
        <v>42196</v>
      </c>
      <c r="B157" s="20" t="s">
        <v>727</v>
      </c>
      <c r="C157" s="21">
        <v>44774</v>
      </c>
      <c r="D157" s="21">
        <v>44779</v>
      </c>
      <c r="E157" s="20" t="s">
        <v>25</v>
      </c>
      <c r="F157" s="20" t="s">
        <v>728</v>
      </c>
      <c r="G157" s="20" t="s">
        <v>729</v>
      </c>
      <c r="H157" s="20" t="s">
        <v>28</v>
      </c>
      <c r="I157" s="20" t="s">
        <v>730</v>
      </c>
      <c r="J157" s="20" t="s">
        <v>731</v>
      </c>
      <c r="K157" s="20" t="s">
        <v>732</v>
      </c>
      <c r="L157" s="20"/>
      <c r="M157" s="20" t="s">
        <v>31</v>
      </c>
      <c r="N157" s="20" t="s">
        <v>31</v>
      </c>
      <c r="O157" s="20" t="s">
        <v>733</v>
      </c>
      <c r="P157" s="20" t="s">
        <v>70</v>
      </c>
      <c r="Q157" s="20" t="s">
        <v>217</v>
      </c>
      <c r="R157" s="20" t="s">
        <v>734</v>
      </c>
      <c r="S157" s="20">
        <v>922.86</v>
      </c>
      <c r="T157" s="20">
        <v>2</v>
      </c>
      <c r="U157" s="20">
        <v>0</v>
      </c>
      <c r="V157" s="22">
        <v>5</v>
      </c>
      <c r="W157" s="22">
        <v>69.099999999999994</v>
      </c>
      <c r="X157" s="20">
        <v>9.18</v>
      </c>
      <c r="Y157" s="20" t="s">
        <v>36</v>
      </c>
    </row>
    <row r="158" spans="1:25" s="1" customFormat="1" ht="16.5" x14ac:dyDescent="0.3">
      <c r="A158" s="27">
        <v>19481</v>
      </c>
      <c r="B158" s="23" t="s">
        <v>735</v>
      </c>
      <c r="C158" s="24">
        <v>44774</v>
      </c>
      <c r="D158" s="24">
        <v>44781</v>
      </c>
      <c r="E158" s="23" t="s">
        <v>25</v>
      </c>
      <c r="F158" s="23" t="s">
        <v>736</v>
      </c>
      <c r="G158" s="23" t="s">
        <v>737</v>
      </c>
      <c r="H158" s="23" t="s">
        <v>28</v>
      </c>
      <c r="I158" s="23" t="s">
        <v>738</v>
      </c>
      <c r="J158" s="23" t="s">
        <v>563</v>
      </c>
      <c r="K158" s="23" t="s">
        <v>143</v>
      </c>
      <c r="L158" s="23"/>
      <c r="M158" s="23" t="s">
        <v>64</v>
      </c>
      <c r="N158" s="23" t="s">
        <v>127</v>
      </c>
      <c r="O158" s="23" t="s">
        <v>739</v>
      </c>
      <c r="P158" s="23" t="s">
        <v>70</v>
      </c>
      <c r="Q158" s="23" t="s">
        <v>217</v>
      </c>
      <c r="R158" s="23" t="s">
        <v>740</v>
      </c>
      <c r="S158" s="23">
        <v>270.37799999999999</v>
      </c>
      <c r="T158" s="23">
        <v>3</v>
      </c>
      <c r="U158" s="23">
        <v>0.1</v>
      </c>
      <c r="V158" s="25">
        <v>7</v>
      </c>
      <c r="W158" s="25">
        <v>26.31</v>
      </c>
      <c r="X158" s="23">
        <v>75.078000000000003</v>
      </c>
      <c r="Y158" s="23" t="s">
        <v>277</v>
      </c>
    </row>
    <row r="159" spans="1:25" s="1" customFormat="1" ht="16.5" x14ac:dyDescent="0.3">
      <c r="A159" s="26">
        <v>19084</v>
      </c>
      <c r="B159" s="20" t="s">
        <v>741</v>
      </c>
      <c r="C159" s="21">
        <v>44774</v>
      </c>
      <c r="D159" s="21">
        <v>44776</v>
      </c>
      <c r="E159" s="20" t="s">
        <v>49</v>
      </c>
      <c r="F159" s="20" t="s">
        <v>742</v>
      </c>
      <c r="G159" s="20" t="s">
        <v>743</v>
      </c>
      <c r="H159" s="20" t="s">
        <v>61</v>
      </c>
      <c r="I159" s="20" t="s">
        <v>744</v>
      </c>
      <c r="J159" s="20" t="s">
        <v>174</v>
      </c>
      <c r="K159" s="20" t="s">
        <v>175</v>
      </c>
      <c r="L159" s="20"/>
      <c r="M159" s="20" t="s">
        <v>64</v>
      </c>
      <c r="N159" s="20" t="s">
        <v>127</v>
      </c>
      <c r="O159" s="20" t="s">
        <v>745</v>
      </c>
      <c r="P159" s="20" t="s">
        <v>82</v>
      </c>
      <c r="Q159" s="20" t="s">
        <v>150</v>
      </c>
      <c r="R159" s="20" t="s">
        <v>746</v>
      </c>
      <c r="S159" s="20">
        <v>217.2</v>
      </c>
      <c r="T159" s="20">
        <v>5</v>
      </c>
      <c r="U159" s="20">
        <v>0</v>
      </c>
      <c r="V159" s="22">
        <v>2</v>
      </c>
      <c r="W159" s="22">
        <v>25.25</v>
      </c>
      <c r="X159" s="20">
        <v>21.6</v>
      </c>
      <c r="Y159" s="20" t="s">
        <v>57</v>
      </c>
    </row>
    <row r="160" spans="1:25" s="1" customFormat="1" ht="16.5" x14ac:dyDescent="0.3">
      <c r="A160" s="27">
        <v>49401</v>
      </c>
      <c r="B160" s="23" t="s">
        <v>747</v>
      </c>
      <c r="C160" s="24">
        <v>44774</v>
      </c>
      <c r="D160" s="24">
        <v>44778</v>
      </c>
      <c r="E160" s="23" t="s">
        <v>25</v>
      </c>
      <c r="F160" s="23" t="s">
        <v>748</v>
      </c>
      <c r="G160" s="23" t="s">
        <v>749</v>
      </c>
      <c r="H160" s="23" t="s">
        <v>28</v>
      </c>
      <c r="I160" s="23" t="s">
        <v>750</v>
      </c>
      <c r="J160" s="23" t="s">
        <v>750</v>
      </c>
      <c r="K160" s="23" t="s">
        <v>751</v>
      </c>
      <c r="L160" s="23"/>
      <c r="M160" s="23" t="s">
        <v>54</v>
      </c>
      <c r="N160" s="23" t="s">
        <v>54</v>
      </c>
      <c r="O160" s="23" t="s">
        <v>752</v>
      </c>
      <c r="P160" s="23" t="s">
        <v>33</v>
      </c>
      <c r="Q160" s="23" t="s">
        <v>34</v>
      </c>
      <c r="R160" s="23" t="s">
        <v>753</v>
      </c>
      <c r="S160" s="23">
        <v>248.64</v>
      </c>
      <c r="T160" s="23">
        <v>4</v>
      </c>
      <c r="U160" s="23">
        <v>0</v>
      </c>
      <c r="V160" s="25">
        <v>4</v>
      </c>
      <c r="W160" s="25">
        <v>24.81</v>
      </c>
      <c r="X160" s="23">
        <v>19.8</v>
      </c>
      <c r="Y160" s="23" t="s">
        <v>57</v>
      </c>
    </row>
    <row r="161" spans="1:25" s="1" customFormat="1" ht="16.5" x14ac:dyDescent="0.3">
      <c r="A161" s="26">
        <v>44045</v>
      </c>
      <c r="B161" s="20" t="s">
        <v>754</v>
      </c>
      <c r="C161" s="21">
        <v>44774</v>
      </c>
      <c r="D161" s="21">
        <v>44777</v>
      </c>
      <c r="E161" s="20" t="s">
        <v>87</v>
      </c>
      <c r="F161" s="20" t="s">
        <v>755</v>
      </c>
      <c r="G161" s="20" t="s">
        <v>756</v>
      </c>
      <c r="H161" s="20" t="s">
        <v>28</v>
      </c>
      <c r="I161" s="20" t="s">
        <v>757</v>
      </c>
      <c r="J161" s="20" t="s">
        <v>758</v>
      </c>
      <c r="K161" s="20" t="s">
        <v>759</v>
      </c>
      <c r="L161" s="20"/>
      <c r="M161" s="20" t="s">
        <v>31</v>
      </c>
      <c r="N161" s="20" t="s">
        <v>31</v>
      </c>
      <c r="O161" s="20" t="s">
        <v>760</v>
      </c>
      <c r="P161" s="20" t="s">
        <v>33</v>
      </c>
      <c r="Q161" s="20" t="s">
        <v>145</v>
      </c>
      <c r="R161" s="20" t="s">
        <v>761</v>
      </c>
      <c r="S161" s="20">
        <v>99.48</v>
      </c>
      <c r="T161" s="20">
        <v>2</v>
      </c>
      <c r="U161" s="20">
        <v>0</v>
      </c>
      <c r="V161" s="22">
        <v>3</v>
      </c>
      <c r="W161" s="22">
        <v>22.71</v>
      </c>
      <c r="X161" s="20">
        <v>23.82</v>
      </c>
      <c r="Y161" s="20" t="s">
        <v>57</v>
      </c>
    </row>
    <row r="162" spans="1:25" s="1" customFormat="1" ht="16.5" x14ac:dyDescent="0.3">
      <c r="A162" s="27">
        <v>49398</v>
      </c>
      <c r="B162" s="23" t="s">
        <v>747</v>
      </c>
      <c r="C162" s="24">
        <v>44774</v>
      </c>
      <c r="D162" s="24">
        <v>44778</v>
      </c>
      <c r="E162" s="23" t="s">
        <v>25</v>
      </c>
      <c r="F162" s="23" t="s">
        <v>748</v>
      </c>
      <c r="G162" s="23" t="s">
        <v>749</v>
      </c>
      <c r="H162" s="23" t="s">
        <v>28</v>
      </c>
      <c r="I162" s="23" t="s">
        <v>750</v>
      </c>
      <c r="J162" s="23" t="s">
        <v>750</v>
      </c>
      <c r="K162" s="23" t="s">
        <v>751</v>
      </c>
      <c r="L162" s="23"/>
      <c r="M162" s="23" t="s">
        <v>54</v>
      </c>
      <c r="N162" s="23" t="s">
        <v>54</v>
      </c>
      <c r="O162" s="23" t="s">
        <v>762</v>
      </c>
      <c r="P162" s="23" t="s">
        <v>33</v>
      </c>
      <c r="Q162" s="23" t="s">
        <v>119</v>
      </c>
      <c r="R162" s="23" t="s">
        <v>763</v>
      </c>
      <c r="S162" s="23">
        <v>279.20999999999998</v>
      </c>
      <c r="T162" s="23">
        <v>1</v>
      </c>
      <c r="U162" s="23">
        <v>0</v>
      </c>
      <c r="V162" s="25">
        <v>4</v>
      </c>
      <c r="W162" s="25">
        <v>16.579999999999998</v>
      </c>
      <c r="X162" s="23">
        <v>0</v>
      </c>
      <c r="Y162" s="23" t="s">
        <v>57</v>
      </c>
    </row>
    <row r="163" spans="1:25" s="1" customFormat="1" ht="16.5" x14ac:dyDescent="0.3">
      <c r="A163" s="26">
        <v>19087</v>
      </c>
      <c r="B163" s="20" t="s">
        <v>741</v>
      </c>
      <c r="C163" s="21">
        <v>44774</v>
      </c>
      <c r="D163" s="21">
        <v>44776</v>
      </c>
      <c r="E163" s="20" t="s">
        <v>49</v>
      </c>
      <c r="F163" s="20" t="s">
        <v>742</v>
      </c>
      <c r="G163" s="20" t="s">
        <v>743</v>
      </c>
      <c r="H163" s="20" t="s">
        <v>61</v>
      </c>
      <c r="I163" s="20" t="s">
        <v>744</v>
      </c>
      <c r="J163" s="20" t="s">
        <v>174</v>
      </c>
      <c r="K163" s="20" t="s">
        <v>175</v>
      </c>
      <c r="L163" s="20"/>
      <c r="M163" s="20" t="s">
        <v>64</v>
      </c>
      <c r="N163" s="20" t="s">
        <v>127</v>
      </c>
      <c r="O163" s="20" t="s">
        <v>764</v>
      </c>
      <c r="P163" s="20" t="s">
        <v>33</v>
      </c>
      <c r="Q163" s="20" t="s">
        <v>34</v>
      </c>
      <c r="R163" s="20" t="s">
        <v>765</v>
      </c>
      <c r="S163" s="20">
        <v>99.251999999999995</v>
      </c>
      <c r="T163" s="20">
        <v>2</v>
      </c>
      <c r="U163" s="20">
        <v>0.1</v>
      </c>
      <c r="V163" s="22">
        <v>2</v>
      </c>
      <c r="W163" s="22">
        <v>15.5</v>
      </c>
      <c r="X163" s="20">
        <v>9.9120000000000008</v>
      </c>
      <c r="Y163" s="20" t="s">
        <v>57</v>
      </c>
    </row>
    <row r="164" spans="1:25" s="1" customFormat="1" ht="16.5" x14ac:dyDescent="0.3">
      <c r="A164" s="27">
        <v>41775</v>
      </c>
      <c r="B164" s="23" t="s">
        <v>766</v>
      </c>
      <c r="C164" s="24">
        <v>44774</v>
      </c>
      <c r="D164" s="24">
        <v>44776</v>
      </c>
      <c r="E164" s="23" t="s">
        <v>49</v>
      </c>
      <c r="F164" s="23" t="s">
        <v>767</v>
      </c>
      <c r="G164" s="23" t="s">
        <v>768</v>
      </c>
      <c r="H164" s="23" t="s">
        <v>101</v>
      </c>
      <c r="I164" s="23" t="s">
        <v>769</v>
      </c>
      <c r="J164" s="23" t="s">
        <v>769</v>
      </c>
      <c r="K164" s="23" t="s">
        <v>378</v>
      </c>
      <c r="L164" s="23"/>
      <c r="M164" s="23" t="s">
        <v>31</v>
      </c>
      <c r="N164" s="23" t="s">
        <v>31</v>
      </c>
      <c r="O164" s="23" t="s">
        <v>770</v>
      </c>
      <c r="P164" s="23" t="s">
        <v>33</v>
      </c>
      <c r="Q164" s="23" t="s">
        <v>119</v>
      </c>
      <c r="R164" s="23" t="s">
        <v>771</v>
      </c>
      <c r="S164" s="23">
        <v>40.158000000000001</v>
      </c>
      <c r="T164" s="23">
        <v>2</v>
      </c>
      <c r="U164" s="23">
        <v>0.7</v>
      </c>
      <c r="V164" s="25">
        <v>2</v>
      </c>
      <c r="W164" s="25">
        <v>11.29</v>
      </c>
      <c r="X164" s="23">
        <v>-89.742000000000004</v>
      </c>
      <c r="Y164" s="23" t="s">
        <v>85</v>
      </c>
    </row>
    <row r="165" spans="1:25" s="1" customFormat="1" ht="16.5" x14ac:dyDescent="0.3">
      <c r="A165" s="26">
        <v>19086</v>
      </c>
      <c r="B165" s="20" t="s">
        <v>741</v>
      </c>
      <c r="C165" s="21">
        <v>44774</v>
      </c>
      <c r="D165" s="21">
        <v>44776</v>
      </c>
      <c r="E165" s="20" t="s">
        <v>49</v>
      </c>
      <c r="F165" s="20" t="s">
        <v>742</v>
      </c>
      <c r="G165" s="20" t="s">
        <v>743</v>
      </c>
      <c r="H165" s="20" t="s">
        <v>61</v>
      </c>
      <c r="I165" s="20" t="s">
        <v>744</v>
      </c>
      <c r="J165" s="20" t="s">
        <v>174</v>
      </c>
      <c r="K165" s="20" t="s">
        <v>175</v>
      </c>
      <c r="L165" s="20"/>
      <c r="M165" s="20" t="s">
        <v>64</v>
      </c>
      <c r="N165" s="20" t="s">
        <v>127</v>
      </c>
      <c r="O165" s="20" t="s">
        <v>772</v>
      </c>
      <c r="P165" s="20" t="s">
        <v>33</v>
      </c>
      <c r="Q165" s="20" t="s">
        <v>346</v>
      </c>
      <c r="R165" s="20" t="s">
        <v>773</v>
      </c>
      <c r="S165" s="20">
        <v>80.430000000000007</v>
      </c>
      <c r="T165" s="20">
        <v>7</v>
      </c>
      <c r="U165" s="20">
        <v>0</v>
      </c>
      <c r="V165" s="22">
        <v>2</v>
      </c>
      <c r="W165" s="22">
        <v>11.28</v>
      </c>
      <c r="X165" s="20">
        <v>0.63</v>
      </c>
      <c r="Y165" s="20" t="s">
        <v>57</v>
      </c>
    </row>
    <row r="166" spans="1:25" s="1" customFormat="1" ht="16.5" x14ac:dyDescent="0.3">
      <c r="A166" s="27">
        <v>22531</v>
      </c>
      <c r="B166" s="23" t="s">
        <v>713</v>
      </c>
      <c r="C166" s="24">
        <v>44774</v>
      </c>
      <c r="D166" s="24">
        <v>44775</v>
      </c>
      <c r="E166" s="23" t="s">
        <v>87</v>
      </c>
      <c r="F166" s="23" t="s">
        <v>714</v>
      </c>
      <c r="G166" s="23" t="s">
        <v>715</v>
      </c>
      <c r="H166" s="23" t="s">
        <v>28</v>
      </c>
      <c r="I166" s="23" t="s">
        <v>716</v>
      </c>
      <c r="J166" s="23" t="s">
        <v>716</v>
      </c>
      <c r="K166" s="23" t="s">
        <v>111</v>
      </c>
      <c r="L166" s="23"/>
      <c r="M166" s="23" t="s">
        <v>43</v>
      </c>
      <c r="N166" s="23" t="s">
        <v>112</v>
      </c>
      <c r="O166" s="23" t="s">
        <v>774</v>
      </c>
      <c r="P166" s="23" t="s">
        <v>33</v>
      </c>
      <c r="Q166" s="23" t="s">
        <v>168</v>
      </c>
      <c r="R166" s="23" t="s">
        <v>775</v>
      </c>
      <c r="S166" s="23">
        <v>52.47</v>
      </c>
      <c r="T166" s="23">
        <v>3</v>
      </c>
      <c r="U166" s="23">
        <v>0</v>
      </c>
      <c r="V166" s="25">
        <v>1</v>
      </c>
      <c r="W166" s="25">
        <v>10.31</v>
      </c>
      <c r="X166" s="23">
        <v>11.52</v>
      </c>
      <c r="Y166" s="23" t="s">
        <v>57</v>
      </c>
    </row>
    <row r="167" spans="1:25" s="1" customFormat="1" ht="16.5" x14ac:dyDescent="0.3">
      <c r="A167" s="26">
        <v>27409</v>
      </c>
      <c r="B167" s="20" t="s">
        <v>776</v>
      </c>
      <c r="C167" s="21">
        <v>44774</v>
      </c>
      <c r="D167" s="21">
        <v>44779</v>
      </c>
      <c r="E167" s="20" t="s">
        <v>25</v>
      </c>
      <c r="F167" s="20" t="s">
        <v>777</v>
      </c>
      <c r="G167" s="20" t="s">
        <v>778</v>
      </c>
      <c r="H167" s="20" t="s">
        <v>28</v>
      </c>
      <c r="I167" s="20" t="s">
        <v>422</v>
      </c>
      <c r="J167" s="20" t="s">
        <v>423</v>
      </c>
      <c r="K167" s="20" t="s">
        <v>424</v>
      </c>
      <c r="L167" s="20"/>
      <c r="M167" s="20" t="s">
        <v>43</v>
      </c>
      <c r="N167" s="20" t="s">
        <v>294</v>
      </c>
      <c r="O167" s="20" t="s">
        <v>779</v>
      </c>
      <c r="P167" s="20" t="s">
        <v>70</v>
      </c>
      <c r="Q167" s="20" t="s">
        <v>96</v>
      </c>
      <c r="R167" s="20" t="s">
        <v>780</v>
      </c>
      <c r="S167" s="20">
        <v>253.36349999999999</v>
      </c>
      <c r="T167" s="20">
        <v>1</v>
      </c>
      <c r="U167" s="20">
        <v>0.35</v>
      </c>
      <c r="V167" s="22">
        <v>5</v>
      </c>
      <c r="W167" s="22">
        <v>10</v>
      </c>
      <c r="X167" s="20">
        <v>-35.086500000000001</v>
      </c>
      <c r="Y167" s="20" t="s">
        <v>36</v>
      </c>
    </row>
    <row r="168" spans="1:25" s="1" customFormat="1" ht="16.5" x14ac:dyDescent="0.3">
      <c r="A168" s="27">
        <v>48465</v>
      </c>
      <c r="B168" s="23" t="s">
        <v>781</v>
      </c>
      <c r="C168" s="24">
        <v>44774</v>
      </c>
      <c r="D168" s="24">
        <v>44780</v>
      </c>
      <c r="E168" s="23" t="s">
        <v>25</v>
      </c>
      <c r="F168" s="23" t="s">
        <v>782</v>
      </c>
      <c r="G168" s="23" t="s">
        <v>783</v>
      </c>
      <c r="H168" s="23" t="s">
        <v>28</v>
      </c>
      <c r="I168" s="23" t="s">
        <v>784</v>
      </c>
      <c r="J168" s="23" t="s">
        <v>785</v>
      </c>
      <c r="K168" s="23" t="s">
        <v>786</v>
      </c>
      <c r="L168" s="23"/>
      <c r="M168" s="23" t="s">
        <v>54</v>
      </c>
      <c r="N168" s="23" t="s">
        <v>54</v>
      </c>
      <c r="O168" s="23" t="s">
        <v>787</v>
      </c>
      <c r="P168" s="23" t="s">
        <v>33</v>
      </c>
      <c r="Q168" s="23" t="s">
        <v>46</v>
      </c>
      <c r="R168" s="23" t="s">
        <v>788</v>
      </c>
      <c r="S168" s="23">
        <v>196.02</v>
      </c>
      <c r="T168" s="23">
        <v>6</v>
      </c>
      <c r="U168" s="23">
        <v>0</v>
      </c>
      <c r="V168" s="25">
        <v>6</v>
      </c>
      <c r="W168" s="25">
        <v>9.99</v>
      </c>
      <c r="X168" s="23">
        <v>90</v>
      </c>
      <c r="Y168" s="23" t="s">
        <v>36</v>
      </c>
    </row>
    <row r="169" spans="1:25" s="1" customFormat="1" ht="16.5" x14ac:dyDescent="0.3">
      <c r="A169" s="26">
        <v>19085</v>
      </c>
      <c r="B169" s="20" t="s">
        <v>741</v>
      </c>
      <c r="C169" s="21">
        <v>44774</v>
      </c>
      <c r="D169" s="21">
        <v>44776</v>
      </c>
      <c r="E169" s="20" t="s">
        <v>49</v>
      </c>
      <c r="F169" s="20" t="s">
        <v>742</v>
      </c>
      <c r="G169" s="20" t="s">
        <v>743</v>
      </c>
      <c r="H169" s="20" t="s">
        <v>61</v>
      </c>
      <c r="I169" s="20" t="s">
        <v>744</v>
      </c>
      <c r="J169" s="20" t="s">
        <v>174</v>
      </c>
      <c r="K169" s="20" t="s">
        <v>175</v>
      </c>
      <c r="L169" s="20"/>
      <c r="M169" s="20" t="s">
        <v>64</v>
      </c>
      <c r="N169" s="20" t="s">
        <v>127</v>
      </c>
      <c r="O169" s="20" t="s">
        <v>275</v>
      </c>
      <c r="P169" s="20" t="s">
        <v>33</v>
      </c>
      <c r="Q169" s="20" t="s">
        <v>145</v>
      </c>
      <c r="R169" s="20" t="s">
        <v>276</v>
      </c>
      <c r="S169" s="20">
        <v>53.4</v>
      </c>
      <c r="T169" s="20">
        <v>2</v>
      </c>
      <c r="U169" s="20">
        <v>0</v>
      </c>
      <c r="V169" s="22">
        <v>2</v>
      </c>
      <c r="W169" s="22">
        <v>8.6</v>
      </c>
      <c r="X169" s="20">
        <v>14.94</v>
      </c>
      <c r="Y169" s="20" t="s">
        <v>57</v>
      </c>
    </row>
    <row r="170" spans="1:25" s="1" customFormat="1" ht="16.5" x14ac:dyDescent="0.3">
      <c r="A170" s="27">
        <v>51033</v>
      </c>
      <c r="B170" s="23" t="s">
        <v>789</v>
      </c>
      <c r="C170" s="24">
        <v>44774</v>
      </c>
      <c r="D170" s="24">
        <v>44779</v>
      </c>
      <c r="E170" s="23" t="s">
        <v>25</v>
      </c>
      <c r="F170" s="23" t="s">
        <v>790</v>
      </c>
      <c r="G170" s="23" t="s">
        <v>791</v>
      </c>
      <c r="H170" s="23" t="s">
        <v>28</v>
      </c>
      <c r="I170" s="23" t="s">
        <v>792</v>
      </c>
      <c r="J170" s="23" t="s">
        <v>793</v>
      </c>
      <c r="K170" s="23" t="s">
        <v>378</v>
      </c>
      <c r="L170" s="23"/>
      <c r="M170" s="23" t="s">
        <v>31</v>
      </c>
      <c r="N170" s="23" t="s">
        <v>31</v>
      </c>
      <c r="O170" s="23" t="s">
        <v>794</v>
      </c>
      <c r="P170" s="23" t="s">
        <v>33</v>
      </c>
      <c r="Q170" s="23" t="s">
        <v>162</v>
      </c>
      <c r="R170" s="23" t="s">
        <v>795</v>
      </c>
      <c r="S170" s="23">
        <v>90.233999999999995</v>
      </c>
      <c r="T170" s="23">
        <v>6</v>
      </c>
      <c r="U170" s="23">
        <v>0.7</v>
      </c>
      <c r="V170" s="25">
        <v>5</v>
      </c>
      <c r="W170" s="25">
        <v>8.11</v>
      </c>
      <c r="X170" s="23">
        <v>-147.54599999999999</v>
      </c>
      <c r="Y170" s="23" t="s">
        <v>36</v>
      </c>
    </row>
    <row r="171" spans="1:25" s="1" customFormat="1" ht="16.5" x14ac:dyDescent="0.3">
      <c r="A171" s="26">
        <v>41772</v>
      </c>
      <c r="B171" s="20" t="s">
        <v>766</v>
      </c>
      <c r="C171" s="21">
        <v>44774</v>
      </c>
      <c r="D171" s="21">
        <v>44776</v>
      </c>
      <c r="E171" s="20" t="s">
        <v>49</v>
      </c>
      <c r="F171" s="20" t="s">
        <v>767</v>
      </c>
      <c r="G171" s="20" t="s">
        <v>768</v>
      </c>
      <c r="H171" s="20" t="s">
        <v>101</v>
      </c>
      <c r="I171" s="20" t="s">
        <v>769</v>
      </c>
      <c r="J171" s="20" t="s">
        <v>769</v>
      </c>
      <c r="K171" s="20" t="s">
        <v>378</v>
      </c>
      <c r="L171" s="20"/>
      <c r="M171" s="20" t="s">
        <v>31</v>
      </c>
      <c r="N171" s="20" t="s">
        <v>31</v>
      </c>
      <c r="O171" s="20" t="s">
        <v>796</v>
      </c>
      <c r="P171" s="20" t="s">
        <v>33</v>
      </c>
      <c r="Q171" s="20" t="s">
        <v>34</v>
      </c>
      <c r="R171" s="20" t="s">
        <v>797</v>
      </c>
      <c r="S171" s="20">
        <v>38.366999999999997</v>
      </c>
      <c r="T171" s="20">
        <v>1</v>
      </c>
      <c r="U171" s="20">
        <v>0.7</v>
      </c>
      <c r="V171" s="22">
        <v>2</v>
      </c>
      <c r="W171" s="22">
        <v>8.0399999999999991</v>
      </c>
      <c r="X171" s="20">
        <v>-74.192999999999998</v>
      </c>
      <c r="Y171" s="20" t="s">
        <v>85</v>
      </c>
    </row>
    <row r="172" spans="1:25" s="1" customFormat="1" ht="16.5" x14ac:dyDescent="0.3">
      <c r="A172" s="27">
        <v>49400</v>
      </c>
      <c r="B172" s="23" t="s">
        <v>747</v>
      </c>
      <c r="C172" s="24">
        <v>44774</v>
      </c>
      <c r="D172" s="24">
        <v>44778</v>
      </c>
      <c r="E172" s="23" t="s">
        <v>25</v>
      </c>
      <c r="F172" s="23" t="s">
        <v>748</v>
      </c>
      <c r="G172" s="23" t="s">
        <v>749</v>
      </c>
      <c r="H172" s="23" t="s">
        <v>28</v>
      </c>
      <c r="I172" s="23" t="s">
        <v>750</v>
      </c>
      <c r="J172" s="23" t="s">
        <v>750</v>
      </c>
      <c r="K172" s="23" t="s">
        <v>751</v>
      </c>
      <c r="L172" s="23"/>
      <c r="M172" s="23" t="s">
        <v>54</v>
      </c>
      <c r="N172" s="23" t="s">
        <v>54</v>
      </c>
      <c r="O172" s="23" t="s">
        <v>798</v>
      </c>
      <c r="P172" s="23" t="s">
        <v>70</v>
      </c>
      <c r="Q172" s="23" t="s">
        <v>71</v>
      </c>
      <c r="R172" s="23" t="s">
        <v>799</v>
      </c>
      <c r="S172" s="23">
        <v>85.02</v>
      </c>
      <c r="T172" s="23">
        <v>2</v>
      </c>
      <c r="U172" s="23">
        <v>0</v>
      </c>
      <c r="V172" s="25">
        <v>4</v>
      </c>
      <c r="W172" s="25">
        <v>7.64</v>
      </c>
      <c r="X172" s="23">
        <v>13.56</v>
      </c>
      <c r="Y172" s="23" t="s">
        <v>57</v>
      </c>
    </row>
    <row r="173" spans="1:25" s="1" customFormat="1" ht="16.5" x14ac:dyDescent="0.3">
      <c r="A173" s="26">
        <v>27408</v>
      </c>
      <c r="B173" s="20" t="s">
        <v>776</v>
      </c>
      <c r="C173" s="21">
        <v>44774</v>
      </c>
      <c r="D173" s="21">
        <v>44779</v>
      </c>
      <c r="E173" s="20" t="s">
        <v>25</v>
      </c>
      <c r="F173" s="20" t="s">
        <v>777</v>
      </c>
      <c r="G173" s="20" t="s">
        <v>778</v>
      </c>
      <c r="H173" s="20" t="s">
        <v>28</v>
      </c>
      <c r="I173" s="20" t="s">
        <v>422</v>
      </c>
      <c r="J173" s="20" t="s">
        <v>423</v>
      </c>
      <c r="K173" s="20" t="s">
        <v>424</v>
      </c>
      <c r="L173" s="20"/>
      <c r="M173" s="20" t="s">
        <v>43</v>
      </c>
      <c r="N173" s="20" t="s">
        <v>294</v>
      </c>
      <c r="O173" s="20" t="s">
        <v>800</v>
      </c>
      <c r="P173" s="20" t="s">
        <v>82</v>
      </c>
      <c r="Q173" s="20" t="s">
        <v>150</v>
      </c>
      <c r="R173" s="20" t="s">
        <v>801</v>
      </c>
      <c r="S173" s="20">
        <v>102.762</v>
      </c>
      <c r="T173" s="20">
        <v>4</v>
      </c>
      <c r="U173" s="20">
        <v>0.45</v>
      </c>
      <c r="V173" s="22">
        <v>5</v>
      </c>
      <c r="W173" s="22">
        <v>7.42</v>
      </c>
      <c r="X173" s="20">
        <v>1.8420000000000001</v>
      </c>
      <c r="Y173" s="20" t="s">
        <v>36</v>
      </c>
    </row>
    <row r="174" spans="1:25" s="1" customFormat="1" ht="16.5" x14ac:dyDescent="0.3">
      <c r="A174" s="27">
        <v>33137</v>
      </c>
      <c r="B174" s="23" t="s">
        <v>802</v>
      </c>
      <c r="C174" s="24">
        <v>44774</v>
      </c>
      <c r="D174" s="24">
        <v>44778</v>
      </c>
      <c r="E174" s="23" t="s">
        <v>25</v>
      </c>
      <c r="F174" s="23" t="s">
        <v>803</v>
      </c>
      <c r="G174" s="23" t="s">
        <v>804</v>
      </c>
      <c r="H174" s="23" t="s">
        <v>101</v>
      </c>
      <c r="I174" s="23" t="s">
        <v>805</v>
      </c>
      <c r="J174" s="23" t="s">
        <v>806</v>
      </c>
      <c r="K174" s="23" t="s">
        <v>92</v>
      </c>
      <c r="L174" s="23">
        <v>28205</v>
      </c>
      <c r="M174" s="23" t="s">
        <v>93</v>
      </c>
      <c r="N174" s="23" t="s">
        <v>158</v>
      </c>
      <c r="O174" s="23" t="s">
        <v>807</v>
      </c>
      <c r="P174" s="23" t="s">
        <v>33</v>
      </c>
      <c r="Q174" s="23" t="s">
        <v>67</v>
      </c>
      <c r="R174" s="23" t="s">
        <v>808</v>
      </c>
      <c r="S174" s="23">
        <v>78.304000000000002</v>
      </c>
      <c r="T174" s="23">
        <v>2</v>
      </c>
      <c r="U174" s="23">
        <v>0.2</v>
      </c>
      <c r="V174" s="25">
        <v>4</v>
      </c>
      <c r="W174" s="25">
        <v>7.09</v>
      </c>
      <c r="X174" s="23">
        <v>29.364000000000001</v>
      </c>
      <c r="Y174" s="23" t="s">
        <v>36</v>
      </c>
    </row>
    <row r="175" spans="1:25" s="1" customFormat="1" ht="16.5" x14ac:dyDescent="0.3">
      <c r="A175" s="26">
        <v>33136</v>
      </c>
      <c r="B175" s="20" t="s">
        <v>802</v>
      </c>
      <c r="C175" s="21">
        <v>44774</v>
      </c>
      <c r="D175" s="21">
        <v>44778</v>
      </c>
      <c r="E175" s="20" t="s">
        <v>25</v>
      </c>
      <c r="F175" s="20" t="s">
        <v>803</v>
      </c>
      <c r="G175" s="20" t="s">
        <v>804</v>
      </c>
      <c r="H175" s="20" t="s">
        <v>101</v>
      </c>
      <c r="I175" s="20" t="s">
        <v>805</v>
      </c>
      <c r="J175" s="20" t="s">
        <v>806</v>
      </c>
      <c r="K175" s="20" t="s">
        <v>92</v>
      </c>
      <c r="L175" s="20">
        <v>28205</v>
      </c>
      <c r="M175" s="20" t="s">
        <v>93</v>
      </c>
      <c r="N175" s="20" t="s">
        <v>158</v>
      </c>
      <c r="O175" s="20" t="s">
        <v>809</v>
      </c>
      <c r="P175" s="20" t="s">
        <v>33</v>
      </c>
      <c r="Q175" s="20" t="s">
        <v>119</v>
      </c>
      <c r="R175" s="20" t="s">
        <v>810</v>
      </c>
      <c r="S175" s="20">
        <v>62.92</v>
      </c>
      <c r="T175" s="20">
        <v>1</v>
      </c>
      <c r="U175" s="20">
        <v>0.2</v>
      </c>
      <c r="V175" s="22">
        <v>4</v>
      </c>
      <c r="W175" s="22">
        <v>5.62</v>
      </c>
      <c r="X175" s="20">
        <v>10.224500000000001</v>
      </c>
      <c r="Y175" s="20" t="s">
        <v>36</v>
      </c>
    </row>
    <row r="176" spans="1:25" s="1" customFormat="1" ht="16.5" x14ac:dyDescent="0.3">
      <c r="A176" s="27">
        <v>44792</v>
      </c>
      <c r="B176" s="23" t="s">
        <v>721</v>
      </c>
      <c r="C176" s="24">
        <v>44774</v>
      </c>
      <c r="D176" s="24">
        <v>44778</v>
      </c>
      <c r="E176" s="23" t="s">
        <v>25</v>
      </c>
      <c r="F176" s="23" t="s">
        <v>722</v>
      </c>
      <c r="G176" s="23" t="s">
        <v>723</v>
      </c>
      <c r="H176" s="23" t="s">
        <v>28</v>
      </c>
      <c r="I176" s="23" t="s">
        <v>724</v>
      </c>
      <c r="J176" s="23" t="s">
        <v>557</v>
      </c>
      <c r="K176" s="23" t="s">
        <v>558</v>
      </c>
      <c r="L176" s="23"/>
      <c r="M176" s="23" t="s">
        <v>54</v>
      </c>
      <c r="N176" s="23" t="s">
        <v>54</v>
      </c>
      <c r="O176" s="23" t="s">
        <v>811</v>
      </c>
      <c r="P176" s="23" t="s">
        <v>33</v>
      </c>
      <c r="Q176" s="23" t="s">
        <v>46</v>
      </c>
      <c r="R176" s="23" t="s">
        <v>812</v>
      </c>
      <c r="S176" s="23">
        <v>40.704000000000001</v>
      </c>
      <c r="T176" s="23">
        <v>4</v>
      </c>
      <c r="U176" s="23">
        <v>0.6</v>
      </c>
      <c r="V176" s="25">
        <v>4</v>
      </c>
      <c r="W176" s="25">
        <v>5.39</v>
      </c>
      <c r="X176" s="23">
        <v>-51.936</v>
      </c>
      <c r="Y176" s="23" t="s">
        <v>57</v>
      </c>
    </row>
    <row r="177" spans="1:25" s="1" customFormat="1" ht="16.5" x14ac:dyDescent="0.3">
      <c r="A177" s="26">
        <v>33135</v>
      </c>
      <c r="B177" s="20" t="s">
        <v>802</v>
      </c>
      <c r="C177" s="21">
        <v>44774</v>
      </c>
      <c r="D177" s="21">
        <v>44778</v>
      </c>
      <c r="E177" s="20" t="s">
        <v>25</v>
      </c>
      <c r="F177" s="20" t="s">
        <v>803</v>
      </c>
      <c r="G177" s="20" t="s">
        <v>804</v>
      </c>
      <c r="H177" s="20" t="s">
        <v>101</v>
      </c>
      <c r="I177" s="20" t="s">
        <v>805</v>
      </c>
      <c r="J177" s="20" t="s">
        <v>806</v>
      </c>
      <c r="K177" s="20" t="s">
        <v>92</v>
      </c>
      <c r="L177" s="20">
        <v>28205</v>
      </c>
      <c r="M177" s="20" t="s">
        <v>93</v>
      </c>
      <c r="N177" s="20" t="s">
        <v>158</v>
      </c>
      <c r="O177" s="20" t="s">
        <v>813</v>
      </c>
      <c r="P177" s="20" t="s">
        <v>70</v>
      </c>
      <c r="Q177" s="20" t="s">
        <v>71</v>
      </c>
      <c r="R177" s="20" t="s">
        <v>814</v>
      </c>
      <c r="S177" s="20">
        <v>44.128</v>
      </c>
      <c r="T177" s="20">
        <v>4</v>
      </c>
      <c r="U177" s="20">
        <v>0.2</v>
      </c>
      <c r="V177" s="22">
        <v>4</v>
      </c>
      <c r="W177" s="22">
        <v>4.3099999999999996</v>
      </c>
      <c r="X177" s="20">
        <v>12.135199999999999</v>
      </c>
      <c r="Y177" s="20" t="s">
        <v>36</v>
      </c>
    </row>
    <row r="178" spans="1:25" s="1" customFormat="1" ht="16.5" x14ac:dyDescent="0.3">
      <c r="A178" s="27">
        <v>46418</v>
      </c>
      <c r="B178" s="23" t="s">
        <v>815</v>
      </c>
      <c r="C178" s="24">
        <v>44774</v>
      </c>
      <c r="D178" s="24">
        <v>44778</v>
      </c>
      <c r="E178" s="23" t="s">
        <v>25</v>
      </c>
      <c r="F178" s="23" t="s">
        <v>816</v>
      </c>
      <c r="G178" s="23" t="s">
        <v>817</v>
      </c>
      <c r="H178" s="23" t="s">
        <v>101</v>
      </c>
      <c r="I178" s="23" t="s">
        <v>818</v>
      </c>
      <c r="J178" s="23" t="s">
        <v>818</v>
      </c>
      <c r="K178" s="23" t="s">
        <v>558</v>
      </c>
      <c r="L178" s="23"/>
      <c r="M178" s="23" t="s">
        <v>54</v>
      </c>
      <c r="N178" s="23" t="s">
        <v>54</v>
      </c>
      <c r="O178" s="23" t="s">
        <v>819</v>
      </c>
      <c r="P178" s="23" t="s">
        <v>82</v>
      </c>
      <c r="Q178" s="23" t="s">
        <v>150</v>
      </c>
      <c r="R178" s="23" t="s">
        <v>820</v>
      </c>
      <c r="S178" s="23">
        <v>44.088000000000001</v>
      </c>
      <c r="T178" s="23">
        <v>1</v>
      </c>
      <c r="U178" s="23">
        <v>0.6</v>
      </c>
      <c r="V178" s="25">
        <v>4</v>
      </c>
      <c r="W178" s="25">
        <v>4.17</v>
      </c>
      <c r="X178" s="23">
        <v>-46.302</v>
      </c>
      <c r="Y178" s="23" t="s">
        <v>36</v>
      </c>
    </row>
    <row r="179" spans="1:25" s="1" customFormat="1" ht="16.5" x14ac:dyDescent="0.3">
      <c r="A179" s="26">
        <v>33469</v>
      </c>
      <c r="B179" s="20" t="s">
        <v>821</v>
      </c>
      <c r="C179" s="21">
        <v>44774</v>
      </c>
      <c r="D179" s="21">
        <v>44776</v>
      </c>
      <c r="E179" s="20" t="s">
        <v>87</v>
      </c>
      <c r="F179" s="20" t="s">
        <v>822</v>
      </c>
      <c r="G179" s="20" t="s">
        <v>823</v>
      </c>
      <c r="H179" s="20" t="s">
        <v>28</v>
      </c>
      <c r="I179" s="20" t="s">
        <v>824</v>
      </c>
      <c r="J179" s="20" t="s">
        <v>91</v>
      </c>
      <c r="K179" s="20" t="s">
        <v>92</v>
      </c>
      <c r="L179" s="20">
        <v>94122</v>
      </c>
      <c r="M179" s="20" t="s">
        <v>93</v>
      </c>
      <c r="N179" s="20" t="s">
        <v>94</v>
      </c>
      <c r="O179" s="20" t="s">
        <v>825</v>
      </c>
      <c r="P179" s="20" t="s">
        <v>33</v>
      </c>
      <c r="Q179" s="20" t="s">
        <v>162</v>
      </c>
      <c r="R179" s="20" t="s">
        <v>826</v>
      </c>
      <c r="S179" s="20">
        <v>19.751999999999999</v>
      </c>
      <c r="T179" s="20">
        <v>3</v>
      </c>
      <c r="U179" s="20">
        <v>0.2</v>
      </c>
      <c r="V179" s="22">
        <v>2</v>
      </c>
      <c r="W179" s="22">
        <v>3.23</v>
      </c>
      <c r="X179" s="20">
        <v>6.9131999999999998</v>
      </c>
      <c r="Y179" s="20" t="s">
        <v>57</v>
      </c>
    </row>
    <row r="180" spans="1:25" s="1" customFormat="1" ht="16.5" x14ac:dyDescent="0.3">
      <c r="A180" s="27">
        <v>49399</v>
      </c>
      <c r="B180" s="23" t="s">
        <v>747</v>
      </c>
      <c r="C180" s="24">
        <v>44774</v>
      </c>
      <c r="D180" s="24">
        <v>44778</v>
      </c>
      <c r="E180" s="23" t="s">
        <v>25</v>
      </c>
      <c r="F180" s="23" t="s">
        <v>748</v>
      </c>
      <c r="G180" s="23" t="s">
        <v>749</v>
      </c>
      <c r="H180" s="23" t="s">
        <v>28</v>
      </c>
      <c r="I180" s="23" t="s">
        <v>750</v>
      </c>
      <c r="J180" s="23" t="s">
        <v>750</v>
      </c>
      <c r="K180" s="23" t="s">
        <v>751</v>
      </c>
      <c r="L180" s="23"/>
      <c r="M180" s="23" t="s">
        <v>54</v>
      </c>
      <c r="N180" s="23" t="s">
        <v>54</v>
      </c>
      <c r="O180" s="23" t="s">
        <v>827</v>
      </c>
      <c r="P180" s="23" t="s">
        <v>33</v>
      </c>
      <c r="Q180" s="23" t="s">
        <v>162</v>
      </c>
      <c r="R180" s="23" t="s">
        <v>828</v>
      </c>
      <c r="S180" s="23">
        <v>24</v>
      </c>
      <c r="T180" s="23">
        <v>2</v>
      </c>
      <c r="U180" s="23">
        <v>0</v>
      </c>
      <c r="V180" s="25">
        <v>4</v>
      </c>
      <c r="W180" s="25">
        <v>2.39</v>
      </c>
      <c r="X180" s="23">
        <v>0.96</v>
      </c>
      <c r="Y180" s="23" t="s">
        <v>57</v>
      </c>
    </row>
    <row r="181" spans="1:25" s="1" customFormat="1" ht="16.5" x14ac:dyDescent="0.3">
      <c r="A181" s="26">
        <v>41773</v>
      </c>
      <c r="B181" s="20" t="s">
        <v>766</v>
      </c>
      <c r="C181" s="21">
        <v>44774</v>
      </c>
      <c r="D181" s="21">
        <v>44776</v>
      </c>
      <c r="E181" s="20" t="s">
        <v>49</v>
      </c>
      <c r="F181" s="20" t="s">
        <v>767</v>
      </c>
      <c r="G181" s="20" t="s">
        <v>768</v>
      </c>
      <c r="H181" s="20" t="s">
        <v>101</v>
      </c>
      <c r="I181" s="20" t="s">
        <v>769</v>
      </c>
      <c r="J181" s="20" t="s">
        <v>769</v>
      </c>
      <c r="K181" s="20" t="s">
        <v>378</v>
      </c>
      <c r="L181" s="20"/>
      <c r="M181" s="20" t="s">
        <v>31</v>
      </c>
      <c r="N181" s="20" t="s">
        <v>31</v>
      </c>
      <c r="O181" s="20" t="s">
        <v>829</v>
      </c>
      <c r="P181" s="20" t="s">
        <v>33</v>
      </c>
      <c r="Q181" s="20" t="s">
        <v>162</v>
      </c>
      <c r="R181" s="20" t="s">
        <v>830</v>
      </c>
      <c r="S181" s="20">
        <v>8.9730000000000008</v>
      </c>
      <c r="T181" s="20">
        <v>1</v>
      </c>
      <c r="U181" s="20">
        <v>0.7</v>
      </c>
      <c r="V181" s="22">
        <v>2</v>
      </c>
      <c r="W181" s="22">
        <v>2.0699999999999998</v>
      </c>
      <c r="X181" s="20">
        <v>-8.9969999999999999</v>
      </c>
      <c r="Y181" s="20" t="s">
        <v>85</v>
      </c>
    </row>
    <row r="182" spans="1:25" s="1" customFormat="1" ht="16.5" x14ac:dyDescent="0.3">
      <c r="A182" s="27">
        <v>27410</v>
      </c>
      <c r="B182" s="23" t="s">
        <v>776</v>
      </c>
      <c r="C182" s="24">
        <v>44774</v>
      </c>
      <c r="D182" s="24">
        <v>44779</v>
      </c>
      <c r="E182" s="23" t="s">
        <v>25</v>
      </c>
      <c r="F182" s="23" t="s">
        <v>777</v>
      </c>
      <c r="G182" s="23" t="s">
        <v>778</v>
      </c>
      <c r="H182" s="23" t="s">
        <v>28</v>
      </c>
      <c r="I182" s="23" t="s">
        <v>422</v>
      </c>
      <c r="J182" s="23" t="s">
        <v>423</v>
      </c>
      <c r="K182" s="23" t="s">
        <v>424</v>
      </c>
      <c r="L182" s="23"/>
      <c r="M182" s="23" t="s">
        <v>43</v>
      </c>
      <c r="N182" s="23" t="s">
        <v>294</v>
      </c>
      <c r="O182" s="23" t="s">
        <v>831</v>
      </c>
      <c r="P182" s="23" t="s">
        <v>33</v>
      </c>
      <c r="Q182" s="23" t="s">
        <v>67</v>
      </c>
      <c r="R182" s="23" t="s">
        <v>832</v>
      </c>
      <c r="S182" s="23">
        <v>24.651</v>
      </c>
      <c r="T182" s="23">
        <v>3</v>
      </c>
      <c r="U182" s="23">
        <v>0.45</v>
      </c>
      <c r="V182" s="25">
        <v>5</v>
      </c>
      <c r="W182" s="25">
        <v>1.94</v>
      </c>
      <c r="X182" s="23">
        <v>-19.359000000000002</v>
      </c>
      <c r="Y182" s="23" t="s">
        <v>36</v>
      </c>
    </row>
    <row r="183" spans="1:25" s="1" customFormat="1" ht="16.5" x14ac:dyDescent="0.3">
      <c r="A183" s="26">
        <v>46170</v>
      </c>
      <c r="B183" s="20" t="s">
        <v>833</v>
      </c>
      <c r="C183" s="21">
        <v>44774</v>
      </c>
      <c r="D183" s="21">
        <v>44778</v>
      </c>
      <c r="E183" s="20" t="s">
        <v>25</v>
      </c>
      <c r="F183" s="20" t="s">
        <v>834</v>
      </c>
      <c r="G183" s="20" t="s">
        <v>835</v>
      </c>
      <c r="H183" s="20" t="s">
        <v>101</v>
      </c>
      <c r="I183" s="20" t="s">
        <v>836</v>
      </c>
      <c r="J183" s="20" t="s">
        <v>836</v>
      </c>
      <c r="K183" s="20" t="s">
        <v>135</v>
      </c>
      <c r="L183" s="20"/>
      <c r="M183" s="20" t="s">
        <v>54</v>
      </c>
      <c r="N183" s="20" t="s">
        <v>54</v>
      </c>
      <c r="O183" s="20" t="s">
        <v>837</v>
      </c>
      <c r="P183" s="20" t="s">
        <v>33</v>
      </c>
      <c r="Q183" s="20" t="s">
        <v>162</v>
      </c>
      <c r="R183" s="20" t="s">
        <v>838</v>
      </c>
      <c r="S183" s="20">
        <v>13.26</v>
      </c>
      <c r="T183" s="20">
        <v>1</v>
      </c>
      <c r="U183" s="20">
        <v>0</v>
      </c>
      <c r="V183" s="22">
        <v>4</v>
      </c>
      <c r="W183" s="22">
        <v>1.26</v>
      </c>
      <c r="X183" s="20">
        <v>6.09</v>
      </c>
      <c r="Y183" s="20" t="s">
        <v>36</v>
      </c>
    </row>
    <row r="184" spans="1:25" s="1" customFormat="1" ht="16.5" x14ac:dyDescent="0.3">
      <c r="A184" s="27">
        <v>41774</v>
      </c>
      <c r="B184" s="23" t="s">
        <v>766</v>
      </c>
      <c r="C184" s="24">
        <v>44774</v>
      </c>
      <c r="D184" s="24">
        <v>44776</v>
      </c>
      <c r="E184" s="23" t="s">
        <v>49</v>
      </c>
      <c r="F184" s="23" t="s">
        <v>767</v>
      </c>
      <c r="G184" s="23" t="s">
        <v>768</v>
      </c>
      <c r="H184" s="23" t="s">
        <v>101</v>
      </c>
      <c r="I184" s="23" t="s">
        <v>769</v>
      </c>
      <c r="J184" s="23" t="s">
        <v>769</v>
      </c>
      <c r="K184" s="23" t="s">
        <v>378</v>
      </c>
      <c r="L184" s="23"/>
      <c r="M184" s="23" t="s">
        <v>31</v>
      </c>
      <c r="N184" s="23" t="s">
        <v>31</v>
      </c>
      <c r="O184" s="23" t="s">
        <v>839</v>
      </c>
      <c r="P184" s="23" t="s">
        <v>33</v>
      </c>
      <c r="Q184" s="23" t="s">
        <v>162</v>
      </c>
      <c r="R184" s="23" t="s">
        <v>648</v>
      </c>
      <c r="S184" s="23">
        <v>3.3210000000000002</v>
      </c>
      <c r="T184" s="23">
        <v>1</v>
      </c>
      <c r="U184" s="23">
        <v>0.7</v>
      </c>
      <c r="V184" s="25">
        <v>2</v>
      </c>
      <c r="W184" s="25">
        <v>1.1399999999999999</v>
      </c>
      <c r="X184" s="23">
        <v>-4.3289999999999997</v>
      </c>
      <c r="Y184" s="23" t="s">
        <v>85</v>
      </c>
    </row>
    <row r="185" spans="1:25" s="1" customFormat="1" ht="16.5" x14ac:dyDescent="0.3">
      <c r="A185" s="26">
        <v>48466</v>
      </c>
      <c r="B185" s="20" t="s">
        <v>781</v>
      </c>
      <c r="C185" s="21">
        <v>44774</v>
      </c>
      <c r="D185" s="21">
        <v>44780</v>
      </c>
      <c r="E185" s="20" t="s">
        <v>25</v>
      </c>
      <c r="F185" s="20" t="s">
        <v>782</v>
      </c>
      <c r="G185" s="20" t="s">
        <v>783</v>
      </c>
      <c r="H185" s="20" t="s">
        <v>28</v>
      </c>
      <c r="I185" s="20" t="s">
        <v>784</v>
      </c>
      <c r="J185" s="20" t="s">
        <v>785</v>
      </c>
      <c r="K185" s="20" t="s">
        <v>786</v>
      </c>
      <c r="L185" s="20"/>
      <c r="M185" s="20" t="s">
        <v>54</v>
      </c>
      <c r="N185" s="20" t="s">
        <v>54</v>
      </c>
      <c r="O185" s="20" t="s">
        <v>840</v>
      </c>
      <c r="P185" s="20" t="s">
        <v>33</v>
      </c>
      <c r="Q185" s="20" t="s">
        <v>346</v>
      </c>
      <c r="R185" s="20" t="s">
        <v>841</v>
      </c>
      <c r="S185" s="20">
        <v>13.38</v>
      </c>
      <c r="T185" s="20">
        <v>1</v>
      </c>
      <c r="U185" s="20">
        <v>0</v>
      </c>
      <c r="V185" s="22">
        <v>6</v>
      </c>
      <c r="W185" s="22">
        <v>1.1100000000000001</v>
      </c>
      <c r="X185" s="20">
        <v>3.21</v>
      </c>
      <c r="Y185" s="20" t="s">
        <v>36</v>
      </c>
    </row>
    <row r="186" spans="1:25" s="1" customFormat="1" ht="16.5" x14ac:dyDescent="0.3">
      <c r="A186" s="27">
        <v>42197</v>
      </c>
      <c r="B186" s="23" t="s">
        <v>727</v>
      </c>
      <c r="C186" s="24">
        <v>44774</v>
      </c>
      <c r="D186" s="24">
        <v>44779</v>
      </c>
      <c r="E186" s="23" t="s">
        <v>25</v>
      </c>
      <c r="F186" s="23" t="s">
        <v>728</v>
      </c>
      <c r="G186" s="23" t="s">
        <v>729</v>
      </c>
      <c r="H186" s="23" t="s">
        <v>28</v>
      </c>
      <c r="I186" s="23" t="s">
        <v>730</v>
      </c>
      <c r="J186" s="23" t="s">
        <v>731</v>
      </c>
      <c r="K186" s="23" t="s">
        <v>732</v>
      </c>
      <c r="L186" s="23"/>
      <c r="M186" s="23" t="s">
        <v>31</v>
      </c>
      <c r="N186" s="23" t="s">
        <v>31</v>
      </c>
      <c r="O186" s="23" t="s">
        <v>842</v>
      </c>
      <c r="P186" s="23" t="s">
        <v>33</v>
      </c>
      <c r="Q186" s="23" t="s">
        <v>165</v>
      </c>
      <c r="R186" s="23" t="s">
        <v>843</v>
      </c>
      <c r="S186" s="23">
        <v>11.73</v>
      </c>
      <c r="T186" s="23">
        <v>1</v>
      </c>
      <c r="U186" s="23">
        <v>0</v>
      </c>
      <c r="V186" s="25">
        <v>5</v>
      </c>
      <c r="W186" s="25">
        <v>1.08</v>
      </c>
      <c r="X186" s="23">
        <v>5.37</v>
      </c>
      <c r="Y186" s="23" t="s">
        <v>36</v>
      </c>
    </row>
    <row r="187" spans="1:25" s="1" customFormat="1" ht="16.5" x14ac:dyDescent="0.3">
      <c r="A187" s="26">
        <v>41694</v>
      </c>
      <c r="B187" s="20" t="s">
        <v>844</v>
      </c>
      <c r="C187" s="21">
        <v>44774</v>
      </c>
      <c r="D187" s="21">
        <v>44779</v>
      </c>
      <c r="E187" s="20" t="s">
        <v>25</v>
      </c>
      <c r="F187" s="20" t="s">
        <v>845</v>
      </c>
      <c r="G187" s="20" t="s">
        <v>123</v>
      </c>
      <c r="H187" s="20" t="s">
        <v>101</v>
      </c>
      <c r="I187" s="20" t="s">
        <v>557</v>
      </c>
      <c r="J187" s="20" t="s">
        <v>557</v>
      </c>
      <c r="K187" s="20" t="s">
        <v>558</v>
      </c>
      <c r="L187" s="20"/>
      <c r="M187" s="20" t="s">
        <v>54</v>
      </c>
      <c r="N187" s="20" t="s">
        <v>54</v>
      </c>
      <c r="O187" s="20" t="s">
        <v>846</v>
      </c>
      <c r="P187" s="20" t="s">
        <v>82</v>
      </c>
      <c r="Q187" s="20" t="s">
        <v>150</v>
      </c>
      <c r="R187" s="20" t="s">
        <v>847</v>
      </c>
      <c r="S187" s="20">
        <v>16.116</v>
      </c>
      <c r="T187" s="20">
        <v>1</v>
      </c>
      <c r="U187" s="20">
        <v>0.6</v>
      </c>
      <c r="V187" s="22">
        <v>5</v>
      </c>
      <c r="W187" s="22">
        <v>0.97</v>
      </c>
      <c r="X187" s="20">
        <v>-19.344000000000001</v>
      </c>
      <c r="Y187" s="20" t="s">
        <v>57</v>
      </c>
    </row>
    <row r="188" spans="1:25" s="1" customFormat="1" ht="16.5" x14ac:dyDescent="0.3">
      <c r="A188" s="27">
        <v>33134</v>
      </c>
      <c r="B188" s="23" t="s">
        <v>802</v>
      </c>
      <c r="C188" s="24">
        <v>44774</v>
      </c>
      <c r="D188" s="24">
        <v>44778</v>
      </c>
      <c r="E188" s="23" t="s">
        <v>25</v>
      </c>
      <c r="F188" s="23" t="s">
        <v>803</v>
      </c>
      <c r="G188" s="23" t="s">
        <v>804</v>
      </c>
      <c r="H188" s="23" t="s">
        <v>101</v>
      </c>
      <c r="I188" s="23" t="s">
        <v>805</v>
      </c>
      <c r="J188" s="23" t="s">
        <v>806</v>
      </c>
      <c r="K188" s="23" t="s">
        <v>92</v>
      </c>
      <c r="L188" s="23">
        <v>28205</v>
      </c>
      <c r="M188" s="23" t="s">
        <v>93</v>
      </c>
      <c r="N188" s="23" t="s">
        <v>158</v>
      </c>
      <c r="O188" s="23" t="s">
        <v>848</v>
      </c>
      <c r="P188" s="23" t="s">
        <v>33</v>
      </c>
      <c r="Q188" s="23" t="s">
        <v>165</v>
      </c>
      <c r="R188" s="23" t="s">
        <v>849</v>
      </c>
      <c r="S188" s="23">
        <v>17.544</v>
      </c>
      <c r="T188" s="23">
        <v>3</v>
      </c>
      <c r="U188" s="23">
        <v>0.2</v>
      </c>
      <c r="V188" s="25">
        <v>4</v>
      </c>
      <c r="W188" s="25">
        <v>0.93</v>
      </c>
      <c r="X188" s="23">
        <v>5.9211</v>
      </c>
      <c r="Y188" s="23" t="s">
        <v>36</v>
      </c>
    </row>
    <row r="189" spans="1:25" s="1" customFormat="1" ht="16.5" x14ac:dyDescent="0.3">
      <c r="A189" s="26">
        <v>50866</v>
      </c>
      <c r="B189" s="20" t="s">
        <v>850</v>
      </c>
      <c r="C189" s="21">
        <v>44774</v>
      </c>
      <c r="D189" s="21">
        <v>44780</v>
      </c>
      <c r="E189" s="20" t="s">
        <v>25</v>
      </c>
      <c r="F189" s="20" t="s">
        <v>851</v>
      </c>
      <c r="G189" s="20" t="s">
        <v>852</v>
      </c>
      <c r="H189" s="20" t="s">
        <v>101</v>
      </c>
      <c r="I189" s="20" t="s">
        <v>853</v>
      </c>
      <c r="J189" s="20" t="s">
        <v>853</v>
      </c>
      <c r="K189" s="20" t="s">
        <v>854</v>
      </c>
      <c r="L189" s="20"/>
      <c r="M189" s="20" t="s">
        <v>31</v>
      </c>
      <c r="N189" s="20" t="s">
        <v>31</v>
      </c>
      <c r="O189" s="20" t="s">
        <v>855</v>
      </c>
      <c r="P189" s="20" t="s">
        <v>33</v>
      </c>
      <c r="Q189" s="20" t="s">
        <v>165</v>
      </c>
      <c r="R189" s="20" t="s">
        <v>856</v>
      </c>
      <c r="S189" s="20">
        <v>13.14</v>
      </c>
      <c r="T189" s="20">
        <v>2</v>
      </c>
      <c r="U189" s="20">
        <v>0</v>
      </c>
      <c r="V189" s="22">
        <v>6</v>
      </c>
      <c r="W189" s="22">
        <v>0.83</v>
      </c>
      <c r="X189" s="20">
        <v>5.22</v>
      </c>
      <c r="Y189" s="20" t="s">
        <v>36</v>
      </c>
    </row>
    <row r="190" spans="1:25" s="1" customFormat="1" ht="16.5" x14ac:dyDescent="0.3">
      <c r="A190" s="27">
        <v>44794</v>
      </c>
      <c r="B190" s="23" t="s">
        <v>721</v>
      </c>
      <c r="C190" s="24">
        <v>44774</v>
      </c>
      <c r="D190" s="24">
        <v>44778</v>
      </c>
      <c r="E190" s="23" t="s">
        <v>25</v>
      </c>
      <c r="F190" s="23" t="s">
        <v>722</v>
      </c>
      <c r="G190" s="23" t="s">
        <v>723</v>
      </c>
      <c r="H190" s="23" t="s">
        <v>28</v>
      </c>
      <c r="I190" s="23" t="s">
        <v>724</v>
      </c>
      <c r="J190" s="23" t="s">
        <v>557</v>
      </c>
      <c r="K190" s="23" t="s">
        <v>558</v>
      </c>
      <c r="L190" s="23"/>
      <c r="M190" s="23" t="s">
        <v>54</v>
      </c>
      <c r="N190" s="23" t="s">
        <v>54</v>
      </c>
      <c r="O190" s="23" t="s">
        <v>857</v>
      </c>
      <c r="P190" s="23" t="s">
        <v>33</v>
      </c>
      <c r="Q190" s="23" t="s">
        <v>145</v>
      </c>
      <c r="R190" s="23" t="s">
        <v>858</v>
      </c>
      <c r="S190" s="23">
        <v>10.416</v>
      </c>
      <c r="T190" s="23">
        <v>1</v>
      </c>
      <c r="U190" s="23">
        <v>0.6</v>
      </c>
      <c r="V190" s="25">
        <v>4</v>
      </c>
      <c r="W190" s="25">
        <v>0.81</v>
      </c>
      <c r="X190" s="23">
        <v>-6.774</v>
      </c>
      <c r="Y190" s="23" t="s">
        <v>57</v>
      </c>
    </row>
    <row r="191" spans="1:25" s="1" customFormat="1" ht="16.5" x14ac:dyDescent="0.3">
      <c r="A191" s="26">
        <v>33707</v>
      </c>
      <c r="B191" s="20" t="s">
        <v>859</v>
      </c>
      <c r="C191" s="21">
        <v>44774</v>
      </c>
      <c r="D191" s="21">
        <v>44779</v>
      </c>
      <c r="E191" s="20" t="s">
        <v>25</v>
      </c>
      <c r="F191" s="20" t="s">
        <v>860</v>
      </c>
      <c r="G191" s="20" t="s">
        <v>861</v>
      </c>
      <c r="H191" s="20" t="s">
        <v>61</v>
      </c>
      <c r="I191" s="20" t="s">
        <v>862</v>
      </c>
      <c r="J191" s="20" t="s">
        <v>863</v>
      </c>
      <c r="K191" s="20" t="s">
        <v>92</v>
      </c>
      <c r="L191" s="20">
        <v>19120</v>
      </c>
      <c r="M191" s="20" t="s">
        <v>93</v>
      </c>
      <c r="N191" s="20" t="s">
        <v>386</v>
      </c>
      <c r="O191" s="20" t="s">
        <v>864</v>
      </c>
      <c r="P191" s="20" t="s">
        <v>33</v>
      </c>
      <c r="Q191" s="20" t="s">
        <v>346</v>
      </c>
      <c r="R191" s="20" t="s">
        <v>865</v>
      </c>
      <c r="S191" s="20">
        <v>5.68</v>
      </c>
      <c r="T191" s="20">
        <v>2</v>
      </c>
      <c r="U191" s="20">
        <v>0.2</v>
      </c>
      <c r="V191" s="22">
        <v>5</v>
      </c>
      <c r="W191" s="22">
        <v>0.77</v>
      </c>
      <c r="X191" s="20">
        <v>1.917</v>
      </c>
      <c r="Y191" s="20" t="s">
        <v>57</v>
      </c>
    </row>
    <row r="192" spans="1:25" s="1" customFormat="1" ht="16.5" x14ac:dyDescent="0.3">
      <c r="A192" s="27">
        <v>44793</v>
      </c>
      <c r="B192" s="23" t="s">
        <v>721</v>
      </c>
      <c r="C192" s="24">
        <v>44774</v>
      </c>
      <c r="D192" s="24">
        <v>44778</v>
      </c>
      <c r="E192" s="23" t="s">
        <v>25</v>
      </c>
      <c r="F192" s="23" t="s">
        <v>722</v>
      </c>
      <c r="G192" s="23" t="s">
        <v>723</v>
      </c>
      <c r="H192" s="23" t="s">
        <v>28</v>
      </c>
      <c r="I192" s="23" t="s">
        <v>724</v>
      </c>
      <c r="J192" s="23" t="s">
        <v>557</v>
      </c>
      <c r="K192" s="23" t="s">
        <v>558</v>
      </c>
      <c r="L192" s="23"/>
      <c r="M192" s="23" t="s">
        <v>54</v>
      </c>
      <c r="N192" s="23" t="s">
        <v>54</v>
      </c>
      <c r="O192" s="23" t="s">
        <v>866</v>
      </c>
      <c r="P192" s="23" t="s">
        <v>33</v>
      </c>
      <c r="Q192" s="23" t="s">
        <v>34</v>
      </c>
      <c r="R192" s="23" t="s">
        <v>867</v>
      </c>
      <c r="S192" s="23">
        <v>7.8840000000000003</v>
      </c>
      <c r="T192" s="23">
        <v>1</v>
      </c>
      <c r="U192" s="23">
        <v>0.6</v>
      </c>
      <c r="V192" s="25">
        <v>4</v>
      </c>
      <c r="W192" s="25">
        <v>0.72</v>
      </c>
      <c r="X192" s="23">
        <v>-10.656000000000001</v>
      </c>
      <c r="Y192" s="23" t="s">
        <v>57</v>
      </c>
    </row>
    <row r="193" spans="1:25" s="1" customFormat="1" ht="16.5" x14ac:dyDescent="0.3">
      <c r="A193" s="26">
        <v>41776</v>
      </c>
      <c r="B193" s="20" t="s">
        <v>766</v>
      </c>
      <c r="C193" s="21">
        <v>44774</v>
      </c>
      <c r="D193" s="21">
        <v>44776</v>
      </c>
      <c r="E193" s="20" t="s">
        <v>49</v>
      </c>
      <c r="F193" s="20" t="s">
        <v>767</v>
      </c>
      <c r="G193" s="20" t="s">
        <v>768</v>
      </c>
      <c r="H193" s="20" t="s">
        <v>101</v>
      </c>
      <c r="I193" s="20" t="s">
        <v>769</v>
      </c>
      <c r="J193" s="20" t="s">
        <v>769</v>
      </c>
      <c r="K193" s="20" t="s">
        <v>378</v>
      </c>
      <c r="L193" s="20"/>
      <c r="M193" s="20" t="s">
        <v>31</v>
      </c>
      <c r="N193" s="20" t="s">
        <v>31</v>
      </c>
      <c r="O193" s="20" t="s">
        <v>868</v>
      </c>
      <c r="P193" s="20" t="s">
        <v>33</v>
      </c>
      <c r="Q193" s="20" t="s">
        <v>162</v>
      </c>
      <c r="R193" s="20" t="s">
        <v>464</v>
      </c>
      <c r="S193" s="20">
        <v>1.6020000000000001</v>
      </c>
      <c r="T193" s="20">
        <v>1</v>
      </c>
      <c r="U193" s="20">
        <v>0.7</v>
      </c>
      <c r="V193" s="22">
        <v>2</v>
      </c>
      <c r="W193" s="22">
        <v>0.25</v>
      </c>
      <c r="X193" s="20">
        <v>-1.5780000000000001</v>
      </c>
      <c r="Y193" s="20" t="s">
        <v>85</v>
      </c>
    </row>
    <row r="194" spans="1:25" s="1" customFormat="1" ht="16.5" x14ac:dyDescent="0.3">
      <c r="A194" s="27">
        <v>27369</v>
      </c>
      <c r="B194" s="23" t="s">
        <v>869</v>
      </c>
      <c r="C194" s="24">
        <v>44805</v>
      </c>
      <c r="D194" s="24">
        <v>44810</v>
      </c>
      <c r="E194" s="23" t="s">
        <v>25</v>
      </c>
      <c r="F194" s="23" t="s">
        <v>870</v>
      </c>
      <c r="G194" s="23" t="s">
        <v>871</v>
      </c>
      <c r="H194" s="23" t="s">
        <v>28</v>
      </c>
      <c r="I194" s="23" t="s">
        <v>872</v>
      </c>
      <c r="J194" s="23" t="s">
        <v>873</v>
      </c>
      <c r="K194" s="23" t="s">
        <v>111</v>
      </c>
      <c r="L194" s="23"/>
      <c r="M194" s="23" t="s">
        <v>43</v>
      </c>
      <c r="N194" s="23" t="s">
        <v>112</v>
      </c>
      <c r="O194" s="23" t="s">
        <v>874</v>
      </c>
      <c r="P194" s="23" t="s">
        <v>33</v>
      </c>
      <c r="Q194" s="23" t="s">
        <v>34</v>
      </c>
      <c r="R194" s="23" t="s">
        <v>35</v>
      </c>
      <c r="S194" s="23">
        <v>1429.05</v>
      </c>
      <c r="T194" s="23">
        <v>7</v>
      </c>
      <c r="U194" s="23">
        <v>0</v>
      </c>
      <c r="V194" s="25">
        <v>5</v>
      </c>
      <c r="W194" s="25">
        <v>194.36</v>
      </c>
      <c r="X194" s="23">
        <v>371.49</v>
      </c>
      <c r="Y194" s="23" t="s">
        <v>57</v>
      </c>
    </row>
    <row r="195" spans="1:25" s="1" customFormat="1" ht="16.5" x14ac:dyDescent="0.3">
      <c r="A195" s="26">
        <v>18577</v>
      </c>
      <c r="B195" s="20" t="s">
        <v>875</v>
      </c>
      <c r="C195" s="21">
        <v>44805</v>
      </c>
      <c r="D195" s="21">
        <v>44809</v>
      </c>
      <c r="E195" s="20" t="s">
        <v>49</v>
      </c>
      <c r="F195" s="20" t="s">
        <v>876</v>
      </c>
      <c r="G195" s="20" t="s">
        <v>877</v>
      </c>
      <c r="H195" s="20" t="s">
        <v>28</v>
      </c>
      <c r="I195" s="20" t="s">
        <v>878</v>
      </c>
      <c r="J195" s="20" t="s">
        <v>194</v>
      </c>
      <c r="K195" s="20" t="s">
        <v>195</v>
      </c>
      <c r="L195" s="20"/>
      <c r="M195" s="20" t="s">
        <v>64</v>
      </c>
      <c r="N195" s="20" t="s">
        <v>65</v>
      </c>
      <c r="O195" s="20" t="s">
        <v>879</v>
      </c>
      <c r="P195" s="20" t="s">
        <v>82</v>
      </c>
      <c r="Q195" s="20" t="s">
        <v>231</v>
      </c>
      <c r="R195" s="20" t="s">
        <v>880</v>
      </c>
      <c r="S195" s="20">
        <v>1232.8800000000001</v>
      </c>
      <c r="T195" s="20">
        <v>4</v>
      </c>
      <c r="U195" s="20">
        <v>0</v>
      </c>
      <c r="V195" s="22">
        <v>4</v>
      </c>
      <c r="W195" s="22">
        <v>150.43</v>
      </c>
      <c r="X195" s="20">
        <v>135.6</v>
      </c>
      <c r="Y195" s="20" t="s">
        <v>36</v>
      </c>
    </row>
    <row r="196" spans="1:25" s="1" customFormat="1" ht="16.5" x14ac:dyDescent="0.3">
      <c r="A196" s="27">
        <v>27371</v>
      </c>
      <c r="B196" s="23" t="s">
        <v>869</v>
      </c>
      <c r="C196" s="24">
        <v>44805</v>
      </c>
      <c r="D196" s="24">
        <v>44810</v>
      </c>
      <c r="E196" s="23" t="s">
        <v>25</v>
      </c>
      <c r="F196" s="23" t="s">
        <v>870</v>
      </c>
      <c r="G196" s="23" t="s">
        <v>871</v>
      </c>
      <c r="H196" s="23" t="s">
        <v>28</v>
      </c>
      <c r="I196" s="23" t="s">
        <v>872</v>
      </c>
      <c r="J196" s="23" t="s">
        <v>873</v>
      </c>
      <c r="K196" s="23" t="s">
        <v>111</v>
      </c>
      <c r="L196" s="23"/>
      <c r="M196" s="23" t="s">
        <v>43</v>
      </c>
      <c r="N196" s="23" t="s">
        <v>112</v>
      </c>
      <c r="O196" s="23" t="s">
        <v>881</v>
      </c>
      <c r="P196" s="23" t="s">
        <v>33</v>
      </c>
      <c r="Q196" s="23" t="s">
        <v>34</v>
      </c>
      <c r="R196" s="23" t="s">
        <v>882</v>
      </c>
      <c r="S196" s="23">
        <v>767.52</v>
      </c>
      <c r="T196" s="23">
        <v>6</v>
      </c>
      <c r="U196" s="23">
        <v>0</v>
      </c>
      <c r="V196" s="25">
        <v>5</v>
      </c>
      <c r="W196" s="25">
        <v>102.29</v>
      </c>
      <c r="X196" s="23">
        <v>45.9</v>
      </c>
      <c r="Y196" s="23" t="s">
        <v>57</v>
      </c>
    </row>
    <row r="197" spans="1:25" s="1" customFormat="1" ht="16.5" x14ac:dyDescent="0.3">
      <c r="A197" s="26">
        <v>27372</v>
      </c>
      <c r="B197" s="20" t="s">
        <v>869</v>
      </c>
      <c r="C197" s="21">
        <v>44805</v>
      </c>
      <c r="D197" s="21">
        <v>44810</v>
      </c>
      <c r="E197" s="20" t="s">
        <v>25</v>
      </c>
      <c r="F197" s="20" t="s">
        <v>870</v>
      </c>
      <c r="G197" s="20" t="s">
        <v>871</v>
      </c>
      <c r="H197" s="20" t="s">
        <v>28</v>
      </c>
      <c r="I197" s="20" t="s">
        <v>872</v>
      </c>
      <c r="J197" s="20" t="s">
        <v>873</v>
      </c>
      <c r="K197" s="20" t="s">
        <v>111</v>
      </c>
      <c r="L197" s="20"/>
      <c r="M197" s="20" t="s">
        <v>43</v>
      </c>
      <c r="N197" s="20" t="s">
        <v>112</v>
      </c>
      <c r="O197" s="20" t="s">
        <v>883</v>
      </c>
      <c r="P197" s="20" t="s">
        <v>82</v>
      </c>
      <c r="Q197" s="20" t="s">
        <v>268</v>
      </c>
      <c r="R197" s="20" t="s">
        <v>884</v>
      </c>
      <c r="S197" s="20">
        <v>1100.1600000000001</v>
      </c>
      <c r="T197" s="20">
        <v>6</v>
      </c>
      <c r="U197" s="20">
        <v>0</v>
      </c>
      <c r="V197" s="22">
        <v>5</v>
      </c>
      <c r="W197" s="22">
        <v>92.07</v>
      </c>
      <c r="X197" s="20">
        <v>175.86</v>
      </c>
      <c r="Y197" s="20" t="s">
        <v>57</v>
      </c>
    </row>
    <row r="198" spans="1:25" s="1" customFormat="1" ht="16.5" x14ac:dyDescent="0.3">
      <c r="A198" s="27">
        <v>3788</v>
      </c>
      <c r="B198" s="23" t="s">
        <v>885</v>
      </c>
      <c r="C198" s="24">
        <v>44805</v>
      </c>
      <c r="D198" s="24">
        <v>44806</v>
      </c>
      <c r="E198" s="23" t="s">
        <v>87</v>
      </c>
      <c r="F198" s="23" t="s">
        <v>886</v>
      </c>
      <c r="G198" s="23" t="s">
        <v>887</v>
      </c>
      <c r="H198" s="23" t="s">
        <v>28</v>
      </c>
      <c r="I198" s="23" t="s">
        <v>888</v>
      </c>
      <c r="J198" s="23" t="s">
        <v>888</v>
      </c>
      <c r="K198" s="23" t="s">
        <v>522</v>
      </c>
      <c r="L198" s="23"/>
      <c r="M198" s="23" t="s">
        <v>126</v>
      </c>
      <c r="N198" s="23" t="s">
        <v>127</v>
      </c>
      <c r="O198" s="23" t="s">
        <v>889</v>
      </c>
      <c r="P198" s="23" t="s">
        <v>33</v>
      </c>
      <c r="Q198" s="23" t="s">
        <v>67</v>
      </c>
      <c r="R198" s="23" t="s">
        <v>890</v>
      </c>
      <c r="S198" s="23">
        <v>182.88</v>
      </c>
      <c r="T198" s="23">
        <v>9</v>
      </c>
      <c r="U198" s="23">
        <v>0</v>
      </c>
      <c r="V198" s="25">
        <v>1</v>
      </c>
      <c r="W198" s="25">
        <v>44.76</v>
      </c>
      <c r="X198" s="23">
        <v>3.6</v>
      </c>
      <c r="Y198" s="23" t="s">
        <v>57</v>
      </c>
    </row>
    <row r="199" spans="1:25" s="1" customFormat="1" ht="16.5" x14ac:dyDescent="0.3">
      <c r="A199" s="26">
        <v>27370</v>
      </c>
      <c r="B199" s="20" t="s">
        <v>869</v>
      </c>
      <c r="C199" s="21">
        <v>44805</v>
      </c>
      <c r="D199" s="21">
        <v>44810</v>
      </c>
      <c r="E199" s="20" t="s">
        <v>25</v>
      </c>
      <c r="F199" s="20" t="s">
        <v>870</v>
      </c>
      <c r="G199" s="20" t="s">
        <v>871</v>
      </c>
      <c r="H199" s="20" t="s">
        <v>28</v>
      </c>
      <c r="I199" s="20" t="s">
        <v>872</v>
      </c>
      <c r="J199" s="20" t="s">
        <v>873</v>
      </c>
      <c r="K199" s="20" t="s">
        <v>111</v>
      </c>
      <c r="L199" s="20"/>
      <c r="M199" s="20" t="s">
        <v>43</v>
      </c>
      <c r="N199" s="20" t="s">
        <v>112</v>
      </c>
      <c r="O199" s="20" t="s">
        <v>891</v>
      </c>
      <c r="P199" s="20" t="s">
        <v>70</v>
      </c>
      <c r="Q199" s="20" t="s">
        <v>217</v>
      </c>
      <c r="R199" s="20" t="s">
        <v>892</v>
      </c>
      <c r="S199" s="20">
        <v>473.61</v>
      </c>
      <c r="T199" s="20">
        <v>1</v>
      </c>
      <c r="U199" s="20">
        <v>0</v>
      </c>
      <c r="V199" s="22">
        <v>5</v>
      </c>
      <c r="W199" s="22">
        <v>42.96</v>
      </c>
      <c r="X199" s="20">
        <v>142.08000000000001</v>
      </c>
      <c r="Y199" s="20" t="s">
        <v>57</v>
      </c>
    </row>
    <row r="200" spans="1:25" s="1" customFormat="1" ht="16.5" x14ac:dyDescent="0.3">
      <c r="A200" s="27">
        <v>14029</v>
      </c>
      <c r="B200" s="23" t="s">
        <v>893</v>
      </c>
      <c r="C200" s="24">
        <v>44805</v>
      </c>
      <c r="D200" s="24">
        <v>44808</v>
      </c>
      <c r="E200" s="23" t="s">
        <v>87</v>
      </c>
      <c r="F200" s="23" t="s">
        <v>894</v>
      </c>
      <c r="G200" s="23" t="s">
        <v>817</v>
      </c>
      <c r="H200" s="23" t="s">
        <v>101</v>
      </c>
      <c r="I200" s="23" t="s">
        <v>895</v>
      </c>
      <c r="J200" s="23" t="s">
        <v>896</v>
      </c>
      <c r="K200" s="23" t="s">
        <v>897</v>
      </c>
      <c r="L200" s="23"/>
      <c r="M200" s="23" t="s">
        <v>64</v>
      </c>
      <c r="N200" s="23" t="s">
        <v>65</v>
      </c>
      <c r="O200" s="23" t="s">
        <v>898</v>
      </c>
      <c r="P200" s="23" t="s">
        <v>33</v>
      </c>
      <c r="Q200" s="23" t="s">
        <v>34</v>
      </c>
      <c r="R200" s="23" t="s">
        <v>448</v>
      </c>
      <c r="S200" s="23">
        <v>243</v>
      </c>
      <c r="T200" s="23">
        <v>4</v>
      </c>
      <c r="U200" s="23">
        <v>0</v>
      </c>
      <c r="V200" s="25">
        <v>3</v>
      </c>
      <c r="W200" s="25">
        <v>41.83</v>
      </c>
      <c r="X200" s="23">
        <v>119.04</v>
      </c>
      <c r="Y200" s="23" t="s">
        <v>85</v>
      </c>
    </row>
  </sheetData>
  <phoneticPr fontId="8"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Y B T 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M 2 A U 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F N Y K I p H u A 4 A A A A R A A A A E w A c A E Z v c m 1 1 b G F z L 1 N l Y 3 R p b 2 4 x L m 0 g o h g A K K A U A A A A A A A A A A A A A A A A A A A A A A A A A A A A K 0 5 N L s n M z 1 M I h t C G 1 g B Q S w E C L Q A U A A I A C A D N g F N Y p + L + P q U A A A D 2 A A A A E g A A A A A A A A A A A A A A A A A A A A A A Q 2 9 u Z m l n L 1 B h Y 2 t h Z 2 U u e G 1 s U E s B A i 0 A F A A C A A g A z Y B T W A / K 6 a u k A A A A 6 Q A A A B M A A A A A A A A A A A A A A A A A 8 Q A A A F t D b 2 5 0 Z W 5 0 X 1 R 5 c G V z X S 5 4 b W x Q S w E C L Q A U A A I A C A D N g F N 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3 k b d 3 C p 9 U a 6 e a O K J d / T q w A A A A A C A A A A A A A Q Z g A A A A E A A C A A A A C 0 / E E N D Y q e 9 B o W 7 O l Q R 6 T p v O M t 8 f r 5 5 r A T / m T M x 5 F M 4 w A A A A A O g A A A A A I A A C A A A A A e j 2 O Z M h 6 y C B x G f g v E / b p j K F t m u b o j k M X D V 1 P w K H l f 2 F A A A A C 3 K + h m e q l q D e A L U P F k k m M n Y V x Y 0 i F H G 8 7 N D 4 R w h F c x I m O j A q S f k M 4 j R l j 9 W o Y r P H X 2 D G X Z 2 M m i T 9 W 2 O I O F e M f l i f + Y e e K d Y f L I w 0 G / f s 3 / E k A A A A D J D p Q 1 N 0 v z T s k D J 8 q z I v E J r g i o j T c f l r y 2 z + + 1 9 N N q 3 F i w U 6 f a B b q Z J 6 a O 2 / z W u X y 2 T 6 i 5 v + K p C g F z 7 0 S 4 h y V Y < / D a t a M a s h u p > 
</file>

<file path=customXml/itemProps1.xml><?xml version="1.0" encoding="utf-8"?>
<ds:datastoreItem xmlns:ds="http://schemas.openxmlformats.org/officeDocument/2006/customXml" ds:itemID="{68C2BBB5-00BC-4FF4-AF30-99A6BE0EBC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Chart Types</vt:lpstr>
      <vt:lpstr>Dashboard</vt:lpstr>
      <vt:lpstr>Sheet2</vt:lpstr>
      <vt:lpstr>Ship mode and cost </vt:lpstr>
      <vt:lpstr>Profit by Region</vt:lpstr>
      <vt:lpstr>Average ship Time</vt:lpstr>
      <vt:lpstr>Customer Segment and Sales</vt:lpstr>
      <vt:lpstr>Sales By Market</vt:lpstr>
      <vt:lpstr>Source</vt:lpstr>
      <vt:lpstr>Column Chart 1</vt:lpstr>
      <vt:lpstr>Column Chart 2</vt:lpstr>
      <vt:lpstr>Line Chart 1</vt:lpstr>
      <vt:lpstr>Line Chart 2</vt:lpstr>
      <vt:lpstr>Stacked Column</vt:lpstr>
      <vt:lpstr>Stacked Column 2</vt:lpstr>
      <vt:lpstr>Map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Jason Schaffer</cp:lastModifiedBy>
  <dcterms:created xsi:type="dcterms:W3CDTF">2023-04-26T15:53:30Z</dcterms:created>
  <dcterms:modified xsi:type="dcterms:W3CDTF">2024-02-21T15:54:57Z</dcterms:modified>
</cp:coreProperties>
</file>