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LaCie/00-Monografia GANGAS/GANGAS_2025/"/>
    </mc:Choice>
  </mc:AlternateContent>
  <xr:revisionPtr revIDLastSave="0" documentId="13_ncr:1_{083BD457-5E1B-1A44-8205-B5C210EFD315}" xr6:coauthVersionLast="47" xr6:coauthVersionMax="47" xr10:uidLastSave="{00000000-0000-0000-0000-000000000000}"/>
  <bookViews>
    <workbookView xWindow="-38100" yWindow="5380" windowWidth="34240" windowHeight="20180" xr2:uid="{CA190995-E9EC-40A2-9E85-C87B5AC3CEB2}"/>
  </bookViews>
  <sheets>
    <sheet name="Hoja1" sheetId="3" r:id="rId1"/>
    <sheet name="Hoja5" sheetId="5" r:id="rId2"/>
  </sheets>
  <definedNames>
    <definedName name="_xlnm._FilterDatabase" localSheetId="0" hidden="1">Hoja1!$A$1:$Y$217</definedName>
  </definedNames>
  <calcPr calcId="191029"/>
  <pivotCaches>
    <pivotCache cacheId="1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3" i="3" l="1"/>
  <c r="Q125" i="3"/>
  <c r="Q177" i="3"/>
  <c r="Q160" i="3"/>
  <c r="Q153" i="3"/>
  <c r="Q20" i="3"/>
  <c r="Q156" i="3"/>
  <c r="R156" i="3" s="1"/>
  <c r="R116" i="3"/>
  <c r="R114" i="3"/>
  <c r="Q105" i="3"/>
  <c r="R105" i="3" s="1"/>
  <c r="R110" i="3"/>
  <c r="R103" i="3"/>
  <c r="R106" i="3"/>
  <c r="R102" i="3"/>
  <c r="R107" i="3"/>
  <c r="R104" i="3"/>
  <c r="R115" i="3"/>
  <c r="R113" i="3"/>
  <c r="R111" i="3"/>
  <c r="Q112" i="3"/>
  <c r="R112" i="3" s="1"/>
  <c r="R194" i="3"/>
  <c r="R184" i="3"/>
  <c r="R192" i="3"/>
  <c r="R193" i="3"/>
  <c r="R195" i="3"/>
  <c r="R191" i="3"/>
  <c r="R183" i="3"/>
  <c r="R189" i="3"/>
  <c r="R185" i="3"/>
  <c r="R39" i="3"/>
  <c r="R64" i="3"/>
  <c r="R63" i="3"/>
  <c r="R61" i="3"/>
  <c r="R60" i="3"/>
  <c r="R59" i="3"/>
  <c r="R57" i="3"/>
  <c r="R56" i="3"/>
  <c r="R55" i="3"/>
  <c r="R54" i="3"/>
  <c r="R53" i="3"/>
  <c r="R46" i="3"/>
  <c r="R42" i="3"/>
  <c r="R40" i="3"/>
  <c r="R33" i="3"/>
  <c r="R32" i="3"/>
  <c r="R28" i="3"/>
  <c r="R122" i="3"/>
  <c r="R121" i="3"/>
  <c r="R120" i="3"/>
  <c r="R101" i="3"/>
  <c r="R99" i="3"/>
  <c r="R97" i="3"/>
  <c r="R62" i="3"/>
  <c r="R58" i="3"/>
  <c r="R52" i="3"/>
  <c r="R51" i="3"/>
  <c r="R50" i="3"/>
  <c r="R49" i="3"/>
  <c r="R48" i="3"/>
  <c r="R47" i="3"/>
  <c r="R45" i="3"/>
  <c r="R44" i="3"/>
  <c r="R43" i="3"/>
  <c r="R41" i="3"/>
  <c r="R31" i="3"/>
  <c r="R73" i="3"/>
  <c r="R29" i="3"/>
  <c r="R27" i="3"/>
  <c r="R100" i="3"/>
  <c r="R98" i="3"/>
  <c r="R93" i="3"/>
  <c r="Q12" i="3"/>
  <c r="R12" i="3" s="1"/>
  <c r="Q13" i="3"/>
  <c r="R13" i="3" s="1"/>
  <c r="Q84" i="3"/>
  <c r="R84" i="3" s="1"/>
  <c r="Q76" i="3"/>
  <c r="R76" i="3" s="1"/>
  <c r="Q6" i="3"/>
  <c r="R6" i="3" s="1"/>
  <c r="Q188" i="3"/>
  <c r="R188" i="3" s="1"/>
  <c r="Q82" i="3"/>
  <c r="R82" i="3" s="1"/>
  <c r="Q35" i="3"/>
  <c r="R35" i="3" s="1"/>
  <c r="Q75" i="3"/>
  <c r="R75" i="3" s="1"/>
  <c r="Q86" i="3"/>
  <c r="R86" i="3" s="1"/>
  <c r="Q85" i="3"/>
  <c r="R85" i="3" s="1"/>
  <c r="Q172" i="3"/>
  <c r="R172" i="3" s="1"/>
  <c r="Q170" i="3"/>
  <c r="R170" i="3" s="1"/>
  <c r="Q157" i="3"/>
  <c r="R157" i="3" s="1"/>
  <c r="Q155" i="3"/>
  <c r="R155" i="3" s="1"/>
  <c r="Q187" i="3"/>
  <c r="R187" i="3" s="1"/>
  <c r="Q186" i="3"/>
  <c r="R186" i="3" s="1"/>
  <c r="Q174" i="3"/>
  <c r="R174" i="3" s="1"/>
  <c r="Q173" i="3"/>
  <c r="R173" i="3" s="1"/>
  <c r="Q7" i="3"/>
  <c r="R7" i="3" s="1"/>
  <c r="Q5" i="3"/>
  <c r="R5" i="3" s="1"/>
  <c r="Q4" i="3"/>
  <c r="R4" i="3" s="1"/>
  <c r="Q3" i="3"/>
  <c r="R3" i="3" s="1"/>
  <c r="Q2" i="3"/>
  <c r="R2" i="3" s="1"/>
  <c r="Q83" i="3"/>
  <c r="R83" i="3" s="1"/>
  <c r="Q72" i="3"/>
  <c r="R72" i="3" s="1"/>
  <c r="Q197" i="3"/>
  <c r="R197" i="3" s="1"/>
  <c r="Q108" i="3"/>
  <c r="R108" i="3" s="1"/>
  <c r="Q200" i="3"/>
  <c r="R200" i="3" s="1"/>
  <c r="Q199" i="3"/>
  <c r="R199" i="3" s="1"/>
  <c r="Q198" i="3"/>
  <c r="R198" i="3" s="1"/>
  <c r="Q11" i="3"/>
  <c r="R11" i="3" s="1"/>
  <c r="Q8" i="3"/>
  <c r="R8" i="3" s="1"/>
  <c r="Q24" i="3"/>
  <c r="R24" i="3" s="1"/>
  <c r="Q10" i="3"/>
  <c r="R10" i="3" s="1"/>
  <c r="Q9" i="3"/>
  <c r="R9" i="3" s="1"/>
  <c r="Q66" i="3"/>
  <c r="R66" i="3" s="1"/>
  <c r="Q81" i="3"/>
  <c r="R81" i="3" s="1"/>
  <c r="Q23" i="3"/>
  <c r="R23" i="3" s="1"/>
  <c r="Q90" i="3"/>
  <c r="R90" i="3" s="1"/>
  <c r="Q89" i="3"/>
  <c r="R89" i="3" s="1"/>
  <c r="Q69" i="3"/>
  <c r="R69" i="3" s="1"/>
  <c r="Q68" i="3"/>
  <c r="R68" i="3" s="1"/>
  <c r="Q67" i="3"/>
  <c r="R67" i="3" s="1"/>
  <c r="Q96" i="3"/>
  <c r="R96" i="3" s="1"/>
  <c r="Q95" i="3"/>
  <c r="R95" i="3" s="1"/>
  <c r="Q94" i="3"/>
  <c r="R94" i="3" s="1"/>
  <c r="Q80" i="3"/>
  <c r="R80" i="3" s="1"/>
  <c r="Q79" i="3"/>
  <c r="R79" i="3" s="1"/>
  <c r="R201" i="3"/>
  <c r="R74" i="3"/>
  <c r="R124" i="3"/>
  <c r="R38" i="3"/>
  <c r="R37" i="3"/>
  <c r="R36" i="3"/>
  <c r="R34" i="3"/>
  <c r="R151" i="3"/>
  <c r="R146" i="3"/>
  <c r="R143" i="3"/>
  <c r="R141" i="3"/>
  <c r="R125" i="3"/>
  <c r="R123" i="3"/>
</calcChain>
</file>

<file path=xl/sharedStrings.xml><?xml version="1.0" encoding="utf-8"?>
<sst xmlns="http://schemas.openxmlformats.org/spreadsheetml/2006/main" count="3339" uniqueCount="739">
  <si>
    <t>Species</t>
  </si>
  <si>
    <t>Bird_ID</t>
  </si>
  <si>
    <t>type</t>
  </si>
  <si>
    <t>ID</t>
  </si>
  <si>
    <t>Logger_ID</t>
  </si>
  <si>
    <t>UUID</t>
  </si>
  <si>
    <t>Country</t>
  </si>
  <si>
    <t>Nuclei</t>
  </si>
  <si>
    <t>Region</t>
  </si>
  <si>
    <t>geo_area</t>
  </si>
  <si>
    <t>Site</t>
  </si>
  <si>
    <t>Year</t>
  </si>
  <si>
    <t>Age</t>
  </si>
  <si>
    <t>Sex</t>
  </si>
  <si>
    <t>Tag_date</t>
  </si>
  <si>
    <t>End_Date</t>
  </si>
  <si>
    <t>N_Days</t>
  </si>
  <si>
    <t>Nmonths</t>
  </si>
  <si>
    <t>m3Months</t>
  </si>
  <si>
    <t>m6Months</t>
  </si>
  <si>
    <t>Full_cycle</t>
  </si>
  <si>
    <t>Breeding</t>
  </si>
  <si>
    <t>Cause</t>
  </si>
  <si>
    <t>SELECT</t>
  </si>
  <si>
    <t>Raw_csv_file</t>
  </si>
  <si>
    <t>BBS</t>
  </si>
  <si>
    <t>BBS_12096</t>
  </si>
  <si>
    <t>Druid</t>
  </si>
  <si>
    <t>BBS141</t>
  </si>
  <si>
    <t>13000002af</t>
  </si>
  <si>
    <t>Spain</t>
  </si>
  <si>
    <t>CAN</t>
  </si>
  <si>
    <t>canary_islands</t>
  </si>
  <si>
    <t>Los Molinos</t>
  </si>
  <si>
    <t>AD</t>
  </si>
  <si>
    <t>M</t>
  </si>
  <si>
    <t>no</t>
  </si>
  <si>
    <t>Predation</t>
  </si>
  <si>
    <t>BBS-12096</t>
  </si>
  <si>
    <t>BBS_12097</t>
  </si>
  <si>
    <t>BBS142</t>
  </si>
  <si>
    <t>13000002b0</t>
  </si>
  <si>
    <t>F</t>
  </si>
  <si>
    <t>yes?</t>
  </si>
  <si>
    <t>NA</t>
  </si>
  <si>
    <t>BBS-12097</t>
  </si>
  <si>
    <t>BBS_9898b</t>
  </si>
  <si>
    <t>BBS144</t>
  </si>
  <si>
    <t>c53cef01a077</t>
  </si>
  <si>
    <t>yes</t>
  </si>
  <si>
    <t>Failure</t>
  </si>
  <si>
    <t>BBS-9898b</t>
  </si>
  <si>
    <t>BBS_12094</t>
  </si>
  <si>
    <t>BBS140</t>
  </si>
  <si>
    <t>13000002ad</t>
  </si>
  <si>
    <t>Jandia</t>
  </si>
  <si>
    <t>BBS-12094</t>
  </si>
  <si>
    <t>BBS_12111</t>
  </si>
  <si>
    <t>BBS143</t>
  </si>
  <si>
    <t>dd4e5948e230</t>
  </si>
  <si>
    <t>BBS-12111</t>
  </si>
  <si>
    <t>BBS_2021_ex_1</t>
  </si>
  <si>
    <t>Ornitela</t>
  </si>
  <si>
    <t>BBS1</t>
  </si>
  <si>
    <t>EXT</t>
  </si>
  <si>
    <t>iberia</t>
  </si>
  <si>
    <t>La Serena</t>
  </si>
  <si>
    <t>BBS_2021_ex_17</t>
  </si>
  <si>
    <t>BBS17</t>
  </si>
  <si>
    <t>BBS_2021_ex_3</t>
  </si>
  <si>
    <t>BBS3</t>
  </si>
  <si>
    <t>BBS_2022_ex_10</t>
  </si>
  <si>
    <t>BBS23</t>
  </si>
  <si>
    <t>9954/E2C4</t>
  </si>
  <si>
    <t>e23f7e5be2c4</t>
  </si>
  <si>
    <t>BBS_2022_ex_14</t>
  </si>
  <si>
    <t>BBS34</t>
  </si>
  <si>
    <t>9961/AF7D</t>
  </si>
  <si>
    <t>c55e11fbaf7d</t>
  </si>
  <si>
    <t>2y</t>
  </si>
  <si>
    <t>BBS_2022_ex_15</t>
  </si>
  <si>
    <t>BBS33</t>
  </si>
  <si>
    <t>dbb15e62f7ed</t>
  </si>
  <si>
    <t>BBS_2022_ex_4</t>
  </si>
  <si>
    <t>BBS27</t>
  </si>
  <si>
    <t>d38d5e7acdb4</t>
  </si>
  <si>
    <t>BBS_2023_10</t>
  </si>
  <si>
    <t>BBS44</t>
  </si>
  <si>
    <t>078C</t>
  </si>
  <si>
    <t>130000078c</t>
  </si>
  <si>
    <t>BBS_2023_12</t>
  </si>
  <si>
    <t>BBS46</t>
  </si>
  <si>
    <t>078D</t>
  </si>
  <si>
    <t>130000078d</t>
  </si>
  <si>
    <t>BBS_2023_2</t>
  </si>
  <si>
    <t>BBS36</t>
  </si>
  <si>
    <t>0746</t>
  </si>
  <si>
    <t>BBS_2023_3</t>
  </si>
  <si>
    <t>BBS37</t>
  </si>
  <si>
    <t>14588/048A</t>
  </si>
  <si>
    <t>130000048a</t>
  </si>
  <si>
    <t>BBS_2023_5</t>
  </si>
  <si>
    <t>BBS39</t>
  </si>
  <si>
    <t>0743</t>
  </si>
  <si>
    <t>Albuquerque</t>
  </si>
  <si>
    <t>BBS_2023_6</t>
  </si>
  <si>
    <t>BBS40</t>
  </si>
  <si>
    <t>14589/048B</t>
  </si>
  <si>
    <t>130000048b</t>
  </si>
  <si>
    <t>BBS_2023_7</t>
  </si>
  <si>
    <t>BBS41</t>
  </si>
  <si>
    <t>077D</t>
  </si>
  <si>
    <t>130000077d</t>
  </si>
  <si>
    <t>Poaching</t>
  </si>
  <si>
    <t>BBS_2023_8</t>
  </si>
  <si>
    <t>BBS42</t>
  </si>
  <si>
    <t>0744</t>
  </si>
  <si>
    <t>BBS_2023_9</t>
  </si>
  <si>
    <t>BBS43</t>
  </si>
  <si>
    <t>0776</t>
  </si>
  <si>
    <t>BBS_2024_1</t>
  </si>
  <si>
    <t>BBS47</t>
  </si>
  <si>
    <t>0770</t>
  </si>
  <si>
    <t>Azuaga</t>
  </si>
  <si>
    <t>BBS_2024_3</t>
  </si>
  <si>
    <t>BBS49</t>
  </si>
  <si>
    <t>0710</t>
  </si>
  <si>
    <t>BBS_2024_7</t>
  </si>
  <si>
    <t>BBS53</t>
  </si>
  <si>
    <t>0713</t>
  </si>
  <si>
    <t>1300000713</t>
  </si>
  <si>
    <t>BBS_2021_ex_16</t>
  </si>
  <si>
    <t>BBS16</t>
  </si>
  <si>
    <t>BBS_2021_ex_2</t>
  </si>
  <si>
    <t>BBS2</t>
  </si>
  <si>
    <t>BBS_2021_ex_4</t>
  </si>
  <si>
    <t>BBS4</t>
  </si>
  <si>
    <t>BBS_2021_ex_5</t>
  </si>
  <si>
    <t>BBS5</t>
  </si>
  <si>
    <t>BBS_2021_ex_7</t>
  </si>
  <si>
    <t>BBS7</t>
  </si>
  <si>
    <t>BBS_2021_ex_8</t>
  </si>
  <si>
    <t>BBS8</t>
  </si>
  <si>
    <t>BBS_2022_ex_12</t>
  </si>
  <si>
    <t>BBS31</t>
  </si>
  <si>
    <t>cb5e4cfd0fda</t>
  </si>
  <si>
    <t>BBS_2022_ex_7</t>
  </si>
  <si>
    <t>BBS26</t>
  </si>
  <si>
    <t>f34cbae06396</t>
  </si>
  <si>
    <t>BBS_2022_ex_9</t>
  </si>
  <si>
    <t>BBS25</t>
  </si>
  <si>
    <t>d3f92608591d</t>
  </si>
  <si>
    <t>BBS_2023_1</t>
  </si>
  <si>
    <t>BBS35</t>
  </si>
  <si>
    <t>0707</t>
  </si>
  <si>
    <t>BBS_2023_11</t>
  </si>
  <si>
    <t>BBS45</t>
  </si>
  <si>
    <t>076B</t>
  </si>
  <si>
    <t>130000076b</t>
  </si>
  <si>
    <t>BBS_2023_4</t>
  </si>
  <si>
    <t>BBS38</t>
  </si>
  <si>
    <t>14702/04FF</t>
  </si>
  <si>
    <t>13000004ff</t>
  </si>
  <si>
    <t>BBS_2024_10</t>
  </si>
  <si>
    <t>BBS56</t>
  </si>
  <si>
    <t>081B</t>
  </si>
  <si>
    <t>130000081b</t>
  </si>
  <si>
    <t>BBS_2024_11</t>
  </si>
  <si>
    <t>BBS57</t>
  </si>
  <si>
    <t>0883</t>
  </si>
  <si>
    <t>1300000883</t>
  </si>
  <si>
    <t>Brozas</t>
  </si>
  <si>
    <t>BBS_2024_12</t>
  </si>
  <si>
    <t>BBS58</t>
  </si>
  <si>
    <t>081D</t>
  </si>
  <si>
    <t>130000081D</t>
  </si>
  <si>
    <t>BBS_2024_13</t>
  </si>
  <si>
    <t>BBS59</t>
  </si>
  <si>
    <t>0886</t>
  </si>
  <si>
    <t>1300000886</t>
  </si>
  <si>
    <t>BBS_2024_2</t>
  </si>
  <si>
    <t>BBS48</t>
  </si>
  <si>
    <t>0712</t>
  </si>
  <si>
    <t>BBS_2024_4</t>
  </si>
  <si>
    <t>BBS50</t>
  </si>
  <si>
    <t>14584/0486</t>
  </si>
  <si>
    <t>BBS_2024_5</t>
  </si>
  <si>
    <t>BBS51</t>
  </si>
  <si>
    <t>0711</t>
  </si>
  <si>
    <t>BBS_2024_6</t>
  </si>
  <si>
    <t>BBS52</t>
  </si>
  <si>
    <t>04D9</t>
  </si>
  <si>
    <t>13000004d9</t>
  </si>
  <si>
    <t>BBS_2024_8</t>
  </si>
  <si>
    <t>BBS54</t>
  </si>
  <si>
    <t>089B</t>
  </si>
  <si>
    <t>130000089b</t>
  </si>
  <si>
    <t>BBS_2024_9</t>
  </si>
  <si>
    <t>BBS55</t>
  </si>
  <si>
    <t>0783</t>
  </si>
  <si>
    <t>1300000783</t>
  </si>
  <si>
    <t>PTS</t>
  </si>
  <si>
    <t>PTS_Druid_Ganga1</t>
  </si>
  <si>
    <t>PTS1</t>
  </si>
  <si>
    <t>e726cf015459</t>
  </si>
  <si>
    <t>Cabeza del Buey</t>
  </si>
  <si>
    <t>PTS_Druid_Ganga2</t>
  </si>
  <si>
    <t>PTS2</t>
  </si>
  <si>
    <t>fbec43378b8a</t>
  </si>
  <si>
    <t>PTS_Druid_Ganga3</t>
  </si>
  <si>
    <t>PTS3</t>
  </si>
  <si>
    <t>f43314dd5262</t>
  </si>
  <si>
    <t>Castuera</t>
  </si>
  <si>
    <t>PTS_Ornit1</t>
  </si>
  <si>
    <t>PTS4</t>
  </si>
  <si>
    <t>PTS_Ornit2</t>
  </si>
  <si>
    <t>PTS5</t>
  </si>
  <si>
    <t>PTS6_2021</t>
  </si>
  <si>
    <t>PTS6</t>
  </si>
  <si>
    <t>PTS7_2021</t>
  </si>
  <si>
    <t>PTS7</t>
  </si>
  <si>
    <t>Unknown</t>
  </si>
  <si>
    <t>PTS_2022_ex_2</t>
  </si>
  <si>
    <t>PTS15</t>
  </si>
  <si>
    <t>9967/86C8</t>
  </si>
  <si>
    <t>d9842af786c8</t>
  </si>
  <si>
    <t>Cabeza del buey</t>
  </si>
  <si>
    <t>PTS_2022_ex_3</t>
  </si>
  <si>
    <t>PTS16</t>
  </si>
  <si>
    <t>e655e064aedf</t>
  </si>
  <si>
    <t>PTS_2022_ex_12</t>
  </si>
  <si>
    <t>PTS17</t>
  </si>
  <si>
    <t>9943/2B81</t>
  </si>
  <si>
    <t>db1669192b81</t>
  </si>
  <si>
    <t>PTS_2022_ex_4</t>
  </si>
  <si>
    <t>PTS18</t>
  </si>
  <si>
    <t>d3a5779692a6</t>
  </si>
  <si>
    <t>PTS_2022_ex_8</t>
  </si>
  <si>
    <t>PTS19</t>
  </si>
  <si>
    <t>da80d95f954a</t>
  </si>
  <si>
    <t>PTS_2022_ex_5</t>
  </si>
  <si>
    <t>PTS20</t>
  </si>
  <si>
    <t>c13646f8b81a</t>
  </si>
  <si>
    <t>PTS_2022_ex_1</t>
  </si>
  <si>
    <t>PTS21</t>
  </si>
  <si>
    <t>f0a9a56ed66a</t>
  </si>
  <si>
    <t>PTS_2022_ex_9</t>
  </si>
  <si>
    <t>PTS22</t>
  </si>
  <si>
    <t>e1a8ae93ad19</t>
  </si>
  <si>
    <t>PTS_2022_ex_6</t>
  </si>
  <si>
    <t>PTS23</t>
  </si>
  <si>
    <t>9984/C73C</t>
  </si>
  <si>
    <t>f394fa46c73c</t>
  </si>
  <si>
    <t>PTS_2022_ex_7</t>
  </si>
  <si>
    <t>PTS24</t>
  </si>
  <si>
    <t>ea4d56d9f841</t>
  </si>
  <si>
    <t>PTS_2022_ex_10</t>
  </si>
  <si>
    <t>PTS25</t>
  </si>
  <si>
    <t>e1074e392fb6</t>
  </si>
  <si>
    <t>PTS_2022_ex_11</t>
  </si>
  <si>
    <t>PTS26</t>
  </si>
  <si>
    <t>f6adc818d598</t>
  </si>
  <si>
    <t>PTS_2022_ex_13</t>
  </si>
  <si>
    <t>PTS27</t>
  </si>
  <si>
    <t>cc4f70758e74</t>
  </si>
  <si>
    <t>PTS_2022_ex_14</t>
  </si>
  <si>
    <t>PTS28</t>
  </si>
  <si>
    <t>fcf8d9800ff2</t>
  </si>
  <si>
    <t>PTS_2022_ex_15</t>
  </si>
  <si>
    <t>PTS29</t>
  </si>
  <si>
    <t>c2fa553c7107</t>
  </si>
  <si>
    <t>PTS_2022_ex_16</t>
  </si>
  <si>
    <t>PTS30</t>
  </si>
  <si>
    <t>db75eeed279d</t>
  </si>
  <si>
    <t>PTS_2022_ex_17</t>
  </si>
  <si>
    <t>PTS31</t>
  </si>
  <si>
    <t>9962/DC68</t>
  </si>
  <si>
    <t>e8ae3515dc68</t>
  </si>
  <si>
    <t>PTS_2022_ex_18</t>
  </si>
  <si>
    <t>PTS32</t>
  </si>
  <si>
    <t>e301d9044af4</t>
  </si>
  <si>
    <t>Poaching (?)</t>
  </si>
  <si>
    <t>PTS_2022_ex_19</t>
  </si>
  <si>
    <t>PTS33</t>
  </si>
  <si>
    <t>PTS_2022_ex_20</t>
  </si>
  <si>
    <t>PTS34</t>
  </si>
  <si>
    <t>PTS_2022_ex_21</t>
  </si>
  <si>
    <t>PTS35</t>
  </si>
  <si>
    <t>ffeb44a22fab</t>
  </si>
  <si>
    <t>PTS_2022_ex_22</t>
  </si>
  <si>
    <t>PTS36</t>
  </si>
  <si>
    <t>9963/3BE8</t>
  </si>
  <si>
    <t>f2aa039e3be8</t>
  </si>
  <si>
    <t>Powerline</t>
  </si>
  <si>
    <t>PTS_2023_1</t>
  </si>
  <si>
    <t>PTS40</t>
  </si>
  <si>
    <t>0792</t>
  </si>
  <si>
    <t>PTS_2023_2</t>
  </si>
  <si>
    <t>PTS41</t>
  </si>
  <si>
    <t>077C</t>
  </si>
  <si>
    <t>130000077c</t>
  </si>
  <si>
    <t>PTS_2023_3</t>
  </si>
  <si>
    <t>PTS42</t>
  </si>
  <si>
    <t>0794</t>
  </si>
  <si>
    <t>PTS_2023_4</t>
  </si>
  <si>
    <t>PTS43</t>
  </si>
  <si>
    <t>078B</t>
  </si>
  <si>
    <t>130000078b</t>
  </si>
  <si>
    <t>PTS_2023_5</t>
  </si>
  <si>
    <t>PTS44</t>
  </si>
  <si>
    <t>0782</t>
  </si>
  <si>
    <t>PTS_2023_7</t>
  </si>
  <si>
    <t>PTS45</t>
  </si>
  <si>
    <t>0772</t>
  </si>
  <si>
    <t>PTS_2023_8</t>
  </si>
  <si>
    <t>PTS46</t>
  </si>
  <si>
    <t>078A</t>
  </si>
  <si>
    <t>130000078a</t>
  </si>
  <si>
    <t>Logger fell</t>
  </si>
  <si>
    <t>PTS_2023_9</t>
  </si>
  <si>
    <t>PTS47</t>
  </si>
  <si>
    <t>076F</t>
  </si>
  <si>
    <t>130000076f</t>
  </si>
  <si>
    <t>PTS_2023_10</t>
  </si>
  <si>
    <t>PTS48</t>
  </si>
  <si>
    <t>0771</t>
  </si>
  <si>
    <t>PTS_12930</t>
  </si>
  <si>
    <t>PTS49</t>
  </si>
  <si>
    <t>13000003ad</t>
  </si>
  <si>
    <t>Caceres</t>
  </si>
  <si>
    <t>PTS_12960</t>
  </si>
  <si>
    <t>PTS50</t>
  </si>
  <si>
    <t>13000003cb</t>
  </si>
  <si>
    <t>PTS_12976</t>
  </si>
  <si>
    <t>PTS51</t>
  </si>
  <si>
    <t>13000003da</t>
  </si>
  <si>
    <t>PTS_2024_1</t>
  </si>
  <si>
    <t>PTS53</t>
  </si>
  <si>
    <t>0714</t>
  </si>
  <si>
    <t>PTS_2024_2</t>
  </si>
  <si>
    <t>PTS54</t>
  </si>
  <si>
    <t>0810</t>
  </si>
  <si>
    <t>PTS_2024_3</t>
  </si>
  <si>
    <t>PTS55</t>
  </si>
  <si>
    <t>074A</t>
  </si>
  <si>
    <t>130000074a</t>
  </si>
  <si>
    <t>PTS_2024_4</t>
  </si>
  <si>
    <t>PTS56</t>
  </si>
  <si>
    <t>0769</t>
  </si>
  <si>
    <t>PTS_2024_5</t>
  </si>
  <si>
    <t>PTS57</t>
  </si>
  <si>
    <t>088F</t>
  </si>
  <si>
    <t>130000088f</t>
  </si>
  <si>
    <t>PTS_2024_6</t>
  </si>
  <si>
    <t>PTS58</t>
  </si>
  <si>
    <t>077B</t>
  </si>
  <si>
    <t>130000077b</t>
  </si>
  <si>
    <t>PTS_2024_7</t>
  </si>
  <si>
    <t>PTS59</t>
  </si>
  <si>
    <t>077E</t>
  </si>
  <si>
    <t>130000077e</t>
  </si>
  <si>
    <t>PTS_2024_8</t>
  </si>
  <si>
    <t>PTS60</t>
  </si>
  <si>
    <t>0773</t>
  </si>
  <si>
    <t>PTS_2024_9</t>
  </si>
  <si>
    <t>PTS61</t>
  </si>
  <si>
    <t>08A3</t>
  </si>
  <si>
    <t>13000008a3</t>
  </si>
  <si>
    <t>PTS_2024_10</t>
  </si>
  <si>
    <t>PTS63</t>
  </si>
  <si>
    <t>0779</t>
  </si>
  <si>
    <t>1300000779</t>
  </si>
  <si>
    <t>PTS_2024_11</t>
  </si>
  <si>
    <t>PTS64</t>
  </si>
  <si>
    <t>0816</t>
  </si>
  <si>
    <t>1300000816</t>
  </si>
  <si>
    <t>PTS_2024_12</t>
  </si>
  <si>
    <t>PTS65</t>
  </si>
  <si>
    <t>0780</t>
  </si>
  <si>
    <t>1300000780</t>
  </si>
  <si>
    <t>Failure + Death</t>
  </si>
  <si>
    <t>PTS_2024_13</t>
  </si>
  <si>
    <t>PTS66</t>
  </si>
  <si>
    <t>0790</t>
  </si>
  <si>
    <t>1300000790</t>
  </si>
  <si>
    <t>PTS_2024_14</t>
  </si>
  <si>
    <t>PTS67</t>
  </si>
  <si>
    <t>130000067a</t>
  </si>
  <si>
    <t>PTS_2024_15</t>
  </si>
  <si>
    <t>PTS68</t>
  </si>
  <si>
    <t>04D0</t>
  </si>
  <si>
    <t>13000004d0</t>
  </si>
  <si>
    <t>PTS_2024_16</t>
  </si>
  <si>
    <t>PTS69</t>
  </si>
  <si>
    <t>1300000814</t>
  </si>
  <si>
    <t>PTS_2024_17</t>
  </si>
  <si>
    <t>PTS70</t>
  </si>
  <si>
    <t>Harness</t>
  </si>
  <si>
    <t>PTS_2024_18</t>
  </si>
  <si>
    <t>PTS71</t>
  </si>
  <si>
    <t>BBS_9878</t>
  </si>
  <si>
    <t>BBS147</t>
  </si>
  <si>
    <t>c5ca33624006</t>
  </si>
  <si>
    <t>MNORTE</t>
  </si>
  <si>
    <t>CYL</t>
  </si>
  <si>
    <t>Tarazona</t>
  </si>
  <si>
    <t>BBS-9878</t>
  </si>
  <si>
    <t>BBS_14620</t>
  </si>
  <si>
    <t>BBS146</t>
  </si>
  <si>
    <t>13000004ab</t>
  </si>
  <si>
    <t>BBS-14620</t>
  </si>
  <si>
    <t>BBS_14585</t>
  </si>
  <si>
    <t>BBS145</t>
  </si>
  <si>
    <t>PTS_9881</t>
  </si>
  <si>
    <t>e4c37841b684</t>
  </si>
  <si>
    <t>Salamanca</t>
  </si>
  <si>
    <t>Boveda</t>
  </si>
  <si>
    <t>PTS_13007</t>
  </si>
  <si>
    <t>13000003f9</t>
  </si>
  <si>
    <t>BBS_7319</t>
  </si>
  <si>
    <t>BBS109</t>
  </si>
  <si>
    <t>dacf36b503f7</t>
  </si>
  <si>
    <t>MSUR</t>
  </si>
  <si>
    <t>CLM</t>
  </si>
  <si>
    <t>picon</t>
  </si>
  <si>
    <t>juv</t>
  </si>
  <si>
    <t>BBS-7319</t>
  </si>
  <si>
    <t>BBS_9869</t>
  </si>
  <si>
    <t>BBS115</t>
  </si>
  <si>
    <t>f1f25e016722</t>
  </si>
  <si>
    <t>BBS-9869</t>
  </si>
  <si>
    <t>BBS_12071</t>
  </si>
  <si>
    <t>BBS129</t>
  </si>
  <si>
    <t>Tembleque</t>
  </si>
  <si>
    <t>BBS-12071</t>
  </si>
  <si>
    <t>BBS_12072</t>
  </si>
  <si>
    <t>BBS130</t>
  </si>
  <si>
    <t>BBS-12072</t>
  </si>
  <si>
    <t>BBS_12078</t>
  </si>
  <si>
    <t>BBS134</t>
  </si>
  <si>
    <t>130000029e</t>
  </si>
  <si>
    <t>Albacete</t>
  </si>
  <si>
    <t>BBS-12078</t>
  </si>
  <si>
    <t>BBS_44751</t>
  </si>
  <si>
    <t>Argos</t>
  </si>
  <si>
    <t>BBS102</t>
  </si>
  <si>
    <t>Ciudad Real</t>
  </si>
  <si>
    <t>BBS-44751</t>
  </si>
  <si>
    <t>BBS_44752</t>
  </si>
  <si>
    <t>BBS103</t>
  </si>
  <si>
    <t>BBS-44752</t>
  </si>
  <si>
    <t>BBS_90068</t>
  </si>
  <si>
    <t>BBS100</t>
  </si>
  <si>
    <t>BBS-90068</t>
  </si>
  <si>
    <t>BBS_90070</t>
  </si>
  <si>
    <t>BBS101</t>
  </si>
  <si>
    <t>BBS-90070</t>
  </si>
  <si>
    <t>BBS_212364a</t>
  </si>
  <si>
    <t>BBS108</t>
  </si>
  <si>
    <t>BBS-214364a</t>
  </si>
  <si>
    <t>BBS_212364b</t>
  </si>
  <si>
    <t>BBS138</t>
  </si>
  <si>
    <t>BBS-212364b</t>
  </si>
  <si>
    <t>BBS_214286a</t>
  </si>
  <si>
    <t>BBS111</t>
  </si>
  <si>
    <t>BBS-214286a</t>
  </si>
  <si>
    <t>BBS_214287a</t>
  </si>
  <si>
    <t>BBS110</t>
  </si>
  <si>
    <t>BBS-214287a</t>
  </si>
  <si>
    <t>BBS_214287b</t>
  </si>
  <si>
    <t>BBS139</t>
  </si>
  <si>
    <t>BBS-214287b</t>
  </si>
  <si>
    <t>BBS_9889a</t>
  </si>
  <si>
    <t>BBS114</t>
  </si>
  <si>
    <t>f0bcc2c9a1eb</t>
  </si>
  <si>
    <t>BBS-8989a</t>
  </si>
  <si>
    <t>BBS_9889b</t>
  </si>
  <si>
    <t>BBS135</t>
  </si>
  <si>
    <t>BBS-8989b</t>
  </si>
  <si>
    <t>BBS_9893a</t>
  </si>
  <si>
    <t>BBS116</t>
  </si>
  <si>
    <t>dd1eceb01895</t>
  </si>
  <si>
    <t>Collision</t>
  </si>
  <si>
    <t>BBS-9893a</t>
  </si>
  <si>
    <t>BBS_9894a</t>
  </si>
  <si>
    <t>BBS117</t>
  </si>
  <si>
    <t>c63126eda4cb</t>
  </si>
  <si>
    <t>Illana</t>
  </si>
  <si>
    <t>BBS-9894a</t>
  </si>
  <si>
    <t>BBS_SAND03</t>
  </si>
  <si>
    <t>Ecotone</t>
  </si>
  <si>
    <t>BBS107</t>
  </si>
  <si>
    <t>SAND03</t>
  </si>
  <si>
    <t>BBS-SAND03</t>
  </si>
  <si>
    <t>BBS_12074</t>
  </si>
  <si>
    <t>BBS131</t>
  </si>
  <si>
    <t>BBS-12074</t>
  </si>
  <si>
    <t>BBS_9893b</t>
  </si>
  <si>
    <t>BBS136</t>
  </si>
  <si>
    <t>BBS-9893b</t>
  </si>
  <si>
    <t>PTS_12991</t>
  </si>
  <si>
    <t>Montealegre</t>
  </si>
  <si>
    <t>PTS_13023</t>
  </si>
  <si>
    <t>130000040a</t>
  </si>
  <si>
    <t>hoya</t>
  </si>
  <si>
    <t>PTS_12975</t>
  </si>
  <si>
    <t>PTS_12917</t>
  </si>
  <si>
    <t>13000003a0</t>
  </si>
  <si>
    <t>AlcazarSanJuan</t>
  </si>
  <si>
    <t>PTS_12903</t>
  </si>
  <si>
    <t>PTS_12965a</t>
  </si>
  <si>
    <t>12965a</t>
  </si>
  <si>
    <t>Miguelturra</t>
  </si>
  <si>
    <t>PTS_12901</t>
  </si>
  <si>
    <t>PTS_7303</t>
  </si>
  <si>
    <t>e12975464ad7</t>
  </si>
  <si>
    <t>JUV</t>
  </si>
  <si>
    <t>PTS_7299a</t>
  </si>
  <si>
    <t>7299a</t>
  </si>
  <si>
    <t>c5600db9fdfc</t>
  </si>
  <si>
    <t>Poached</t>
  </si>
  <si>
    <t>PTS_7299b</t>
  </si>
  <si>
    <t>7299b</t>
  </si>
  <si>
    <t>PTS_12086</t>
  </si>
  <si>
    <t>13000002a7</t>
  </si>
  <si>
    <t>PTS_7299c</t>
  </si>
  <si>
    <t>7299c</t>
  </si>
  <si>
    <t>PTS_9894c</t>
  </si>
  <si>
    <t>9894c</t>
  </si>
  <si>
    <t>PTS_13012</t>
  </si>
  <si>
    <t>13000003ff</t>
  </si>
  <si>
    <t>Toledo</t>
  </si>
  <si>
    <t>Bogas</t>
  </si>
  <si>
    <t>PTS_12998</t>
  </si>
  <si>
    <t>13000003f0</t>
  </si>
  <si>
    <t>PTS_12965b</t>
  </si>
  <si>
    <t>12965b</t>
  </si>
  <si>
    <t>BBS_2021_pt_10</t>
  </si>
  <si>
    <t>BBS10</t>
  </si>
  <si>
    <t>Portugal</t>
  </si>
  <si>
    <t>PORT</t>
  </si>
  <si>
    <t>ALENTEJ</t>
  </si>
  <si>
    <t>Vale Guadiana</t>
  </si>
  <si>
    <t>BBS_2021_pt_12</t>
  </si>
  <si>
    <t>BBS12</t>
  </si>
  <si>
    <t>Castro Verde</t>
  </si>
  <si>
    <t>BBS_2021_pt_13</t>
  </si>
  <si>
    <t>BBS13</t>
  </si>
  <si>
    <t>BBS_2021_pt_14</t>
  </si>
  <si>
    <t>BBS14</t>
  </si>
  <si>
    <t>BBS_2021_pt_15</t>
  </si>
  <si>
    <t>BBS15</t>
  </si>
  <si>
    <t>BBS_2021_pt_9</t>
  </si>
  <si>
    <t>BBS9</t>
  </si>
  <si>
    <t>BBS_2022_pt_1</t>
  </si>
  <si>
    <t>BBS19</t>
  </si>
  <si>
    <t>9872/BD72</t>
  </si>
  <si>
    <t>cd05cf78bd72</t>
  </si>
  <si>
    <t>BBS_2022_pt_3</t>
  </si>
  <si>
    <t>BBS22</t>
  </si>
  <si>
    <t>ec3abf6ab88c</t>
  </si>
  <si>
    <t>BBS_2022_pt_5</t>
  </si>
  <si>
    <t>BBS28</t>
  </si>
  <si>
    <t>9925/23F9</t>
  </si>
  <si>
    <t>e4dc292623f9</t>
  </si>
  <si>
    <t>BBS_2022_pt_6</t>
  </si>
  <si>
    <t>BBS29</t>
  </si>
  <si>
    <t>f12a727b9e35</t>
  </si>
  <si>
    <t>BBS_2021_pt_11</t>
  </si>
  <si>
    <t>BBS11</t>
  </si>
  <si>
    <t>BBS_2022_pt_2</t>
  </si>
  <si>
    <t>BBS21</t>
  </si>
  <si>
    <t>BBS1_2020</t>
  </si>
  <si>
    <t>BBS0</t>
  </si>
  <si>
    <t>BBS_9002</t>
  </si>
  <si>
    <t>BBS122</t>
  </si>
  <si>
    <t>c19cc636d94e</t>
  </si>
  <si>
    <t>SUR</t>
  </si>
  <si>
    <t>AND</t>
  </si>
  <si>
    <t>Giribaile</t>
  </si>
  <si>
    <t>BBS-9002</t>
  </si>
  <si>
    <t>BBS_9006</t>
  </si>
  <si>
    <t>BBS123</t>
  </si>
  <si>
    <t>e55e3b718ec9</t>
  </si>
  <si>
    <t>BBS-9006</t>
  </si>
  <si>
    <t>BBS_9901</t>
  </si>
  <si>
    <t>BBS124</t>
  </si>
  <si>
    <t>e05a24fe64e1</t>
  </si>
  <si>
    <t>El Temple</t>
  </si>
  <si>
    <t>BBS-9901</t>
  </si>
  <si>
    <t>BBS_9991</t>
  </si>
  <si>
    <t>BBS125</t>
  </si>
  <si>
    <t>f30f653d8f9e</t>
  </si>
  <si>
    <t>BBS-9991</t>
  </si>
  <si>
    <t>BBS_9994</t>
  </si>
  <si>
    <t>BBS126</t>
  </si>
  <si>
    <t>e81618ab8e60</t>
  </si>
  <si>
    <t>BBS-9994</t>
  </si>
  <si>
    <t>BBS_7625b</t>
  </si>
  <si>
    <t>BBS118</t>
  </si>
  <si>
    <t>cedbdaa4c953</t>
  </si>
  <si>
    <t>Osuna</t>
  </si>
  <si>
    <t>BBS-7625b</t>
  </si>
  <si>
    <t>BBS_8625a</t>
  </si>
  <si>
    <t>BBS113</t>
  </si>
  <si>
    <t>d32e80fe1df4</t>
  </si>
  <si>
    <t>BBS-8625a</t>
  </si>
  <si>
    <t>BBS_8625b</t>
  </si>
  <si>
    <t>BBS132</t>
  </si>
  <si>
    <t>BBS-8625b</t>
  </si>
  <si>
    <t>BBS_8856a</t>
  </si>
  <si>
    <t>BBS119</t>
  </si>
  <si>
    <t>f84ef104681e</t>
  </si>
  <si>
    <t>BBS-8856a</t>
  </si>
  <si>
    <t>BBS_8856b</t>
  </si>
  <si>
    <t>BBS133</t>
  </si>
  <si>
    <t>BBS-8856b</t>
  </si>
  <si>
    <t>BBS_9898a</t>
  </si>
  <si>
    <t>BBS120</t>
  </si>
  <si>
    <t>BBS-9898a</t>
  </si>
  <si>
    <t>BBS_9900a</t>
  </si>
  <si>
    <t>BBS121</t>
  </si>
  <si>
    <t>ec9f6ca5c855</t>
  </si>
  <si>
    <t>BBS-9900a</t>
  </si>
  <si>
    <t>BBS_2022_pt_8</t>
  </si>
  <si>
    <t>BBS30</t>
  </si>
  <si>
    <t>9998/9A1C</t>
  </si>
  <si>
    <t>d72fba5a9a1c</t>
  </si>
  <si>
    <t>HUELVA</t>
  </si>
  <si>
    <t>BBS_7625a</t>
  </si>
  <si>
    <t>BBS112</t>
  </si>
  <si>
    <t>BBS_12069</t>
  </si>
  <si>
    <t>BBS127</t>
  </si>
  <si>
    <t>VEBRO</t>
  </si>
  <si>
    <t>Tortuera</t>
  </si>
  <si>
    <t>BBS-12069</t>
  </si>
  <si>
    <t>BBS_12070</t>
  </si>
  <si>
    <t>BBS128</t>
  </si>
  <si>
    <t>BBS-12070</t>
  </si>
  <si>
    <t>BBS_9900b</t>
  </si>
  <si>
    <t>BBS137</t>
  </si>
  <si>
    <t>BBS-9900b</t>
  </si>
  <si>
    <t>BBS_SAND05</t>
  </si>
  <si>
    <t>BBS104</t>
  </si>
  <si>
    <t>SAND05</t>
  </si>
  <si>
    <t>CAT</t>
  </si>
  <si>
    <t>Lleida</t>
  </si>
  <si>
    <t>BBS-SAND05</t>
  </si>
  <si>
    <t>BBS_SAND06</t>
  </si>
  <si>
    <t>BBS105</t>
  </si>
  <si>
    <t>SAND06</t>
  </si>
  <si>
    <t>BBS-SAND06</t>
  </si>
  <si>
    <t>BBS_SAND07</t>
  </si>
  <si>
    <t>BBS106</t>
  </si>
  <si>
    <t>SAND07</t>
  </si>
  <si>
    <t>Balaguer</t>
  </si>
  <si>
    <t>BBS-SAND07</t>
  </si>
  <si>
    <t>PTS_CIP04</t>
  </si>
  <si>
    <t>PICA</t>
  </si>
  <si>
    <t>CIP04</t>
  </si>
  <si>
    <t>Melons</t>
  </si>
  <si>
    <t>PTS_CIP03</t>
  </si>
  <si>
    <t>CIP03</t>
  </si>
  <si>
    <t>Alfes</t>
  </si>
  <si>
    <t>PTS_CIP05</t>
  </si>
  <si>
    <t>CIP05</t>
  </si>
  <si>
    <t>PTS_CIP02</t>
  </si>
  <si>
    <t>CIP02</t>
  </si>
  <si>
    <t>Timoneda</t>
  </si>
  <si>
    <t>PTS_PIC02</t>
  </si>
  <si>
    <t>PIC02</t>
  </si>
  <si>
    <t>Aspa</t>
  </si>
  <si>
    <t>PTS_PIC15</t>
  </si>
  <si>
    <t>PIC15</t>
  </si>
  <si>
    <t>Moles</t>
  </si>
  <si>
    <t>PTS_PIC17</t>
  </si>
  <si>
    <t>PIC17</t>
  </si>
  <si>
    <t>PTS_GUE01</t>
  </si>
  <si>
    <t>GUE01</t>
  </si>
  <si>
    <t>PTS_GUE03</t>
  </si>
  <si>
    <t>GUE03</t>
  </si>
  <si>
    <t>PTS_GUE02</t>
  </si>
  <si>
    <t>GUE02</t>
  </si>
  <si>
    <t>PTS_GUE05</t>
  </si>
  <si>
    <t>GUE05</t>
  </si>
  <si>
    <t>PTS_GUE04</t>
  </si>
  <si>
    <t>GUE04</t>
  </si>
  <si>
    <t>PTS_7296</t>
  </si>
  <si>
    <t>efccada417d5</t>
  </si>
  <si>
    <t>Donana</t>
  </si>
  <si>
    <t>PTS_7301</t>
  </si>
  <si>
    <t>cabf87780763</t>
  </si>
  <si>
    <t>PTS_7191</t>
  </si>
  <si>
    <t>ca5bec704a8b</t>
  </si>
  <si>
    <t>PTS_7314</t>
  </si>
  <si>
    <t>c528ce5d6216</t>
  </si>
  <si>
    <t>PTS_7770</t>
  </si>
  <si>
    <t>f4a909927fa1</t>
  </si>
  <si>
    <t>PTS_7746</t>
  </si>
  <si>
    <t>ce5eb22c4c85</t>
  </si>
  <si>
    <t>PTS_7741</t>
  </si>
  <si>
    <t>ef647948b5f0</t>
  </si>
  <si>
    <t>PTS_7272</t>
  </si>
  <si>
    <t>ed31e93b66a8</t>
  </si>
  <si>
    <t>PTS_7751</t>
  </si>
  <si>
    <t>ec404032f915</t>
  </si>
  <si>
    <t>PTS_12204</t>
  </si>
  <si>
    <t>Trebujena</t>
  </si>
  <si>
    <t>PTS_12193</t>
  </si>
  <si>
    <t>PTS_12210</t>
  </si>
  <si>
    <t>PTS_12257</t>
  </si>
  <si>
    <t>PTS_12019</t>
  </si>
  <si>
    <t>130000025f</t>
  </si>
  <si>
    <t>PTS_12035</t>
  </si>
  <si>
    <t>130000026f</t>
  </si>
  <si>
    <t>PTS_11980</t>
  </si>
  <si>
    <t>PTS_12034</t>
  </si>
  <si>
    <t>130000026e</t>
  </si>
  <si>
    <t>PTS_12012</t>
  </si>
  <si>
    <t>PTS_12178-B</t>
  </si>
  <si>
    <t>13000002f1</t>
  </si>
  <si>
    <t>PTS_12024</t>
  </si>
  <si>
    <t>PTS_12225-B</t>
  </si>
  <si>
    <t>130000032a</t>
  </si>
  <si>
    <t>PTS_12879</t>
  </si>
  <si>
    <t>PTS_9894b</t>
  </si>
  <si>
    <t>9894b</t>
  </si>
  <si>
    <t>0814</t>
  </si>
  <si>
    <t>067A</t>
  </si>
  <si>
    <t>Total general</t>
  </si>
  <si>
    <t>Cuenta de Bird_ID</t>
  </si>
  <si>
    <t>Total BBS</t>
  </si>
  <si>
    <t>Total PTS</t>
  </si>
  <si>
    <t>BBS Total</t>
  </si>
  <si>
    <t>PTS Total</t>
  </si>
  <si>
    <t>(blank)</t>
  </si>
  <si>
    <t>(blank) Total</t>
  </si>
  <si>
    <t>Grand Total</t>
  </si>
  <si>
    <t>Hoya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</si>
</sst>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\-m\-yyyy;@"/>
  </numFmts>
  <fonts count="5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rgb="FF333333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4" fontId="1" fillId="0" borderId="0" xfId="0" applyNumberFormat="1" applyFont="1" applyAlignment="1">
      <alignment horizontal="center"/>
    </xf>
    <xf numFmtId="0" fontId="0" fillId="0" borderId="0" xfId="0" pivotButton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" fontId="1" fillId="5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06.527213078705" createdVersion="8" refreshedVersion="8" minRefreshableVersion="3" recordCount="217" xr:uid="{2DFEC1D4-50BD-4185-8719-082DAED93A94}">
  <cacheSource type="worksheet">
    <worksheetSource ref="A1:Y1048576" sheet="Hoja1"/>
  </cacheSource>
  <cacheFields count="25">
    <cacheField name="Species" numFmtId="0">
      <sharedItems containsBlank="1" count="3">
        <s v="BBS"/>
        <s v="PTS"/>
        <m/>
      </sharedItems>
    </cacheField>
    <cacheField name="Bird_ID" numFmtId="0">
      <sharedItems containsBlank="1"/>
    </cacheField>
    <cacheField name="type" numFmtId="0">
      <sharedItems containsBlank="1"/>
    </cacheField>
    <cacheField name="ID" numFmtId="0">
      <sharedItems containsBlank="1" containsMixedTypes="1" containsNumber="1" containsInteger="1" minValue="7303" maxValue="13023"/>
    </cacheField>
    <cacheField name="Logger_ID" numFmtId="0">
      <sharedItems containsBlank="1" containsMixedTypes="1" containsNumber="1" containsInteger="1" minValue="6687" maxValue="214287"/>
    </cacheField>
    <cacheField name="UUID" numFmtId="0">
      <sharedItems containsBlank="1" containsMixedTypes="1" containsNumber="1" containsInteger="1" minValue="1300000238" maxValue="1.3000003E+16"/>
    </cacheField>
    <cacheField name="Country" numFmtId="0">
      <sharedItems containsBlank="1"/>
    </cacheField>
    <cacheField name="Nuclei" numFmtId="0">
      <sharedItems containsBlank="1"/>
    </cacheField>
    <cacheField name="Region" numFmtId="0">
      <sharedItems containsBlank="1" count="17">
        <s v="CLM"/>
        <s v="CAN"/>
        <s v="CYL"/>
        <s v="Ciudad Real"/>
        <s v="Caceres"/>
        <s v="La Serena"/>
        <s v="AND"/>
        <s v="EXT"/>
        <s v="ALENTEJ"/>
        <s v="HUELVA"/>
        <s v="Donana"/>
        <s v="Albacete"/>
        <s v="Toledo"/>
        <s v="Salamanca"/>
        <s v="CAT"/>
        <s v="Lleida"/>
        <m/>
      </sharedItems>
    </cacheField>
    <cacheField name="geo_area" numFmtId="0">
      <sharedItems containsBlank="1"/>
    </cacheField>
    <cacheField name="Site" numFmtId="0">
      <sharedItems containsBlank="1"/>
    </cacheField>
    <cacheField name="Year" numFmtId="0">
      <sharedItems containsString="0" containsBlank="1" containsNumber="1" containsInteger="1" minValue="2009" maxValue="2024"/>
    </cacheField>
    <cacheField name="Age" numFmtId="0">
      <sharedItems containsBlank="1"/>
    </cacheField>
    <cacheField name="Sex" numFmtId="0">
      <sharedItems containsBlank="1"/>
    </cacheField>
    <cacheField name="Tag_date" numFmtId="0">
      <sharedItems containsNonDate="0" containsDate="1" containsString="0" containsBlank="1" minDate="2009-02-21T00:00:00" maxDate="2024-04-08T00:00:00"/>
    </cacheField>
    <cacheField name="End_Date" numFmtId="0">
      <sharedItems containsDate="1" containsBlank="1" containsMixedTypes="1" minDate="2010-06-06T00:00:00" maxDate="2024-09-19T00:00:00"/>
    </cacheField>
    <cacheField name="N_Days" numFmtId="0">
      <sharedItems containsBlank="1" containsMixedTypes="1" containsNumber="1" containsInteger="1" minValue="0" maxValue="1028"/>
    </cacheField>
    <cacheField name="Nmonths" numFmtId="1">
      <sharedItems containsString="0" containsBlank="1" containsNumber="1" minValue="0" maxValue="34.266666666666666"/>
    </cacheField>
    <cacheField name="m3Months" numFmtId="0">
      <sharedItems containsString="0" containsBlank="1" containsNumber="1" containsInteger="1" minValue="0" maxValue="1"/>
    </cacheField>
    <cacheField name="m6Months" numFmtId="0">
      <sharedItems containsString="0" containsBlank="1" containsNumber="1" containsInteger="1" minValue="0" maxValue="1"/>
    </cacheField>
    <cacheField name="Full_cycle" numFmtId="0">
      <sharedItems containsString="0" containsBlank="1" containsNumber="1" containsInteger="1" minValue="0" maxValue="1"/>
    </cacheField>
    <cacheField name="Breeding" numFmtId="0">
      <sharedItems containsBlank="1" containsMixedTypes="1" containsNumber="1" containsInteger="1" minValue="0" maxValue="0"/>
    </cacheField>
    <cacheField name="Cause" numFmtId="0">
      <sharedItems containsBlank="1"/>
    </cacheField>
    <cacheField name="SELECT" numFmtId="0">
      <sharedItems containsString="0" containsBlank="1" containsNumber="1" containsInteger="1" minValue="0" maxValue="1"/>
    </cacheField>
    <cacheField name="Raw_csv_f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x v="0"/>
    <s v="BBS_12069"/>
    <s v="Druid"/>
    <s v="BBS127"/>
    <n v="12069"/>
    <n v="1300000292"/>
    <s v="Spain"/>
    <s v="VEBRO"/>
    <x v="0"/>
    <s v="iberia"/>
    <s v="Tortuera"/>
    <n v="2022"/>
    <s v="AD"/>
    <s v="M"/>
    <d v="2022-05-31T00:00:00"/>
    <d v="2023-05-18T00:00:00"/>
    <n v="352"/>
    <n v="11.733333333333333"/>
    <n v="1"/>
    <n v="1"/>
    <n v="1"/>
    <s v="yes"/>
    <s v="Failure"/>
    <n v="1"/>
    <s v="BBS-12069"/>
  </r>
  <r>
    <x v="0"/>
    <s v="BBS_12070"/>
    <s v="Druid"/>
    <s v="BBS128"/>
    <n v="12070"/>
    <n v="1300000295"/>
    <s v="Spain"/>
    <s v="VEBRO"/>
    <x v="0"/>
    <s v="iberia"/>
    <s v="Tortuera"/>
    <n v="2022"/>
    <s v="AD"/>
    <s v="M"/>
    <d v="2022-06-01T00:00:00"/>
    <d v="2023-09-22T00:00:00"/>
    <n v="478"/>
    <n v="15.933333333333334"/>
    <n v="1"/>
    <n v="1"/>
    <n v="1"/>
    <s v="yes"/>
    <s v="Failure"/>
    <n v="1"/>
    <s v="BBS-12070"/>
  </r>
  <r>
    <x v="0"/>
    <s v="BBS_12071"/>
    <s v="Druid"/>
    <s v="BBS129"/>
    <n v="12071"/>
    <n v="1300000294"/>
    <s v="Spain"/>
    <s v="MSUR"/>
    <x v="0"/>
    <s v="iberia"/>
    <s v="Tembleque"/>
    <n v="2022"/>
    <s v="AD"/>
    <s v="M"/>
    <d v="2022-06-02T00:00:00"/>
    <d v="2024-09-15T00:00:00"/>
    <n v="836"/>
    <n v="27.866666666666667"/>
    <n v="1"/>
    <n v="1"/>
    <n v="1"/>
    <s v="yes"/>
    <s v="Failure"/>
    <n v="1"/>
    <s v="BBS-12071"/>
  </r>
  <r>
    <x v="0"/>
    <s v="BBS_12072"/>
    <s v="Druid"/>
    <s v="BBS130"/>
    <n v="12072"/>
    <n v="1300000296"/>
    <s v="Spain"/>
    <s v="MSUR"/>
    <x v="0"/>
    <s v="iberia"/>
    <s v="Tembleque"/>
    <n v="2022"/>
    <s v="AD"/>
    <s v="M"/>
    <d v="2022-09-23T00:00:00"/>
    <d v="2023-01-07T00:00:00"/>
    <n v="106"/>
    <n v="3.5333333333333332"/>
    <n v="1"/>
    <n v="0"/>
    <n v="0"/>
    <s v="no"/>
    <s v="Failure"/>
    <n v="1"/>
    <s v="BBS-12072"/>
  </r>
  <r>
    <x v="0"/>
    <s v="BBS_12074"/>
    <s v="Druid"/>
    <s v="BBS131"/>
    <n v="12074"/>
    <n v="1300000297"/>
    <s v="Spain"/>
    <s v="MSUR"/>
    <x v="0"/>
    <s v="iberia"/>
    <s v="Tembleque"/>
    <n v="2022"/>
    <s v="AD"/>
    <s v="F"/>
    <d v="2022-09-23T00:00:00"/>
    <d v="2022-10-15T00:00:00"/>
    <n v="22"/>
    <n v="0.73333333333333328"/>
    <n v="0"/>
    <n v="0"/>
    <n v="0"/>
    <s v="no"/>
    <s v="Failure"/>
    <n v="0"/>
    <s v="BBS-12074"/>
  </r>
  <r>
    <x v="0"/>
    <s v="BBS_12078"/>
    <s v="Druid"/>
    <s v="BBS134"/>
    <n v="12078"/>
    <s v="130000029e"/>
    <s v="Spain"/>
    <s v="MSUR"/>
    <x v="0"/>
    <s v="iberia"/>
    <s v="Albacete"/>
    <n v="2022"/>
    <s v="AD"/>
    <s v="M"/>
    <d v="2022-10-03T00:00:00"/>
    <d v="2023-09-12T00:00:00"/>
    <n v="344"/>
    <n v="11.466666666666667"/>
    <n v="1"/>
    <n v="1"/>
    <n v="1"/>
    <s v="yes"/>
    <s v="Failure"/>
    <n v="1"/>
    <s v="BBS-12078"/>
  </r>
  <r>
    <x v="0"/>
    <s v="BBS_12094"/>
    <s v="Druid"/>
    <s v="BBS140"/>
    <n v="12094"/>
    <s v="13000002ad"/>
    <s v="Spain"/>
    <s v="CAN"/>
    <x v="1"/>
    <s v="canary_islands"/>
    <s v="Jandia"/>
    <n v="2023"/>
    <s v="AD"/>
    <s v="F"/>
    <d v="2023-01-17T00:00:00"/>
    <d v="2023-01-24T00:00:00"/>
    <n v="7"/>
    <n v="0.23333333333333334"/>
    <n v="0"/>
    <n v="0"/>
    <n v="0"/>
    <s v="no"/>
    <s v="Failure"/>
    <n v="0"/>
    <s v="BBS-12094"/>
  </r>
  <r>
    <x v="0"/>
    <s v="BBS_12096"/>
    <s v="Druid"/>
    <s v="BBS141"/>
    <n v="12096"/>
    <s v="13000002af"/>
    <s v="Spain"/>
    <s v="CAN"/>
    <x v="1"/>
    <s v="canary_islands"/>
    <s v="Los Molinos"/>
    <n v="2023"/>
    <s v="AD"/>
    <s v="M"/>
    <d v="2023-01-19T00:00:00"/>
    <d v="2023-04-25T00:00:00"/>
    <n v="96"/>
    <n v="3.2"/>
    <n v="1"/>
    <n v="0"/>
    <n v="0"/>
    <s v="no"/>
    <s v="Predation"/>
    <n v="1"/>
    <s v="BBS-12096"/>
  </r>
  <r>
    <x v="0"/>
    <s v="BBS_12097"/>
    <s v="Druid"/>
    <s v="BBS142"/>
    <n v="12097"/>
    <s v="13000002b0"/>
    <s v="Spain"/>
    <s v="CAN"/>
    <x v="1"/>
    <s v="canary_islands"/>
    <s v="Los Molinos"/>
    <n v="2023"/>
    <s v="AD"/>
    <s v="F"/>
    <d v="2023-01-19T00:00:00"/>
    <d v="2023-05-28T00:00:00"/>
    <n v="129"/>
    <n v="4.3"/>
    <n v="1"/>
    <n v="0"/>
    <n v="0"/>
    <s v="yes?"/>
    <s v="NA"/>
    <n v="1"/>
    <s v="BBS-12097"/>
  </r>
  <r>
    <x v="0"/>
    <s v="BBS_12111"/>
    <s v="Druid"/>
    <s v="BBS143"/>
    <n v="12111"/>
    <s v="dd4e5948e230"/>
    <s v="Spain"/>
    <s v="CAN"/>
    <x v="1"/>
    <s v="canary_islands"/>
    <s v="Jandia"/>
    <n v="2023"/>
    <s v="AD"/>
    <s v="F"/>
    <d v="2023-01-20T00:00:00"/>
    <d v="2023-01-23T00:00:00"/>
    <n v="3"/>
    <n v="0.1"/>
    <n v="0"/>
    <n v="0"/>
    <n v="0"/>
    <s v="no"/>
    <s v="Failure"/>
    <n v="0"/>
    <s v="BBS-12111"/>
  </r>
  <r>
    <x v="0"/>
    <s v="BBS_14585"/>
    <s v="Druid"/>
    <s v="BBS145"/>
    <n v="14585"/>
    <n v="1300000487"/>
    <s v="Spain"/>
    <s v="MNORTE"/>
    <x v="2"/>
    <s v="iberia"/>
    <s v="Tarazona"/>
    <n v="2023"/>
    <s v="AD"/>
    <s v="M"/>
    <d v="2023-02-14T00:00:00"/>
    <d v="2023-02-16T00:00:00"/>
    <n v="2"/>
    <n v="6.6666666666666666E-2"/>
    <n v="0"/>
    <n v="0"/>
    <n v="0"/>
    <s v="no"/>
    <s v="Failure"/>
    <n v="0"/>
    <s v="NA"/>
  </r>
  <r>
    <x v="0"/>
    <s v="BBS_14620"/>
    <s v="Druid"/>
    <s v="BBS146"/>
    <n v="14620"/>
    <s v="13000004ab"/>
    <s v="Spain"/>
    <s v="MNORTE"/>
    <x v="2"/>
    <s v="iberia"/>
    <s v="Tarazona"/>
    <n v="2023"/>
    <s v="AD"/>
    <s v="M"/>
    <d v="2023-02-14T00:00:00"/>
    <d v="2023-07-21T00:00:00"/>
    <n v="157"/>
    <n v="5.2333333333333334"/>
    <n v="1"/>
    <n v="0"/>
    <n v="0"/>
    <s v="yes?"/>
    <s v="Predation"/>
    <n v="1"/>
    <s v="BBS-14620"/>
  </r>
  <r>
    <x v="1"/>
    <s v="PTS_12965a"/>
    <s v="Druid"/>
    <s v="12965a"/>
    <n v="12965"/>
    <n v="1300000383"/>
    <s v="Spain"/>
    <s v="MSUR"/>
    <x v="3"/>
    <s v="iberia"/>
    <s v="Miguelturra"/>
    <n v="2023"/>
    <s v="AD"/>
    <s v="M"/>
    <d v="2023-02-15T00:00:00"/>
    <d v="2023-08-06T00:00:00"/>
    <n v="172"/>
    <n v="5.7333333333333334"/>
    <n v="1"/>
    <n v="1"/>
    <n v="0"/>
    <s v="yes?"/>
    <s v="Predation"/>
    <n v="1"/>
    <s v="PTS_12965a.csv"/>
  </r>
  <r>
    <x v="1"/>
    <s v="PTS_12965b"/>
    <s v="Druid"/>
    <s v="12965b"/>
    <n v="12965"/>
    <n v="1300000383"/>
    <s v="Spain"/>
    <s v="MSUR"/>
    <x v="3"/>
    <s v="iberia"/>
    <s v="AlcazarSanJuan"/>
    <n v="2023"/>
    <s v="AD"/>
    <s v="M"/>
    <d v="2023-09-20T00:00:00"/>
    <d v="2024-04-17T00:00:00"/>
    <n v="210"/>
    <n v="7"/>
    <n v="1"/>
    <n v="1"/>
    <n v="0"/>
    <s v="no"/>
    <s v="Failure"/>
    <n v="1"/>
    <s v="PTS_12965b.csv"/>
  </r>
  <r>
    <x v="1"/>
    <s v="PTS_12930"/>
    <s v="Druid"/>
    <s v="PTS49"/>
    <n v="12930"/>
    <s v="13000003ad"/>
    <s v="Spain"/>
    <s v="EXT"/>
    <x v="4"/>
    <s v="iberia"/>
    <s v="Brozas"/>
    <n v="2023"/>
    <s v="AD"/>
    <s v="F"/>
    <d v="2023-02-20T00:00:00"/>
    <d v="2023-08-19T00:00:00"/>
    <n v="180"/>
    <n v="6"/>
    <n v="1"/>
    <n v="1"/>
    <n v="0"/>
    <s v="yes?"/>
    <s v="Failure"/>
    <n v="1"/>
    <s v="PTS_12930"/>
  </r>
  <r>
    <x v="1"/>
    <s v="PTS_12960"/>
    <s v="Druid"/>
    <s v="PTS50"/>
    <n v="12960"/>
    <s v="13000003cb"/>
    <s v="Spain"/>
    <s v="EXT"/>
    <x v="4"/>
    <s v="iberia"/>
    <s v="Brozas"/>
    <n v="2023"/>
    <s v="AD"/>
    <s v="M"/>
    <d v="2023-02-20T00:00:00"/>
    <d v="2023-10-07T00:00:00"/>
    <n v="229"/>
    <n v="7.6333333333333337"/>
    <n v="1"/>
    <n v="1"/>
    <n v="0"/>
    <s v="yes"/>
    <s v="Failure"/>
    <n v="1"/>
    <s v="PTS_12960"/>
  </r>
  <r>
    <x v="1"/>
    <s v="PTS_12976"/>
    <s v="Druid"/>
    <s v="PTS51"/>
    <n v="12976"/>
    <s v="13000003da"/>
    <s v="Spain"/>
    <s v="EXT"/>
    <x v="4"/>
    <s v="iberia"/>
    <s v="Brozas"/>
    <n v="2023"/>
    <s v="AD"/>
    <s v="M"/>
    <d v="2023-02-20T00:00:00"/>
    <d v="2023-10-08T00:00:00"/>
    <n v="230"/>
    <n v="7.666666666666667"/>
    <n v="1"/>
    <n v="1"/>
    <n v="0"/>
    <s v="yes"/>
    <s v="Failure"/>
    <n v="1"/>
    <s v="PTS_12976"/>
  </r>
  <r>
    <x v="1"/>
    <s v="PTS_2024_14"/>
    <s v="Druid"/>
    <s v="PTS67"/>
    <s v="067A"/>
    <s v="130000067a"/>
    <s v="Spain"/>
    <s v="EXT"/>
    <x v="5"/>
    <s v="iberia"/>
    <s v="La Serena"/>
    <n v="2024"/>
    <s v="AD"/>
    <s v="F"/>
    <d v="2024-03-04T00:00:00"/>
    <d v="2024-03-05T00:00:00"/>
    <n v="0"/>
    <n v="0"/>
    <n v="0"/>
    <n v="0"/>
    <n v="0"/>
    <s v="no"/>
    <s v="Unknown"/>
    <n v="0"/>
    <s v="NA"/>
  </r>
  <r>
    <x v="1"/>
    <s v="PTS_2024_18"/>
    <s v="Druid"/>
    <s v="PTS71"/>
    <s v="067A"/>
    <s v="130000067a"/>
    <s v="Spain"/>
    <s v="EXT"/>
    <x v="5"/>
    <s v="iberia"/>
    <s v="La Serena"/>
    <n v="2024"/>
    <s v="AD"/>
    <s v="M"/>
    <d v="2024-04-07T00:00:00"/>
    <d v="2024-04-16T00:00:00"/>
    <s v="Ongoing"/>
    <n v="7"/>
    <n v="1"/>
    <n v="1"/>
    <n v="0"/>
    <s v="yes"/>
    <s v="NA"/>
    <n v="1"/>
    <s v="PTS_2024_18"/>
  </r>
  <r>
    <x v="1"/>
    <s v="PTS_2024_16"/>
    <s v="Druid"/>
    <s v="PTS69"/>
    <s v="0814"/>
    <s v="1300000814"/>
    <s v="Spain"/>
    <s v="EXT"/>
    <x v="4"/>
    <s v="iberia"/>
    <s v="Brozas"/>
    <n v="2024"/>
    <s v="AD"/>
    <s v="M"/>
    <d v="2024-03-06T00:00:00"/>
    <d v="2024-03-06T00:00:00"/>
    <n v="0"/>
    <n v="0"/>
    <n v="0"/>
    <n v="0"/>
    <n v="0"/>
    <s v="no"/>
    <s v="Unknown"/>
    <n v="0"/>
    <s v="NA"/>
  </r>
  <r>
    <x v="1"/>
    <s v="PTS_2024_17"/>
    <s v="Druid"/>
    <s v="PTS70"/>
    <s v="0814"/>
    <s v="1300000814"/>
    <s v="Spain"/>
    <s v="EXT"/>
    <x v="5"/>
    <s v="iberia"/>
    <s v="La Serena"/>
    <n v="2024"/>
    <s v="AD"/>
    <s v="M"/>
    <d v="2024-04-07T00:00:00"/>
    <d v="2024-04-15T00:00:00"/>
    <n v="8"/>
    <n v="0.26666666666666666"/>
    <n v="0"/>
    <n v="0"/>
    <n v="0"/>
    <s v="no"/>
    <s v="Harness"/>
    <n v="0"/>
    <s v="NA"/>
  </r>
  <r>
    <x v="0"/>
    <s v="BBS_9898a"/>
    <s v="Druid"/>
    <s v="BBS120"/>
    <n v="9898"/>
    <s v="c53cef01a077"/>
    <s v="Spain"/>
    <s v="SUR"/>
    <x v="6"/>
    <s v="iberia"/>
    <s v="Osuna"/>
    <n v="2022"/>
    <s v="AD"/>
    <s v="F"/>
    <d v="2022-04-27T00:00:00"/>
    <d v="2022-12-24T00:00:00"/>
    <n v="241"/>
    <n v="8.0333333333333332"/>
    <n v="1"/>
    <n v="1"/>
    <n v="0"/>
    <s v="yes"/>
    <s v="Poaching"/>
    <n v="1"/>
    <s v="BBS-9898a"/>
  </r>
  <r>
    <x v="0"/>
    <s v="BBS_9898b"/>
    <s v="Druid"/>
    <s v="BBS144"/>
    <n v="9898"/>
    <s v="c53cef01a077"/>
    <s v="Spain"/>
    <s v="CAN"/>
    <x v="1"/>
    <s v="canary_islands"/>
    <s v="Los Molinos"/>
    <n v="2023"/>
    <s v="AD"/>
    <s v="M"/>
    <d v="2023-01-21T00:00:00"/>
    <d v="2024-01-04T00:00:00"/>
    <n v="348"/>
    <n v="11.6"/>
    <n v="1"/>
    <n v="1"/>
    <n v="1"/>
    <s v="yes"/>
    <s v="Failure"/>
    <n v="1"/>
    <s v="BBS-9898b"/>
  </r>
  <r>
    <x v="1"/>
    <s v="PTS_7299a"/>
    <s v="Druid"/>
    <s v="7299a"/>
    <n v="7299"/>
    <s v="c5600db9fdfc"/>
    <s v="Spain"/>
    <s v="MSUR"/>
    <x v="3"/>
    <s v="iberia"/>
    <s v="Miguelturra"/>
    <n v="2021"/>
    <s v="AD"/>
    <s v="M"/>
    <d v="2021-10-13T00:00:00"/>
    <d v="2021-11-17T00:00:00"/>
    <n v="35"/>
    <n v="1.1666666666666667"/>
    <n v="0"/>
    <n v="0"/>
    <n v="0"/>
    <s v="no"/>
    <s v="Poached"/>
    <n v="1"/>
    <s v="PTS_7299a.csv"/>
  </r>
  <r>
    <x v="1"/>
    <s v="PTS_7299b"/>
    <s v="Druid"/>
    <s v="7299b"/>
    <n v="7299"/>
    <s v="c5600db9fdfc"/>
    <s v="Spain"/>
    <s v="MSUR"/>
    <x v="3"/>
    <s v="iberia"/>
    <s v="Miguelturra"/>
    <n v="2021"/>
    <s v="AD"/>
    <s v="F"/>
    <d v="2021-11-30T00:00:00"/>
    <d v="2022-09-24T00:00:00"/>
    <n v="298"/>
    <n v="9.9333333333333336"/>
    <n v="1"/>
    <n v="1"/>
    <n v="0"/>
    <s v="yes"/>
    <s v="Predation"/>
    <n v="1"/>
    <s v="PTS_7299b.csv"/>
  </r>
  <r>
    <x v="0"/>
    <s v="BBS_2022_ex_10"/>
    <s v="Druid"/>
    <s v="BBS23"/>
    <s v="9954/E2C4"/>
    <s v="e23f7e5be2c4"/>
    <s v="Spain"/>
    <s v="EXT"/>
    <x v="7"/>
    <s v="iberia"/>
    <s v="La Serena"/>
    <n v="2022"/>
    <s v="AD"/>
    <s v="M"/>
    <d v="2022-02-23T00:00:00"/>
    <d v="2023-07-30T00:00:00"/>
    <n v="522"/>
    <n v="17.399999999999999"/>
    <n v="1"/>
    <n v="1"/>
    <n v="1"/>
    <s v="yes"/>
    <s v="Failure"/>
    <n v="1"/>
    <s v="BBS_2022_ex_10"/>
  </r>
  <r>
    <x v="0"/>
    <s v="BBS_2022_ex_12"/>
    <s v="Druid"/>
    <s v="BBS31"/>
    <n v="9958"/>
    <s v="cb5e4cfd0fda"/>
    <s v="Spain"/>
    <s v="EXT"/>
    <x v="7"/>
    <s v="iberia"/>
    <s v="La Serena"/>
    <n v="2022"/>
    <s v="AD"/>
    <s v="M"/>
    <d v="2022-04-01T00:00:00"/>
    <d v="2022-09-01T00:00:00"/>
    <n v="153"/>
    <n v="5.0999999999999996"/>
    <n v="1"/>
    <n v="0"/>
    <n v="0"/>
    <s v="yes"/>
    <s v="Predation"/>
    <n v="0"/>
    <s v="NA"/>
  </r>
  <r>
    <x v="0"/>
    <s v="BBS_2022_ex_14"/>
    <s v="Druid"/>
    <s v="BBS34"/>
    <s v="9961/AF7D"/>
    <s v="c55e11fbaf7d"/>
    <s v="Spain"/>
    <s v="EXT"/>
    <x v="7"/>
    <s v="iberia"/>
    <s v="La Serena"/>
    <n v="2022"/>
    <s v="2y"/>
    <s v="F"/>
    <d v="2022-04-02T00:00:00"/>
    <d v="2024-05-27T00:00:00"/>
    <n v="786"/>
    <n v="26.2"/>
    <n v="1"/>
    <n v="1"/>
    <n v="1"/>
    <s v="yes"/>
    <s v="Failure"/>
    <n v="1"/>
    <s v="BBS_2022_ex_14"/>
  </r>
  <r>
    <x v="1"/>
    <s v="PTS_7299c"/>
    <s v="Druid"/>
    <s v="7299c"/>
    <n v="7299"/>
    <s v="c5600db9fdfc"/>
    <s v="Spain"/>
    <s v="MSUR"/>
    <x v="3"/>
    <s v="iberia"/>
    <s v="Miguelturra"/>
    <n v="2022"/>
    <s v="AD"/>
    <s v="M"/>
    <d v="2022-11-26T00:00:00"/>
    <d v="2023-11-21T00:00:00"/>
    <n v="360"/>
    <n v="12"/>
    <n v="1"/>
    <n v="1"/>
    <n v="1"/>
    <s v="yes"/>
    <s v="Failure"/>
    <n v="1"/>
    <s v="PTS_7299c.csv"/>
  </r>
  <r>
    <x v="0"/>
    <s v="BBS_2022_ex_4"/>
    <s v="Druid"/>
    <s v="BBS27"/>
    <n v="9913"/>
    <s v="d38d5e7acdb4"/>
    <s v="Spain"/>
    <s v="EXT"/>
    <x v="7"/>
    <s v="iberia"/>
    <s v="La Serena"/>
    <n v="2022"/>
    <s v="2y"/>
    <s v="M"/>
    <d v="2022-02-23T00:00:00"/>
    <d v="2022-09-12T00:00:00"/>
    <n v="201"/>
    <n v="6.7"/>
    <n v="1"/>
    <n v="1"/>
    <n v="0"/>
    <s v="yes"/>
    <s v="Failure"/>
    <n v="1"/>
    <s v="BBS_2022_ex_4"/>
  </r>
  <r>
    <x v="0"/>
    <s v="BBS_2022_ex_7"/>
    <s v="Druid"/>
    <s v="BBS26"/>
    <n v="9940"/>
    <s v="f34cbae06396"/>
    <s v="Spain"/>
    <s v="EXT"/>
    <x v="7"/>
    <s v="iberia"/>
    <s v="La Serena"/>
    <n v="2022"/>
    <s v="2y"/>
    <s v="M"/>
    <d v="2022-02-23T00:00:00"/>
    <d v="2022-03-18T00:00:00"/>
    <n v="23"/>
    <n v="0.76666666666666672"/>
    <n v="0"/>
    <n v="0"/>
    <n v="0"/>
    <s v="no"/>
    <s v="Failure"/>
    <n v="0"/>
    <s v="NA"/>
  </r>
  <r>
    <x v="0"/>
    <s v="BBS_2022_ex_9"/>
    <s v="Druid"/>
    <s v="BBS25"/>
    <n v="9951"/>
    <s v="d3f92608591d"/>
    <s v="Spain"/>
    <s v="EXT"/>
    <x v="7"/>
    <s v="iberia"/>
    <s v="La Serena"/>
    <n v="2022"/>
    <s v="AD"/>
    <s v="M"/>
    <d v="2022-02-23T00:00:00"/>
    <d v="2022-07-13T00:00:00"/>
    <n v="140"/>
    <n v="4.666666666666667"/>
    <n v="1"/>
    <n v="0"/>
    <n v="0"/>
    <s v="yes?"/>
    <s v="Predation"/>
    <n v="0"/>
    <s v="NA"/>
  </r>
  <r>
    <x v="0"/>
    <s v="BBS_2022_pt_1"/>
    <s v="Druid"/>
    <s v="BBS19"/>
    <s v="9872/BD72"/>
    <s v="cd05cf78bd72"/>
    <s v="Portugal"/>
    <s v="PORT"/>
    <x v="8"/>
    <s v="iberia"/>
    <s v="Vale Guadiana"/>
    <n v="2022"/>
    <s v="AD"/>
    <s v="M"/>
    <d v="2022-02-21T00:00:00"/>
    <d v="2023-07-13T00:00:00"/>
    <n v="507"/>
    <n v="16.899999999999999"/>
    <n v="1"/>
    <n v="1"/>
    <n v="1"/>
    <s v="yes"/>
    <s v="Failure"/>
    <n v="1"/>
    <s v="BBS_2022_pt_1"/>
  </r>
  <r>
    <x v="0"/>
    <s v="BBS_9894a"/>
    <s v="Druid"/>
    <s v="BBS117"/>
    <n v="9894"/>
    <s v="c63126eda4cb"/>
    <s v="Spain"/>
    <s v="MSUR"/>
    <x v="0"/>
    <s v="iberia"/>
    <s v="Illana"/>
    <n v="2022"/>
    <s v="2y"/>
    <s v="M"/>
    <d v="2022-03-04T00:00:00"/>
    <d v="2022-11-10T00:00:00"/>
    <n v="251"/>
    <n v="8.3666666666666671"/>
    <n v="1"/>
    <n v="1"/>
    <n v="0"/>
    <s v="yes"/>
    <s v="Predation"/>
    <n v="1"/>
    <s v="BBS-9894a"/>
  </r>
  <r>
    <x v="0"/>
    <s v="BBS_2022_pt_3"/>
    <s v="Druid"/>
    <s v="BBS22"/>
    <n v="9911"/>
    <s v="ec3abf6ab88c"/>
    <s v="Portugal"/>
    <s v="PORT"/>
    <x v="8"/>
    <s v="iberia"/>
    <s v="Vale Guadiana"/>
    <n v="2022"/>
    <s v="2y"/>
    <s v="F"/>
    <d v="2022-02-21T00:00:00"/>
    <d v="2022-08-24T00:00:00"/>
    <n v="184"/>
    <n v="6.1333333333333337"/>
    <n v="1"/>
    <n v="1"/>
    <n v="0"/>
    <s v="yes"/>
    <s v="Predation"/>
    <n v="1"/>
    <s v="BBS_2022_pt_3"/>
  </r>
  <r>
    <x v="0"/>
    <s v="BBS_2022_pt_5"/>
    <s v="Druid"/>
    <s v="BBS28"/>
    <s v="9925/23F9"/>
    <s v="e4dc292623f9"/>
    <s v="Portugal"/>
    <s v="PORT"/>
    <x v="8"/>
    <s v="iberia"/>
    <s v="Vale Guadiana"/>
    <n v="2022"/>
    <s v="AD"/>
    <s v="M"/>
    <d v="2022-03-27T00:00:00"/>
    <d v="2023-09-29T00:00:00"/>
    <n v="551"/>
    <n v="18.366666666666667"/>
    <n v="1"/>
    <n v="1"/>
    <n v="1"/>
    <s v="yes"/>
    <s v="Failure"/>
    <n v="1"/>
    <s v="BBS_2022_pt_5"/>
  </r>
  <r>
    <x v="0"/>
    <s v="BBS_2022_pt_6"/>
    <s v="Druid"/>
    <s v="BBS29"/>
    <n v="9938"/>
    <s v="f12a727b9e35"/>
    <s v="Portugal"/>
    <s v="PORT"/>
    <x v="8"/>
    <s v="iberia"/>
    <s v="Vale Guadiana"/>
    <n v="2022"/>
    <s v="AD"/>
    <s v="M"/>
    <d v="2022-03-27T00:00:00"/>
    <d v="2022-07-07T00:00:00"/>
    <n v="102"/>
    <n v="3.4"/>
    <n v="1"/>
    <n v="0"/>
    <n v="0"/>
    <s v="yes?"/>
    <s v="Predation"/>
    <n v="1"/>
    <s v="BBS_2022_pt_6"/>
  </r>
  <r>
    <x v="0"/>
    <s v="BBS_2022_pt_8"/>
    <s v="Druid"/>
    <s v="BBS30"/>
    <s v="9998/9A1C"/>
    <s v="d72fba5a9a1c"/>
    <s v="Portugal"/>
    <s v="SUR"/>
    <x v="9"/>
    <s v="iberia"/>
    <s v="Vale Guadiana"/>
    <n v="2022"/>
    <s v="AD"/>
    <s v="F"/>
    <d v="2022-03-27T00:00:00"/>
    <d v="2024-05-25T00:00:00"/>
    <n v="790"/>
    <n v="26.333333333333332"/>
    <n v="1"/>
    <n v="1"/>
    <n v="1"/>
    <s v="yes"/>
    <s v="Failure"/>
    <n v="1"/>
    <s v="BBS_2022_pt_8"/>
  </r>
  <r>
    <x v="0"/>
    <s v="BBS_2023_1"/>
    <s v="Druid"/>
    <s v="BBS35"/>
    <s v="0707"/>
    <n v="1300000707"/>
    <s v="Spain"/>
    <s v="EXT"/>
    <x v="7"/>
    <s v="iberia"/>
    <s v="La Serena"/>
    <n v="2023"/>
    <s v="AD"/>
    <s v="M"/>
    <d v="2023-02-21T00:00:00"/>
    <d v="2023-03-21T00:00:00"/>
    <n v="28"/>
    <n v="0.93333333333333335"/>
    <n v="0"/>
    <n v="0"/>
    <n v="0"/>
    <s v="no"/>
    <s v="Predation"/>
    <n v="0"/>
    <s v="NA"/>
  </r>
  <r>
    <x v="0"/>
    <s v="BBS_2023_10"/>
    <s v="Druid"/>
    <s v="BBS44"/>
    <s v="078C"/>
    <s v="130000078c"/>
    <s v="Spain"/>
    <s v="EXT"/>
    <x v="7"/>
    <s v="iberia"/>
    <s v="La Serena"/>
    <n v="2023"/>
    <s v="AD"/>
    <s v="M"/>
    <d v="2023-02-18T00:00:00"/>
    <d v="2024-08-05T00:00:00"/>
    <n v="534"/>
    <n v="17.8"/>
    <n v="1"/>
    <n v="1"/>
    <n v="1"/>
    <s v="yes"/>
    <s v="Failure"/>
    <n v="1"/>
    <s v="BBS_2023_10"/>
  </r>
  <r>
    <x v="0"/>
    <s v="BBS_2023_11"/>
    <s v="Druid"/>
    <s v="BBS45"/>
    <s v="076B"/>
    <s v="130000076b"/>
    <s v="Spain"/>
    <s v="EXT"/>
    <x v="7"/>
    <s v="iberia"/>
    <s v="Albuquerque"/>
    <n v="2023"/>
    <s v="AD"/>
    <s v="M"/>
    <d v="2023-02-17T00:00:00"/>
    <d v="2023-06-05T00:00:00"/>
    <n v="108"/>
    <n v="3.6"/>
    <n v="1"/>
    <n v="0"/>
    <n v="0"/>
    <s v="yes?"/>
    <s v="Predation"/>
    <n v="1"/>
    <s v="BBS_2023_11"/>
  </r>
  <r>
    <x v="0"/>
    <s v="BBS_2023_12"/>
    <s v="Druid"/>
    <s v="BBS46"/>
    <s v="078D"/>
    <s v="130000078d"/>
    <s v="Spain"/>
    <s v="EXT"/>
    <x v="7"/>
    <s v="iberia"/>
    <s v="La Serena"/>
    <n v="2023"/>
    <s v="2y"/>
    <s v="F"/>
    <d v="2023-02-18T00:00:00"/>
    <d v="2024-07-10T00:00:00"/>
    <n v="508"/>
    <n v="16.933333333333334"/>
    <n v="1"/>
    <n v="1"/>
    <n v="1"/>
    <s v="yes"/>
    <s v="Failure"/>
    <n v="1"/>
    <s v="BBS_2023_12"/>
  </r>
  <r>
    <x v="0"/>
    <s v="BBS_2023_2"/>
    <s v="Druid"/>
    <s v="BBS36"/>
    <s v="0746"/>
    <n v="1300000746"/>
    <s v="Spain"/>
    <s v="EXT"/>
    <x v="7"/>
    <s v="iberia"/>
    <s v="La Serena"/>
    <n v="2023"/>
    <s v="AD"/>
    <s v="M"/>
    <d v="2023-02-18T00:00:00"/>
    <d v="2024-05-28T00:00:00"/>
    <n v="465"/>
    <n v="15.5"/>
    <n v="1"/>
    <n v="1"/>
    <n v="1"/>
    <s v="yes"/>
    <s v="Failure"/>
    <n v="1"/>
    <s v="BBS_2023_2"/>
  </r>
  <r>
    <x v="0"/>
    <s v="BBS_2023_3"/>
    <s v="Druid"/>
    <s v="BBS37"/>
    <s v="14588/048A"/>
    <s v="130000048a"/>
    <s v="Spain"/>
    <s v="EXT"/>
    <x v="7"/>
    <s v="iberia"/>
    <s v="La Serena"/>
    <n v="2023"/>
    <s v="AD"/>
    <s v="M"/>
    <d v="2023-02-19T00:00:00"/>
    <d v="2024-05-25T00:00:00"/>
    <n v="461"/>
    <n v="15.366666666666667"/>
    <n v="1"/>
    <n v="1"/>
    <n v="1"/>
    <s v="yes"/>
    <s v="Failure"/>
    <n v="1"/>
    <s v="BBS_2023_3"/>
  </r>
  <r>
    <x v="0"/>
    <s v="BBS_2023_4"/>
    <s v="Druid"/>
    <s v="BBS38"/>
    <s v="14702/04FF"/>
    <s v="13000004ff"/>
    <s v="Spain"/>
    <s v="EXT"/>
    <x v="7"/>
    <s v="iberia"/>
    <s v="La Serena"/>
    <n v="2023"/>
    <s v="AD"/>
    <s v="F"/>
    <d v="2023-02-18T00:00:00"/>
    <d v="2023-03-15T00:00:00"/>
    <n v="25"/>
    <n v="0.83333333333333337"/>
    <n v="0"/>
    <n v="0"/>
    <n v="0"/>
    <s v="no"/>
    <s v="Failure"/>
    <n v="0"/>
    <s v="NA"/>
  </r>
  <r>
    <x v="0"/>
    <s v="BBS_2023_5"/>
    <s v="Druid"/>
    <s v="BBS39"/>
    <s v="0743"/>
    <n v="1300000743"/>
    <s v="Spain"/>
    <s v="EXT"/>
    <x v="7"/>
    <s v="iberia"/>
    <s v="Albuquerque"/>
    <n v="2023"/>
    <s v="AD"/>
    <s v="F"/>
    <d v="2023-02-21T00:00:00"/>
    <d v="2024-07-08T00:00:00"/>
    <n v="503"/>
    <n v="16.766666666666666"/>
    <n v="1"/>
    <n v="1"/>
    <n v="1"/>
    <s v="yes"/>
    <s v="Failure"/>
    <n v="1"/>
    <s v="BBS_2023_5"/>
  </r>
  <r>
    <x v="0"/>
    <s v="BBS_2023_6"/>
    <s v="Druid"/>
    <s v="BBS40"/>
    <s v="14589/048B"/>
    <s v="130000048b"/>
    <s v="Spain"/>
    <s v="EXT"/>
    <x v="7"/>
    <s v="iberia"/>
    <s v="La Serena"/>
    <n v="2023"/>
    <s v="AD"/>
    <s v="M"/>
    <d v="2023-02-20T00:00:00"/>
    <d v="2024-08-15T00:00:00"/>
    <n v="542"/>
    <n v="18.066666666666666"/>
    <n v="1"/>
    <n v="1"/>
    <n v="1"/>
    <s v="yes"/>
    <s v="Predation"/>
    <n v="1"/>
    <s v="BBS_2023_6"/>
  </r>
  <r>
    <x v="0"/>
    <s v="BBS_2023_7"/>
    <s v="Druid"/>
    <s v="BBS41"/>
    <s v="077D"/>
    <s v="130000077d"/>
    <s v="Spain"/>
    <s v="EXT"/>
    <x v="7"/>
    <s v="iberia"/>
    <s v="La Serena"/>
    <n v="2023"/>
    <s v="2y"/>
    <s v="F"/>
    <d v="2023-02-19T00:00:00"/>
    <d v="2024-02-07T00:00:00"/>
    <n v="353"/>
    <n v="11.766666666666667"/>
    <n v="1"/>
    <n v="1"/>
    <n v="1"/>
    <s v="yes"/>
    <s v="Poaching"/>
    <n v="1"/>
    <s v="BBS_2023_7"/>
  </r>
  <r>
    <x v="0"/>
    <s v="BBS_2023_8"/>
    <s v="Druid"/>
    <s v="BBS42"/>
    <s v="0744"/>
    <n v="1300000744"/>
    <s v="Spain"/>
    <s v="EXT"/>
    <x v="7"/>
    <s v="iberia"/>
    <s v="La Serena"/>
    <n v="2023"/>
    <s v="2y"/>
    <s v="M"/>
    <d v="2023-02-19T00:00:00"/>
    <d v="2023-08-05T00:00:00"/>
    <n v="167"/>
    <n v="5.5666666666666664"/>
    <n v="1"/>
    <n v="1"/>
    <n v="0"/>
    <s v="yes"/>
    <s v="Predation"/>
    <n v="1"/>
    <s v="BBS_2023_8"/>
  </r>
  <r>
    <x v="0"/>
    <s v="BBS_2023_9"/>
    <s v="Druid"/>
    <s v="BBS43"/>
    <s v="0776"/>
    <n v="1300000776"/>
    <s v="Spain"/>
    <s v="EXT"/>
    <x v="7"/>
    <s v="iberia"/>
    <s v="La Serena"/>
    <n v="2023"/>
    <s v="AD"/>
    <s v="M"/>
    <d v="2023-02-21T00:00:00"/>
    <d v="2024-08-08T00:00:00"/>
    <n v="534"/>
    <n v="17.8"/>
    <n v="1"/>
    <n v="1"/>
    <n v="1"/>
    <s v="yes"/>
    <s v="Failure"/>
    <n v="1"/>
    <s v="BBS_2023_9"/>
  </r>
  <r>
    <x v="0"/>
    <s v="BBS_2024_1"/>
    <s v="Druid"/>
    <s v="BBS47"/>
    <s v="0770"/>
    <n v="1300000770"/>
    <s v="Spain"/>
    <s v="EXT"/>
    <x v="7"/>
    <s v="iberia"/>
    <s v="Azuaga"/>
    <n v="2024"/>
    <s v="AD"/>
    <s v="M"/>
    <d v="2024-02-06T00:00:00"/>
    <d v="2024-08-29T00:00:00"/>
    <n v="205"/>
    <n v="6.833333333333333"/>
    <n v="1"/>
    <n v="1"/>
    <n v="0"/>
    <s v="yes"/>
    <s v="Failure"/>
    <n v="1"/>
    <s v="BBS_2024_1"/>
  </r>
  <r>
    <x v="0"/>
    <s v="BBS_2024_10"/>
    <s v="Druid"/>
    <s v="BBS56"/>
    <s v="081B"/>
    <s v="130000081b"/>
    <s v="Spain"/>
    <s v="EXT"/>
    <x v="7"/>
    <s v="iberia"/>
    <s v="La Serena"/>
    <n v="2024"/>
    <s v="AD"/>
    <s v="F"/>
    <d v="2024-02-07T00:00:00"/>
    <d v="2024-07-07T00:00:00"/>
    <n v="151"/>
    <n v="5.0333333333333332"/>
    <n v="1"/>
    <n v="0"/>
    <n v="0"/>
    <s v="yes?"/>
    <s v="Failure"/>
    <n v="0"/>
    <s v="NA"/>
  </r>
  <r>
    <x v="0"/>
    <s v="BBS_2024_11"/>
    <s v="Druid"/>
    <s v="BBS57"/>
    <s v="0883"/>
    <s v="1300000883"/>
    <s v="Spain"/>
    <s v="EXT"/>
    <x v="7"/>
    <s v="iberia"/>
    <s v="Brozas"/>
    <n v="2024"/>
    <s v="AD"/>
    <s v="F"/>
    <d v="2024-03-05T00:00:00"/>
    <d v="2024-03-27T00:00:00"/>
    <n v="22"/>
    <n v="0.73333333333333328"/>
    <n v="0"/>
    <n v="0"/>
    <n v="0"/>
    <s v="no"/>
    <s v="Predation"/>
    <n v="0"/>
    <s v="NA"/>
  </r>
  <r>
    <x v="0"/>
    <s v="BBS_2024_12"/>
    <s v="Druid"/>
    <s v="BBS58"/>
    <s v="081D"/>
    <s v="130000081D"/>
    <s v="Spain"/>
    <s v="EXT"/>
    <x v="7"/>
    <s v="iberia"/>
    <s v="Brozas"/>
    <n v="2024"/>
    <s v="AD"/>
    <s v="M"/>
    <d v="2024-03-05T00:00:00"/>
    <d v="2024-06-13T00:00:00"/>
    <n v="100"/>
    <n v="3.3333333333333335"/>
    <n v="1"/>
    <n v="0"/>
    <n v="0"/>
    <s v="yes?"/>
    <s v="Failure"/>
    <n v="1"/>
    <s v="BBS_2024_12"/>
  </r>
  <r>
    <x v="0"/>
    <s v="BBS_2024_13"/>
    <s v="Druid"/>
    <s v="BBS59"/>
    <s v="0886"/>
    <s v="1300000886"/>
    <s v="Spain"/>
    <s v="EXT"/>
    <x v="7"/>
    <s v="iberia"/>
    <s v="Brozas"/>
    <n v="2024"/>
    <s v="2y"/>
    <s v="F"/>
    <d v="2024-03-06T00:00:00"/>
    <d v="2024-05-28T00:00:00"/>
    <n v="83"/>
    <n v="2.7666666666666666"/>
    <n v="1"/>
    <n v="0"/>
    <n v="0"/>
    <s v="yes?"/>
    <s v="Failure"/>
    <n v="1"/>
    <s v="BBS_2024_13"/>
  </r>
  <r>
    <x v="0"/>
    <s v="BBS_2024_2"/>
    <s v="Druid"/>
    <s v="BBS48"/>
    <s v="0712"/>
    <n v="1300000712"/>
    <s v="Spain"/>
    <s v="EXT"/>
    <x v="7"/>
    <s v="iberia"/>
    <s v="Azuaga"/>
    <n v="2024"/>
    <s v="AD"/>
    <s v="F"/>
    <d v="2024-02-06T00:00:00"/>
    <d v="2024-02-06T00:00:00"/>
    <n v="0"/>
    <n v="0"/>
    <n v="0"/>
    <n v="0"/>
    <n v="0"/>
    <s v="no"/>
    <s v="Failure"/>
    <n v="0"/>
    <s v="NA"/>
  </r>
  <r>
    <x v="0"/>
    <s v="BBS_2024_3"/>
    <s v="Druid"/>
    <s v="BBS49"/>
    <s v="0710"/>
    <n v="1300000710"/>
    <s v="Spain"/>
    <s v="EXT"/>
    <x v="7"/>
    <s v="iberia"/>
    <s v="Azuaga"/>
    <n v="2024"/>
    <s v="2y"/>
    <s v="F"/>
    <d v="2024-02-06T00:00:00"/>
    <d v="2024-08-16T00:00:00"/>
    <n v="192"/>
    <n v="6.4"/>
    <n v="1"/>
    <n v="1"/>
    <n v="0"/>
    <s v="yes"/>
    <s v="Predation"/>
    <n v="1"/>
    <s v="BBS_2024_3"/>
  </r>
  <r>
    <x v="0"/>
    <s v="BBS_2024_4"/>
    <s v="Druid"/>
    <s v="BBS50"/>
    <s v="14584/0486"/>
    <n v="1300000486"/>
    <s v="Spain"/>
    <s v="EXT"/>
    <x v="7"/>
    <s v="iberia"/>
    <s v="Azuaga"/>
    <n v="2024"/>
    <s v="AD"/>
    <s v="M"/>
    <d v="2024-02-06T00:00:00"/>
    <d v="2024-02-14T00:00:00"/>
    <n v="8"/>
    <n v="0.26666666666666666"/>
    <n v="0"/>
    <n v="0"/>
    <n v="0"/>
    <s v="no"/>
    <s v="Failure"/>
    <n v="0"/>
    <s v="NA"/>
  </r>
  <r>
    <x v="0"/>
    <s v="BBS_2024_5"/>
    <s v="Druid"/>
    <s v="BBS51"/>
    <s v="0711"/>
    <n v="1300000711"/>
    <s v="Spain"/>
    <s v="EXT"/>
    <x v="7"/>
    <s v="iberia"/>
    <s v="La Serena"/>
    <n v="2024"/>
    <s v="2y"/>
    <s v="F"/>
    <d v="2024-02-07T00:00:00"/>
    <d v="2024-05-25T00:00:00"/>
    <n v="108"/>
    <n v="3.6"/>
    <n v="1"/>
    <n v="0"/>
    <n v="0"/>
    <s v="no"/>
    <s v="Failure"/>
    <n v="0"/>
    <s v="NA"/>
  </r>
  <r>
    <x v="0"/>
    <s v="BBS_2024_6"/>
    <s v="Druid"/>
    <s v="BBS52"/>
    <s v="04D9"/>
    <s v="13000004d9"/>
    <s v="Spain"/>
    <s v="EXT"/>
    <x v="7"/>
    <s v="iberia"/>
    <s v="La Serena"/>
    <n v="2024"/>
    <s v="AD"/>
    <s v="M"/>
    <d v="2024-02-07T00:00:00"/>
    <d v="2024-07-18T00:00:00"/>
    <n v="162"/>
    <n v="5.4"/>
    <n v="1"/>
    <n v="0"/>
    <n v="0"/>
    <s v="yes?"/>
    <s v="Failure"/>
    <n v="0"/>
    <s v="NA"/>
  </r>
  <r>
    <x v="0"/>
    <s v="BBS_2024_7"/>
    <s v="Druid"/>
    <s v="BBS53"/>
    <s v="0713"/>
    <s v="1300000713"/>
    <s v="Spain"/>
    <s v="EXT"/>
    <x v="7"/>
    <s v="iberia"/>
    <s v="La Serena"/>
    <n v="2024"/>
    <s v="AD"/>
    <s v="F"/>
    <d v="2024-02-07T00:00:00"/>
    <d v="2024-07-26T00:00:00"/>
    <n v="170"/>
    <n v="5.666666666666667"/>
    <n v="1"/>
    <n v="1"/>
    <n v="0"/>
    <s v="yes?"/>
    <s v="Failure"/>
    <n v="1"/>
    <s v="BBS_2024_7"/>
  </r>
  <r>
    <x v="0"/>
    <s v="BBS_2024_8"/>
    <s v="Druid"/>
    <s v="BBS54"/>
    <s v="089B"/>
    <s v="130000089b"/>
    <s v="Spain"/>
    <s v="EXT"/>
    <x v="7"/>
    <s v="iberia"/>
    <s v="La Serena"/>
    <n v="2024"/>
    <s v="AD"/>
    <s v="M"/>
    <d v="2024-02-07T00:00:00"/>
    <d v="2024-05-28T00:00:00"/>
    <n v="111"/>
    <n v="3.7"/>
    <n v="1"/>
    <n v="0"/>
    <n v="0"/>
    <s v="no"/>
    <s v="Failure"/>
    <n v="0"/>
    <s v="NA"/>
  </r>
  <r>
    <x v="0"/>
    <s v="BBS_2024_9"/>
    <s v="Druid"/>
    <s v="BBS55"/>
    <s v="0783"/>
    <s v="1300000783"/>
    <s v="Spain"/>
    <s v="EXT"/>
    <x v="7"/>
    <s v="iberia"/>
    <s v="La Serena"/>
    <n v="2024"/>
    <s v="AD"/>
    <s v="M"/>
    <d v="2024-02-07T00:00:00"/>
    <d v="2024-06-30T00:00:00"/>
    <n v="144"/>
    <n v="4.8"/>
    <n v="1"/>
    <n v="0"/>
    <n v="0"/>
    <s v="yes?"/>
    <s v="Failure"/>
    <n v="0"/>
    <s v="NA"/>
  </r>
  <r>
    <x v="1"/>
    <s v="PTS_9894c"/>
    <s v="Druid"/>
    <s v="9894c"/>
    <n v="9894"/>
    <s v="c63126eda4cb"/>
    <s v="Spain"/>
    <s v="MSUR"/>
    <x v="3"/>
    <s v="iberia"/>
    <s v="Miguelturra"/>
    <n v="2022"/>
    <s v="AD"/>
    <s v="F"/>
    <d v="2022-11-30T00:00:00"/>
    <d v="2024-08-03T00:00:00"/>
    <n v="612"/>
    <n v="20.399999999999999"/>
    <n v="1"/>
    <n v="1"/>
    <n v="1"/>
    <s v="yes"/>
    <s v="Predation"/>
    <n v="1"/>
    <s v="PTS_9894c.csv"/>
  </r>
  <r>
    <x v="0"/>
    <s v="BBS_7625a"/>
    <s v="Druid"/>
    <s v="BBS112"/>
    <n v="7625"/>
    <s v="cedbdaa4c953"/>
    <s v="Spain"/>
    <s v="SUR"/>
    <x v="6"/>
    <s v="iberia"/>
    <s v="Osuna"/>
    <n v="2022"/>
    <s v="AD"/>
    <s v="M"/>
    <d v="2022-02-11T00:00:00"/>
    <d v="2022-02-24T00:00:00"/>
    <n v="13"/>
    <n v="0.43333333333333335"/>
    <n v="0"/>
    <n v="0"/>
    <n v="0"/>
    <s v="no"/>
    <s v="NA"/>
    <n v="0"/>
    <s v="NA"/>
  </r>
  <r>
    <x v="0"/>
    <s v="BBS_7625b"/>
    <s v="Druid"/>
    <s v="BBS118"/>
    <n v="7625"/>
    <s v="cedbdaa4c953"/>
    <s v="Spain"/>
    <s v="SUR"/>
    <x v="6"/>
    <s v="iberia"/>
    <s v="Osuna"/>
    <n v="2022"/>
    <s v="AD"/>
    <s v="M"/>
    <d v="2022-04-27T00:00:00"/>
    <d v="2022-11-03T00:00:00"/>
    <n v="190"/>
    <n v="6.333333333333333"/>
    <n v="1"/>
    <n v="1"/>
    <n v="0"/>
    <s v="yes"/>
    <s v="Predation"/>
    <n v="1"/>
    <s v="BBS-7625b"/>
  </r>
  <r>
    <x v="0"/>
    <s v="BBS_8625a"/>
    <s v="Druid"/>
    <s v="BBS113"/>
    <n v="8625"/>
    <s v="d32e80fe1df4"/>
    <s v="Spain"/>
    <s v="SUR"/>
    <x v="6"/>
    <s v="iberia"/>
    <s v="Osuna"/>
    <n v="2022"/>
    <s v="2y"/>
    <s v="F"/>
    <d v="2022-02-11T00:00:00"/>
    <d v="2022-08-18T00:00:00"/>
    <n v="188"/>
    <n v="6.2666666666666666"/>
    <n v="1"/>
    <n v="1"/>
    <n v="0"/>
    <s v="yes?"/>
    <s v="Poaching"/>
    <n v="1"/>
    <s v="BBS-8625a"/>
  </r>
  <r>
    <x v="0"/>
    <s v="BBS_8625b"/>
    <s v="Druid"/>
    <s v="BBS132"/>
    <n v="8625"/>
    <s v="d32e80fe1df4"/>
    <s v="Spain"/>
    <s v="SUR"/>
    <x v="6"/>
    <s v="iberia"/>
    <s v="El Temple"/>
    <n v="2022"/>
    <s v="AD"/>
    <s v="M"/>
    <d v="2022-09-28T00:00:00"/>
    <d v="2023-03-07T00:00:00"/>
    <n v="160"/>
    <n v="5.333333333333333"/>
    <n v="1"/>
    <n v="0"/>
    <n v="0"/>
    <s v="no"/>
    <s v="Failure"/>
    <n v="1"/>
    <s v="BBS-8625b"/>
  </r>
  <r>
    <x v="1"/>
    <s v="PTS_2022_ex_20"/>
    <s v="Druid"/>
    <s v="PTS34"/>
    <n v="9990"/>
    <s v="da80d95f954a"/>
    <s v="Spain"/>
    <s v="EXT"/>
    <x v="5"/>
    <s v="iberia"/>
    <s v="Cabeza del buey"/>
    <n v="2022"/>
    <s v="AD"/>
    <s v="F"/>
    <d v="2022-04-02T00:00:00"/>
    <d v="2022-09-01T00:00:00"/>
    <n v="152"/>
    <n v="5.0666666666666664"/>
    <n v="1"/>
    <n v="0"/>
    <n v="0"/>
    <s v="yes?"/>
    <s v="Failure"/>
    <n v="0"/>
    <s v="NA"/>
  </r>
  <r>
    <x v="1"/>
    <s v="PTS_2022_ex_8"/>
    <s v="Druid"/>
    <s v="PTS19"/>
    <n v="9990"/>
    <s v="da80d95f954a"/>
    <s v="Spain"/>
    <s v="EXT"/>
    <x v="5"/>
    <s v="iberia"/>
    <s v="Cabeza del buey"/>
    <n v="2022"/>
    <s v="2y"/>
    <s v="F"/>
    <d v="2022-02-24T00:00:00"/>
    <d v="2022-03-18T00:00:00"/>
    <n v="22"/>
    <n v="0.73333333333333328"/>
    <n v="0"/>
    <n v="0"/>
    <n v="0"/>
    <s v="no"/>
    <s v="Predation"/>
    <n v="0"/>
    <s v="NA"/>
  </r>
  <r>
    <x v="0"/>
    <s v="BBS_7319"/>
    <s v="Druid"/>
    <s v="BBS109"/>
    <n v="7319"/>
    <s v="dacf36b503f7"/>
    <s v="Spain"/>
    <s v="MSUR"/>
    <x v="0"/>
    <s v="iberia"/>
    <s v="picon"/>
    <n v="2021"/>
    <s v="juv"/>
    <s v="F"/>
    <d v="2021-09-12T00:00:00"/>
    <d v="2022-08-27T00:00:00"/>
    <n v="349"/>
    <n v="11.633333333333333"/>
    <n v="1"/>
    <n v="1"/>
    <n v="0"/>
    <s v="yes"/>
    <s v="Failure"/>
    <n v="1"/>
    <s v="BBS-7319"/>
  </r>
  <r>
    <x v="0"/>
    <s v="BBS_2022_ex_15"/>
    <s v="Druid"/>
    <s v="BBS33"/>
    <n v="9909"/>
    <s v="dbb15e62f7ed"/>
    <s v="Spain"/>
    <s v="EXT"/>
    <x v="7"/>
    <s v="iberia"/>
    <s v="La Serena"/>
    <n v="2022"/>
    <s v="AD"/>
    <s v="F"/>
    <d v="2022-04-03T00:00:00"/>
    <d v="2022-12-21T00:00:00"/>
    <n v="262"/>
    <n v="8.7333333333333325"/>
    <n v="1"/>
    <n v="1"/>
    <n v="0"/>
    <s v="yes"/>
    <s v="Failure"/>
    <n v="1"/>
    <s v="BBS_2022_ex_15"/>
  </r>
  <r>
    <x v="0"/>
    <s v="BBS_2022_pt_2"/>
    <s v="Druid"/>
    <s v="BBS21"/>
    <n v="9909"/>
    <s v="dbb15e62f7ed"/>
    <s v="Portugal"/>
    <s v="PORT"/>
    <x v="8"/>
    <s v="iberia"/>
    <s v="Vale Guadiana"/>
    <n v="2022"/>
    <s v="AD"/>
    <s v="M"/>
    <d v="2022-02-21T00:00:00"/>
    <d v="2022-03-09T00:00:00"/>
    <n v="16"/>
    <n v="0.53333333333333333"/>
    <n v="0"/>
    <n v="0"/>
    <n v="0"/>
    <s v="no"/>
    <s v="Predation"/>
    <n v="0"/>
    <s v="NA"/>
  </r>
  <r>
    <x v="0"/>
    <s v="BBS_9893a"/>
    <s v="Druid"/>
    <s v="BBS116"/>
    <n v="9893"/>
    <s v="dd1eceb01895"/>
    <s v="Spain"/>
    <s v="MSUR"/>
    <x v="0"/>
    <s v="iberia"/>
    <s v="picon"/>
    <n v="2022"/>
    <s v="AD"/>
    <s v="M"/>
    <d v="2022-03-01T00:00:00"/>
    <d v="2022-07-14T00:00:00"/>
    <n v="135"/>
    <n v="4.5"/>
    <n v="1"/>
    <n v="0"/>
    <n v="0"/>
    <s v="yes"/>
    <s v="Collision"/>
    <n v="1"/>
    <s v="BBS-9893a"/>
  </r>
  <r>
    <x v="0"/>
    <s v="BBS_9893b"/>
    <s v="Druid"/>
    <s v="BBS136"/>
    <n v="9893"/>
    <s v="dd1eceb01895"/>
    <s v="Spain"/>
    <s v="MSUR"/>
    <x v="0"/>
    <s v="iberia"/>
    <s v="Albacete"/>
    <n v="2022"/>
    <s v="AD"/>
    <s v="F"/>
    <d v="2022-10-03T00:00:00"/>
    <d v="2022-12-10T00:00:00"/>
    <n v="68"/>
    <n v="2.2666666666666666"/>
    <n v="0"/>
    <n v="0"/>
    <n v="0"/>
    <s v="no"/>
    <s v="Unknown"/>
    <n v="1"/>
    <s v="BBS-9893b"/>
  </r>
  <r>
    <x v="1"/>
    <s v="PTS_2022_ex_19"/>
    <s v="Druid"/>
    <s v="PTS33"/>
    <n v="9981"/>
    <s v="e655e064aedf"/>
    <s v="Spain"/>
    <s v="EXT"/>
    <x v="5"/>
    <s v="iberia"/>
    <s v="Cabeza del buey"/>
    <n v="2022"/>
    <s v="AD"/>
    <s v="M"/>
    <d v="2022-04-01T00:00:00"/>
    <d v="2022-10-29T00:00:00"/>
    <n v="211"/>
    <n v="7.0333333333333332"/>
    <n v="1"/>
    <n v="1"/>
    <n v="0"/>
    <s v="yes"/>
    <s v="Failure"/>
    <n v="1"/>
    <s v="PTS_2022_ex_19"/>
  </r>
  <r>
    <x v="1"/>
    <s v="PTS_2022_ex_3"/>
    <s v="Druid"/>
    <s v="PTS16"/>
    <n v="9981"/>
    <s v="e655e064aedf"/>
    <s v="Spain"/>
    <s v="EXT"/>
    <x v="5"/>
    <s v="iberia"/>
    <s v="Cabeza del buey"/>
    <n v="2022"/>
    <s v="AD"/>
    <s v="F"/>
    <d v="2022-02-22T00:00:00"/>
    <d v="2022-02-27T00:00:00"/>
    <n v="5"/>
    <n v="0.16666666666666666"/>
    <n v="0"/>
    <n v="0"/>
    <n v="0"/>
    <s v="no"/>
    <s v="Predation"/>
    <n v="0"/>
    <s v="NA"/>
  </r>
  <r>
    <x v="0"/>
    <s v="BBS_9002"/>
    <s v="Druid"/>
    <s v="BBS122"/>
    <n v="9002"/>
    <s v="c19cc636d94e"/>
    <s v="Spain"/>
    <s v="SUR"/>
    <x v="6"/>
    <s v="iberia"/>
    <s v="Giribaile"/>
    <n v="2022"/>
    <s v="AD"/>
    <s v="F"/>
    <d v="2022-04-29T00:00:00"/>
    <d v="2023-09-29T00:00:00"/>
    <n v="518"/>
    <n v="17.266666666666666"/>
    <n v="1"/>
    <n v="1"/>
    <n v="1"/>
    <s v="yes"/>
    <s v="Failure"/>
    <n v="1"/>
    <s v="BBS-9002"/>
  </r>
  <r>
    <x v="0"/>
    <s v="BBS_9006"/>
    <s v="Druid"/>
    <s v="BBS123"/>
    <n v="9006"/>
    <s v="e55e3b718ec9"/>
    <s v="Spain"/>
    <s v="SUR"/>
    <x v="6"/>
    <s v="iberia"/>
    <s v="Giribaile"/>
    <n v="2022"/>
    <s v="AD"/>
    <s v="F"/>
    <d v="2022-04-29T00:00:00"/>
    <d v="2023-05-14T00:00:00"/>
    <n v="380"/>
    <n v="12.666666666666666"/>
    <n v="1"/>
    <n v="1"/>
    <n v="1"/>
    <s v="yes"/>
    <s v="Failure"/>
    <n v="1"/>
    <s v="BBS-9006"/>
  </r>
  <r>
    <x v="0"/>
    <s v="BBS_9900a"/>
    <s v="Druid"/>
    <s v="BBS121"/>
    <n v="9900"/>
    <s v="ec9f6ca5c855"/>
    <s v="Spain"/>
    <s v="SUR"/>
    <x v="6"/>
    <s v="iberia"/>
    <s v="Osuna"/>
    <n v="2022"/>
    <s v="AD"/>
    <s v="M"/>
    <d v="2022-04-27T00:00:00"/>
    <d v="2022-09-27T00:00:00"/>
    <n v="153"/>
    <n v="5.0999999999999996"/>
    <n v="1"/>
    <n v="0"/>
    <n v="0"/>
    <s v="yes"/>
    <s v="Predation"/>
    <n v="1"/>
    <s v="BBS-9900a"/>
  </r>
  <r>
    <x v="0"/>
    <s v="BBS_9900b"/>
    <s v="Druid"/>
    <s v="BBS137"/>
    <n v="9900"/>
    <s v="ec9f6ca5c855"/>
    <s v="Spain"/>
    <s v="VEBRO"/>
    <x v="0"/>
    <s v="iberia"/>
    <s v="Tortuera"/>
    <n v="2022"/>
    <s v="juv"/>
    <s v="M"/>
    <d v="2022-10-24T00:00:00"/>
    <d v="2023-09-21T00:00:00"/>
    <n v="332"/>
    <n v="11.066666666666666"/>
    <n v="1"/>
    <n v="1"/>
    <n v="1"/>
    <s v="yes"/>
    <s v="Failure"/>
    <n v="1"/>
    <s v="BBS-9900b"/>
  </r>
  <r>
    <x v="0"/>
    <s v="BBS_9869"/>
    <s v="Druid"/>
    <s v="BBS115"/>
    <n v="9869"/>
    <s v="f1f25e016722"/>
    <s v="Spain"/>
    <s v="MSUR"/>
    <x v="0"/>
    <s v="iberia"/>
    <s v="picon"/>
    <n v="2022"/>
    <s v="2y"/>
    <s v="M"/>
    <d v="2022-02-22T00:00:00"/>
    <d v="2023-08-27T00:00:00"/>
    <n v="551"/>
    <n v="18.366666666666667"/>
    <n v="1"/>
    <n v="1"/>
    <n v="0"/>
    <s v="yes"/>
    <s v="Failure"/>
    <n v="1"/>
    <s v="BBS-9869"/>
  </r>
  <r>
    <x v="0"/>
    <s v="BBS_9878"/>
    <s v="Druid"/>
    <s v="BBS147"/>
    <n v="9878"/>
    <s v="c5ca33624006"/>
    <s v="Spain"/>
    <s v="MNORTE"/>
    <x v="2"/>
    <s v="iberia"/>
    <s v="Tarazona"/>
    <n v="2023"/>
    <s v="AD"/>
    <s v="M"/>
    <d v="2023-03-22T00:00:00"/>
    <d v="2023-07-16T00:00:00"/>
    <n v="116"/>
    <n v="3.8666666666666667"/>
    <n v="1"/>
    <n v="0"/>
    <n v="0"/>
    <s v="yes?"/>
    <s v="Predation"/>
    <n v="1"/>
    <s v="BBS-9878"/>
  </r>
  <r>
    <x v="0"/>
    <s v="BBS_9889a"/>
    <s v="Druid"/>
    <s v="BBS114"/>
    <n v="9889"/>
    <s v="f0bcc2c9a1eb"/>
    <s v="Spain"/>
    <s v="MSUR"/>
    <x v="0"/>
    <s v="iberia"/>
    <s v="picon"/>
    <n v="2022"/>
    <s v="2y"/>
    <s v="F"/>
    <d v="2022-02-20T00:00:00"/>
    <d v="2022-08-18T00:00:00"/>
    <n v="179"/>
    <n v="5.9666666666666668"/>
    <n v="1"/>
    <n v="1"/>
    <n v="0"/>
    <s v="yes"/>
    <s v="Poaching"/>
    <n v="1"/>
    <s v="BBS-8989a"/>
  </r>
  <r>
    <x v="0"/>
    <s v="BBS_9889b"/>
    <s v="Druid"/>
    <s v="BBS135"/>
    <n v="9889"/>
    <s v="f0bcc2c9a1eb"/>
    <s v="Spain"/>
    <s v="MSUR"/>
    <x v="0"/>
    <s v="iberia"/>
    <s v="Albacete"/>
    <n v="2022"/>
    <s v="juv"/>
    <s v="M"/>
    <d v="2022-10-03T00:00:00"/>
    <d v="2023-11-03T00:00:00"/>
    <n v="396"/>
    <n v="13.2"/>
    <n v="1"/>
    <n v="1"/>
    <n v="1"/>
    <s v="yes"/>
    <s v="Predation"/>
    <n v="1"/>
    <s v="BBS-8989b"/>
  </r>
  <r>
    <x v="1"/>
    <s v="PTS_Druid_Ganga3"/>
    <s v="Druid"/>
    <s v="PTS3"/>
    <n v="6742"/>
    <s v="f43314dd5262"/>
    <s v="Spain"/>
    <s v="EXT"/>
    <x v="5"/>
    <s v="iberia"/>
    <s v="Castuera"/>
    <n v="2021"/>
    <s v="AD"/>
    <s v="M"/>
    <d v="2021-03-16T00:00:00"/>
    <d v="2021-10-13T00:00:00"/>
    <n v="211"/>
    <n v="7.0333333333333332"/>
    <n v="1"/>
    <n v="1"/>
    <n v="0"/>
    <s v="yes"/>
    <s v="Failure"/>
    <n v="1"/>
    <s v="PTS_Druid_Ganga3"/>
  </r>
  <r>
    <x v="1"/>
    <s v="PTS7_2021"/>
    <s v="Druid"/>
    <s v="PTS7"/>
    <n v="6742"/>
    <s v="f43314dd5262"/>
    <s v="Spain"/>
    <s v="EXT"/>
    <x v="5"/>
    <s v="iberia"/>
    <s v="Cabeza del buey"/>
    <n v="2021"/>
    <s v="AD"/>
    <s v="M"/>
    <d v="2021-03-14T00:00:00"/>
    <d v="2021-03-15T00:00:00"/>
    <n v="1"/>
    <n v="3.3333333333333333E-2"/>
    <n v="0"/>
    <n v="0"/>
    <n v="0"/>
    <s v="no"/>
    <s v="Unknown"/>
    <n v="0"/>
    <s v="NA"/>
  </r>
  <r>
    <x v="0"/>
    <s v="BBS_8856a"/>
    <s v="Druid"/>
    <s v="BBS119"/>
    <n v="8856"/>
    <s v="f84ef104681e"/>
    <s v="Spain"/>
    <s v="SUR"/>
    <x v="6"/>
    <s v="iberia"/>
    <s v="Osuna"/>
    <n v="2022"/>
    <s v="AD"/>
    <s v="F"/>
    <d v="2022-04-27T00:00:00"/>
    <d v="2022-08-21T00:00:00"/>
    <n v="116"/>
    <n v="3.8666666666666667"/>
    <n v="1"/>
    <n v="0"/>
    <n v="0"/>
    <s v="yes?"/>
    <s v="Poaching"/>
    <n v="1"/>
    <s v="BBS-8856a"/>
  </r>
  <r>
    <x v="0"/>
    <s v="BBS_8856b"/>
    <s v="Druid"/>
    <s v="BBS133"/>
    <n v="8856"/>
    <s v="f84ef104681e"/>
    <s v="Spain"/>
    <s v="SUR"/>
    <x v="6"/>
    <s v="iberia"/>
    <s v="El Temple"/>
    <n v="2022"/>
    <s v="AD"/>
    <s v="M"/>
    <d v="2022-09-28T00:00:00"/>
    <d v="2023-01-19T00:00:00"/>
    <n v="113"/>
    <n v="3.7666666666666666"/>
    <n v="1"/>
    <n v="0"/>
    <n v="0"/>
    <s v="no"/>
    <s v="Failure"/>
    <n v="1"/>
    <s v="BBS-8856b"/>
  </r>
  <r>
    <x v="1"/>
    <s v="PTS_Druid_Ganga2"/>
    <s v="Druid"/>
    <s v="PTS2"/>
    <n v="6735"/>
    <s v="fbec43378b8a"/>
    <s v="Spain"/>
    <s v="EXT"/>
    <x v="5"/>
    <s v="iberia"/>
    <s v="Cabeza del buey"/>
    <n v="2021"/>
    <s v="2y"/>
    <s v="M"/>
    <d v="2021-05-14T00:00:00"/>
    <d v="2022-04-12T00:00:00"/>
    <n v="333"/>
    <n v="11.1"/>
    <n v="1"/>
    <n v="1"/>
    <n v="1"/>
    <s v="yes"/>
    <s v="Predation"/>
    <n v="1"/>
    <s v="PTS_Druid_Ganga2"/>
  </r>
  <r>
    <x v="1"/>
    <s v="PTS6_2021"/>
    <s v="Druid"/>
    <s v="PTS6"/>
    <n v="6735"/>
    <s v="fbec43378b8a"/>
    <s v="Spain"/>
    <s v="EXT"/>
    <x v="5"/>
    <s v="iberia"/>
    <s v="Cabeza del buey"/>
    <n v="2021"/>
    <s v="AD"/>
    <s v="M"/>
    <d v="2021-03-14T00:00:00"/>
    <d v="2021-03-14T00:00:00"/>
    <n v="0"/>
    <n v="0"/>
    <n v="0"/>
    <n v="0"/>
    <n v="0"/>
    <s v="no"/>
    <s v="Predation"/>
    <n v="0"/>
    <s v="NA"/>
  </r>
  <r>
    <x v="0"/>
    <s v="BBS_2021_ex_1"/>
    <s v="Ornitela"/>
    <s v="BBS1"/>
    <n v="210329"/>
    <s v="NA"/>
    <s v="Spain"/>
    <s v="EXT"/>
    <x v="7"/>
    <s v="iberia"/>
    <s v="La Serena"/>
    <n v="2021"/>
    <s v="AD"/>
    <s v="M"/>
    <d v="2021-03-16T00:00:00"/>
    <s v="ongoing"/>
    <n v="900"/>
    <n v="30"/>
    <n v="1"/>
    <n v="1"/>
    <n v="1"/>
    <s v="yes"/>
    <s v="NA"/>
    <n v="1"/>
    <s v="BBS_2021_ex_1"/>
  </r>
  <r>
    <x v="0"/>
    <s v="BBS_9901"/>
    <s v="Druid"/>
    <s v="BBS124"/>
    <n v="9901"/>
    <s v="e05a24fe64e1"/>
    <s v="Spain"/>
    <s v="SUR"/>
    <x v="6"/>
    <s v="iberia"/>
    <s v="El Temple"/>
    <n v="2022"/>
    <s v="AD"/>
    <s v="F"/>
    <d v="2022-05-05T00:00:00"/>
    <d v="2022-05-28T00:00:00"/>
    <n v="23"/>
    <n v="0.76666666666666672"/>
    <n v="0"/>
    <n v="0"/>
    <n v="0"/>
    <s v="no"/>
    <s v="Predation"/>
    <n v="1"/>
    <s v="BBS-9901"/>
  </r>
  <r>
    <x v="0"/>
    <s v="BBS_9991"/>
    <s v="Druid"/>
    <s v="BBS125"/>
    <n v="9991"/>
    <s v="f30f653d8f9e"/>
    <s v="Spain"/>
    <s v="SUR"/>
    <x v="6"/>
    <s v="iberia"/>
    <s v="El Temple"/>
    <n v="2022"/>
    <s v="2y"/>
    <s v="F"/>
    <d v="2022-05-05T00:00:00"/>
    <d v="2022-06-25T00:00:00"/>
    <n v="51"/>
    <n v="1.7"/>
    <n v="0"/>
    <n v="0"/>
    <n v="0"/>
    <s v="no"/>
    <s v="Poaching"/>
    <n v="1"/>
    <s v="BBS-9991"/>
  </r>
  <r>
    <x v="0"/>
    <s v="BBS_9994"/>
    <s v="Druid"/>
    <s v="BBS126"/>
    <n v="9994"/>
    <s v="e81618ab8e60"/>
    <s v="Spain"/>
    <s v="SUR"/>
    <x v="6"/>
    <s v="iberia"/>
    <s v="El Temple"/>
    <n v="2022"/>
    <s v="AD"/>
    <s v="M"/>
    <d v="2022-05-05T00:00:00"/>
    <d v="2022-06-07T00:00:00"/>
    <n v="33"/>
    <n v="1.1000000000000001"/>
    <n v="0"/>
    <n v="0"/>
    <n v="0"/>
    <s v="no"/>
    <s v="Predation"/>
    <n v="1"/>
    <s v="BBS-9994"/>
  </r>
  <r>
    <x v="0"/>
    <s v="BBS_2021_ex_16"/>
    <s v="Ornitela"/>
    <s v="BBS16"/>
    <n v="210339"/>
    <s v="NA"/>
    <s v="Spain"/>
    <s v="EXT"/>
    <x v="7"/>
    <s v="iberia"/>
    <s v="La Serena"/>
    <n v="2021"/>
    <s v="2y"/>
    <s v="M"/>
    <d v="2021-04-10T00:00:00"/>
    <d v="2021-04-10T00:00:00"/>
    <n v="0"/>
    <n v="0"/>
    <n v="0"/>
    <n v="0"/>
    <n v="0"/>
    <s v="no"/>
    <s v="Predation"/>
    <n v="0"/>
    <s v="NA"/>
  </r>
  <r>
    <x v="0"/>
    <s v="BBS_2021_ex_17"/>
    <s v="Ornitela"/>
    <s v="BBS17"/>
    <n v="210332"/>
    <s v="NA"/>
    <s v="Spain"/>
    <s v="EXT"/>
    <x v="7"/>
    <s v="iberia"/>
    <s v="La Serena"/>
    <n v="2021"/>
    <s v="AD"/>
    <s v="M"/>
    <d v="2021-04-10T00:00:00"/>
    <d v="2022-07-14T00:00:00"/>
    <n v="460"/>
    <n v="15.333333333333334"/>
    <n v="1"/>
    <n v="1"/>
    <n v="1"/>
    <s v="yes"/>
    <s v="Failure"/>
    <n v="1"/>
    <s v="BBS_2021_ex_17"/>
  </r>
  <r>
    <x v="0"/>
    <s v="BBS_2021_ex_2"/>
    <s v="Ornitela"/>
    <s v="BBS2"/>
    <n v="210330"/>
    <s v="NA"/>
    <s v="Spain"/>
    <s v="EXT"/>
    <x v="7"/>
    <s v="iberia"/>
    <s v="La Serena"/>
    <n v="2021"/>
    <s v="AD"/>
    <s v="M"/>
    <d v="2021-03-14T00:00:00"/>
    <d v="2021-06-09T00:00:00"/>
    <n v="87"/>
    <n v="2.9"/>
    <n v="1"/>
    <n v="0"/>
    <n v="0"/>
    <s v="yes?"/>
    <s v="Predation"/>
    <n v="0"/>
    <s v="NA"/>
  </r>
  <r>
    <x v="0"/>
    <s v="BBS_2021_ex_3"/>
    <s v="Ornitela"/>
    <s v="BBS3"/>
    <n v="210331"/>
    <s v="NA"/>
    <s v="Spain"/>
    <s v="EXT"/>
    <x v="7"/>
    <s v="iberia"/>
    <s v="La Serena"/>
    <n v="2021"/>
    <s v="AD"/>
    <s v="M"/>
    <d v="2021-03-14T00:00:00"/>
    <d v="2022-08-02T00:00:00"/>
    <n v="506"/>
    <n v="16.866666666666667"/>
    <n v="1"/>
    <n v="1"/>
    <n v="1"/>
    <s v="yes"/>
    <s v="Predation"/>
    <n v="1"/>
    <s v="BBS_2021_ex_3"/>
  </r>
  <r>
    <x v="0"/>
    <s v="BBS_2021_ex_4"/>
    <s v="Ornitela"/>
    <s v="BBS4"/>
    <n v="210332"/>
    <s v="NA"/>
    <s v="Spain"/>
    <s v="EXT"/>
    <x v="7"/>
    <s v="iberia"/>
    <s v="La Serena"/>
    <n v="2021"/>
    <s v="AD"/>
    <s v="M"/>
    <d v="2021-03-16T00:00:00"/>
    <d v="2021-03-22T00:00:00"/>
    <n v="6"/>
    <n v="0.2"/>
    <n v="0"/>
    <n v="0"/>
    <n v="0"/>
    <s v="no"/>
    <s v="Predation"/>
    <n v="0"/>
    <s v="NA"/>
  </r>
  <r>
    <x v="1"/>
    <s v="PTS_11980"/>
    <s v="Druid"/>
    <s v="NA"/>
    <n v="11980"/>
    <n v="1300000238"/>
    <s v="Spain"/>
    <s v="AND"/>
    <x v="10"/>
    <s v="iberia"/>
    <s v="Donana"/>
    <n v="2022"/>
    <s v="AD"/>
    <s v="M"/>
    <d v="2022-09-26T00:00:00"/>
    <d v="2023-04-02T00:00:00"/>
    <n v="188"/>
    <n v="6.064516129032258"/>
    <n v="1"/>
    <n v="1"/>
    <n v="0"/>
    <s v="no"/>
    <s v="Predation"/>
    <n v="1"/>
    <s v="PTS_11980"/>
  </r>
  <r>
    <x v="1"/>
    <s v="PTS_12012"/>
    <s v="Druid"/>
    <s v="NA"/>
    <n v="12012"/>
    <n v="1300000258"/>
    <s v="Spain"/>
    <s v="AND"/>
    <x v="10"/>
    <s v="iberia"/>
    <s v="Donana"/>
    <n v="2022"/>
    <s v="juv"/>
    <s v="F"/>
    <d v="2022-09-26T00:00:00"/>
    <d v="2023-02-11T00:00:00"/>
    <n v="138"/>
    <n v="4.4516129032258061"/>
    <n v="1"/>
    <n v="0"/>
    <n v="0"/>
    <s v="no"/>
    <s v="Failure"/>
    <n v="1"/>
    <s v="PTS_12012"/>
  </r>
  <r>
    <x v="1"/>
    <s v="PTS_12019"/>
    <s v="Druid"/>
    <s v="NA"/>
    <n v="12019"/>
    <s v="130000025f"/>
    <s v="Spain"/>
    <s v="AND"/>
    <x v="10"/>
    <s v="iberia"/>
    <s v="Donana"/>
    <n v="2022"/>
    <s v="AD"/>
    <s v="M"/>
    <d v="2022-09-25T00:00:00"/>
    <d v="2023-09-12T00:00:00"/>
    <n v="352"/>
    <n v="11.35483870967742"/>
    <n v="1"/>
    <n v="1"/>
    <n v="1"/>
    <s v="yes"/>
    <s v="Failure"/>
    <n v="1"/>
    <s v="PTS_12019"/>
  </r>
  <r>
    <x v="1"/>
    <s v="PTS_12024"/>
    <s v="Druid"/>
    <s v="NA"/>
    <n v="12024"/>
    <n v="1300000264"/>
    <s v="Spain"/>
    <s v="AND"/>
    <x v="10"/>
    <s v="iberia"/>
    <s v="Donana"/>
    <n v="2022"/>
    <s v="AD"/>
    <s v="M"/>
    <d v="2022-09-27T00:00:00"/>
    <d v="2024-07-10T00:00:00"/>
    <n v="652"/>
    <n v="21.032258064516128"/>
    <n v="1"/>
    <n v="1"/>
    <n v="1"/>
    <s v="yes"/>
    <s v="Failure"/>
    <n v="1"/>
    <s v="PTS_12024"/>
  </r>
  <r>
    <x v="1"/>
    <s v="PTS_12034"/>
    <s v="Druid"/>
    <s v="NA"/>
    <n v="12034"/>
    <s v="130000026e"/>
    <s v="Spain"/>
    <s v="AND"/>
    <x v="10"/>
    <s v="iberia"/>
    <s v="Donana"/>
    <n v="2022"/>
    <s v="juv"/>
    <s v="F"/>
    <d v="2022-09-26T00:00:00"/>
    <d v="2023-04-08T00:00:00"/>
    <n v="194"/>
    <n v="6.258064516129032"/>
    <n v="1"/>
    <n v="1"/>
    <n v="0"/>
    <s v="no"/>
    <s v="Predation"/>
    <n v="1"/>
    <s v="PTS_12034"/>
  </r>
  <r>
    <x v="1"/>
    <s v="PTS_12035"/>
    <s v="Druid"/>
    <s v="NA"/>
    <n v="12035"/>
    <s v="130000026f"/>
    <s v="Spain"/>
    <s v="AND"/>
    <x v="10"/>
    <s v="iberia"/>
    <s v="Donana"/>
    <n v="2022"/>
    <s v="AD"/>
    <s v="F"/>
    <d v="2022-09-25T00:00:00"/>
    <d v="2023-08-06T00:00:00"/>
    <n v="315"/>
    <n v="10.161290322580646"/>
    <n v="1"/>
    <n v="1"/>
    <n v="0"/>
    <s v="yes"/>
    <s v="Predation"/>
    <n v="1"/>
    <s v="PTS_12035"/>
  </r>
  <r>
    <x v="1"/>
    <s v="PTS_12086"/>
    <s v="Druid"/>
    <n v="12086"/>
    <n v="12086"/>
    <m/>
    <s v="Spain"/>
    <s v="MSUR"/>
    <x v="3"/>
    <s v="iberia"/>
    <s v="Miguelturra"/>
    <n v="2022"/>
    <s v="F"/>
    <s v="AD"/>
    <d v="2022-11-26T00:00:00"/>
    <d v="2023-01-07T00:00:00"/>
    <n v="42"/>
    <n v="1.4"/>
    <n v="0"/>
    <n v="0"/>
    <n v="0"/>
    <s v="no"/>
    <s v="Failure"/>
    <n v="0"/>
    <m/>
  </r>
  <r>
    <x v="1"/>
    <s v="PTS_12086"/>
    <s v="Druid"/>
    <n v="12086"/>
    <n v="12086"/>
    <s v="13000002a7"/>
    <s v="Spain"/>
    <s v="MSUR"/>
    <x v="3"/>
    <s v="iberia"/>
    <s v="Miguelturra"/>
    <n v="2022"/>
    <s v="AD"/>
    <s v="F"/>
    <d v="2022-11-26T00:00:00"/>
    <d v="2023-01-07T00:00:00"/>
    <n v="42"/>
    <n v="1.4"/>
    <n v="0"/>
    <n v="0"/>
    <n v="0"/>
    <s v="no"/>
    <s v="Failure"/>
    <n v="1"/>
    <s v="PTS_12086.csv"/>
  </r>
  <r>
    <x v="1"/>
    <s v="PTS_12178-B"/>
    <s v="Druid"/>
    <s v="NA"/>
    <n v="12178"/>
    <s v="13000002f1"/>
    <s v="Spain"/>
    <s v="AND"/>
    <x v="10"/>
    <s v="iberia"/>
    <s v="Donana"/>
    <n v="2022"/>
    <s v="juv"/>
    <s v="M"/>
    <d v="2022-09-26T00:00:00"/>
    <d v="2023-07-03T00:00:00"/>
    <n v="280"/>
    <n v="9.0322580645161299"/>
    <n v="1"/>
    <n v="1"/>
    <n v="0"/>
    <s v="yes?"/>
    <s v="Predation"/>
    <n v="1"/>
    <s v="PTS_12178-B"/>
  </r>
  <r>
    <x v="1"/>
    <s v="PTS_12193"/>
    <s v="Druid"/>
    <s v="NA"/>
    <n v="12193"/>
    <n v="1300000304"/>
    <s v="Spain"/>
    <s v="AND"/>
    <x v="10"/>
    <s v="iberia"/>
    <s v="Trebujena"/>
    <n v="2022"/>
    <s v="AD"/>
    <s v="M"/>
    <d v="2022-04-26T00:00:00"/>
    <d v="2023-08-19T00:00:00"/>
    <n v="480"/>
    <n v="15.483870967741936"/>
    <n v="1"/>
    <n v="1"/>
    <n v="1"/>
    <s v="yes"/>
    <s v="Failure"/>
    <n v="1"/>
    <s v="PTS_12193"/>
  </r>
  <r>
    <x v="1"/>
    <s v="PTS_12204"/>
    <s v="Druid"/>
    <s v="NA"/>
    <n v="12204"/>
    <n v="1300000311"/>
    <s v="Spain"/>
    <s v="AND"/>
    <x v="10"/>
    <s v="iberia"/>
    <s v="Trebujena"/>
    <n v="2022"/>
    <s v="AD"/>
    <s v="M"/>
    <d v="2022-04-26T00:00:00"/>
    <d v="2024-01-31T00:00:00"/>
    <n v="645"/>
    <n v="20.806451612903224"/>
    <n v="1"/>
    <n v="1"/>
    <n v="1"/>
    <s v="yes"/>
    <s v="Failure"/>
    <n v="1"/>
    <s v="PTS_12204"/>
  </r>
  <r>
    <x v="1"/>
    <s v="PTS_12210"/>
    <s v="Druid"/>
    <s v="NA"/>
    <n v="12210"/>
    <n v="1300000318"/>
    <s v="Spain"/>
    <s v="AND"/>
    <x v="10"/>
    <s v="iberia"/>
    <s v="Trebujena"/>
    <n v="2022"/>
    <s v="AD"/>
    <s v="F"/>
    <d v="2022-04-26T00:00:00"/>
    <d v="2022-08-07T00:00:00"/>
    <n v="103"/>
    <n v="3.3225806451612905"/>
    <n v="1"/>
    <n v="0"/>
    <n v="0"/>
    <s v="yes"/>
    <s v="Failure"/>
    <n v="1"/>
    <s v="PTS_12210"/>
  </r>
  <r>
    <x v="1"/>
    <s v="PTS_12225-B"/>
    <s v="Druid"/>
    <s v="NA"/>
    <n v="12225"/>
    <s v="130000032a"/>
    <s v="Spain"/>
    <s v="AND"/>
    <x v="10"/>
    <s v="iberia"/>
    <s v="Donana"/>
    <n v="2022"/>
    <s v="AD"/>
    <s v="M"/>
    <d v="2022-09-27T00:00:00"/>
    <d v="2023-02-22T00:00:00"/>
    <n v="148"/>
    <n v="4.774193548387097"/>
    <n v="1"/>
    <n v="1"/>
    <n v="0"/>
    <s v="no"/>
    <s v="Failure"/>
    <n v="1"/>
    <s v="PTS_12225-B"/>
  </r>
  <r>
    <x v="1"/>
    <s v="PTS_12257"/>
    <s v="Druid"/>
    <s v="NA"/>
    <n v="12257"/>
    <n v="1300000350"/>
    <s v="Spain"/>
    <s v="AND"/>
    <x v="10"/>
    <s v="iberia"/>
    <s v="Trebujena"/>
    <n v="2022"/>
    <s v="AD"/>
    <s v="M"/>
    <d v="2022-04-27T00:00:00"/>
    <d v="2022-10-20T00:00:00"/>
    <n v="176"/>
    <n v="5.67741935483871"/>
    <n v="1"/>
    <n v="1"/>
    <n v="0"/>
    <s v="yes"/>
    <s v="Predation"/>
    <n v="1"/>
    <s v="PTS_12257"/>
  </r>
  <r>
    <x v="1"/>
    <s v="PTS_12879"/>
    <s v="Druid"/>
    <s v="NA"/>
    <n v="12879"/>
    <n v="1300000379"/>
    <s v="Spain"/>
    <s v="AND"/>
    <x v="10"/>
    <s v="iberia"/>
    <s v="Donana"/>
    <n v="2023"/>
    <s v="juv"/>
    <s v="F"/>
    <d v="2023-05-17T00:00:00"/>
    <d v="2023-09-21T00:00:00"/>
    <n v="127"/>
    <n v="4.096774193548387"/>
    <n v="1"/>
    <n v="0"/>
    <n v="0"/>
    <s v="yes"/>
    <s v="Predation"/>
    <n v="1"/>
    <s v="PTS_12879"/>
  </r>
  <r>
    <x v="1"/>
    <s v="PTS_12901"/>
    <s v="Druid"/>
    <n v="12901"/>
    <n v="12901"/>
    <n v="1300000390"/>
    <s v="Spain"/>
    <s v="MSUR"/>
    <x v="3"/>
    <s v="iberia"/>
    <s v="Miguelturra"/>
    <n v="2023"/>
    <s v="AD"/>
    <s v="F"/>
    <d v="2023-02-15T00:00:00"/>
    <d v="2023-11-18T00:00:00"/>
    <n v="276"/>
    <n v="9.1999999999999993"/>
    <n v="1"/>
    <n v="1"/>
    <n v="0"/>
    <s v="yes"/>
    <s v="Failure"/>
    <n v="1"/>
    <s v="PTS_12901.csv"/>
  </r>
  <r>
    <x v="1"/>
    <s v="PTS_12903"/>
    <s v="Druid"/>
    <n v="12903"/>
    <n v="12903"/>
    <n v="1300000392"/>
    <s v="Spain"/>
    <s v="MSUR"/>
    <x v="3"/>
    <s v="iberia"/>
    <s v="AlcazarSanJuan"/>
    <n v="2023"/>
    <s v="AD"/>
    <s v="F"/>
    <d v="2023-02-13T00:00:00"/>
    <s v="18/8/2023"/>
    <n v="186"/>
    <n v="6.2"/>
    <n v="1"/>
    <n v="1"/>
    <n v="0"/>
    <s v="yes?"/>
    <s v="Failure"/>
    <n v="1"/>
    <s v="PTS_12903.csv"/>
  </r>
  <r>
    <x v="1"/>
    <s v="PTS_12917"/>
    <s v="Druid"/>
    <n v="12917"/>
    <n v="12917"/>
    <s v="13000003a0"/>
    <s v="Spain"/>
    <s v="MSUR"/>
    <x v="3"/>
    <s v="iberia"/>
    <s v="AlcazarSanJuan"/>
    <n v="2023"/>
    <s v="AD"/>
    <s v="F"/>
    <d v="2023-02-13T00:00:00"/>
    <d v="2024-05-25T00:00:00"/>
    <n v="467"/>
    <n v="15.566666666666666"/>
    <n v="1"/>
    <n v="1"/>
    <n v="1"/>
    <s v="yes"/>
    <s v="Failure"/>
    <n v="1"/>
    <s v="PTS_12917.csv"/>
  </r>
  <r>
    <x v="0"/>
    <s v="BBS_2021_ex_5"/>
    <s v="Ornitela"/>
    <s v="BBS5"/>
    <n v="210333"/>
    <s v="NA"/>
    <s v="Spain"/>
    <s v="EXT"/>
    <x v="7"/>
    <s v="iberia"/>
    <s v="La Serena"/>
    <n v="2021"/>
    <s v="AD"/>
    <s v="F"/>
    <d v="2021-03-16T00:00:00"/>
    <d v="2021-03-24T00:00:00"/>
    <n v="8"/>
    <n v="0.26666666666666666"/>
    <n v="0"/>
    <n v="0"/>
    <n v="0"/>
    <s v="no"/>
    <s v="Predation"/>
    <n v="0"/>
    <s v="NA"/>
  </r>
  <r>
    <x v="0"/>
    <s v="BBS_2021_ex_7"/>
    <s v="Ornitela"/>
    <s v="BBS7"/>
    <n v="210335"/>
    <s v="NA"/>
    <s v="Spain"/>
    <s v="EXT"/>
    <x v="7"/>
    <s v="iberia"/>
    <s v="La Serena"/>
    <n v="2021"/>
    <s v="AD"/>
    <s v="F"/>
    <d v="2021-03-14T00:00:00"/>
    <d v="2021-03-30T00:00:00"/>
    <n v="16"/>
    <n v="0.53333333333333333"/>
    <n v="0"/>
    <n v="0"/>
    <n v="0"/>
    <s v="no"/>
    <s v="Predation"/>
    <n v="0"/>
    <s v="NA"/>
  </r>
  <r>
    <x v="0"/>
    <s v="BBS_2021_ex_8"/>
    <s v="Ornitela"/>
    <s v="BBS8"/>
    <n v="210336"/>
    <s v="NA"/>
    <s v="Spain"/>
    <s v="EXT"/>
    <x v="7"/>
    <s v="iberia"/>
    <s v="La Serena"/>
    <n v="2021"/>
    <s v="2y"/>
    <s v="M"/>
    <d v="2021-03-15T00:00:00"/>
    <d v="2021-06-19T00:00:00"/>
    <n v="96"/>
    <n v="3.2"/>
    <n v="1"/>
    <n v="0"/>
    <n v="0"/>
    <s v="yes?"/>
    <s v="Predation"/>
    <n v="0"/>
    <s v="NA"/>
  </r>
  <r>
    <x v="0"/>
    <s v="BBS_2021_pt_10"/>
    <s v="Ornitela"/>
    <s v="BBS10"/>
    <n v="210338"/>
    <s v="NA"/>
    <s v="Portugal"/>
    <s v="PORT"/>
    <x v="8"/>
    <s v="iberia"/>
    <s v="Vale Guadiana"/>
    <n v="2021"/>
    <s v="AD"/>
    <s v="M"/>
    <d v="2021-03-08T00:00:00"/>
    <d v="2022-01-20T00:00:00"/>
    <n v="318"/>
    <n v="10.6"/>
    <n v="1"/>
    <n v="1"/>
    <n v="0"/>
    <s v="yes"/>
    <s v="Predation"/>
    <n v="1"/>
    <s v="BBS_2021_pt_10"/>
  </r>
  <r>
    <x v="0"/>
    <s v="BBS_2021_pt_11"/>
    <s v="Ornitela"/>
    <s v="BBS11"/>
    <n v="210339"/>
    <s v="NA"/>
    <s v="Portugal"/>
    <s v="PORT"/>
    <x v="8"/>
    <s v="iberia"/>
    <s v="Castro Verde"/>
    <n v="2021"/>
    <s v="2y"/>
    <s v="M"/>
    <d v="2021-03-09T00:00:00"/>
    <d v="2021-03-18T00:00:00"/>
    <n v="9"/>
    <n v="0.3"/>
    <n v="0"/>
    <n v="0"/>
    <n v="0"/>
    <s v="no"/>
    <s v="Unknown"/>
    <n v="0"/>
    <s v="NA"/>
  </r>
  <r>
    <x v="0"/>
    <s v="BBS_2021_pt_12"/>
    <s v="Ornitela"/>
    <s v="BBS12"/>
    <n v="210340"/>
    <s v="NA"/>
    <s v="Portugal"/>
    <s v="PORT"/>
    <x v="8"/>
    <s v="iberia"/>
    <s v="Castro Verde"/>
    <n v="2021"/>
    <s v="AD"/>
    <s v="F"/>
    <d v="2021-03-09T00:00:00"/>
    <s v="ongoing"/>
    <n v="900"/>
    <n v="30"/>
    <n v="1"/>
    <n v="1"/>
    <n v="1"/>
    <s v="yes"/>
    <s v="NA"/>
    <n v="1"/>
    <s v="BBS_2021_pt_12"/>
  </r>
  <r>
    <x v="1"/>
    <s v="PTS_12991"/>
    <s v="Druid"/>
    <n v="12991"/>
    <n v="12991"/>
    <n v="1.3000003E+16"/>
    <s v="Spain"/>
    <s v="MSUR"/>
    <x v="11"/>
    <s v="iberia"/>
    <s v="Montealegre"/>
    <n v="2023"/>
    <s v="AD"/>
    <s v="F"/>
    <d v="2023-03-16T00:00:00"/>
    <d v="2023-07-23T00:00:00"/>
    <n v="129"/>
    <n v="4.3"/>
    <n v="1"/>
    <n v="0"/>
    <n v="0"/>
    <n v="0"/>
    <s v="Predation"/>
    <n v="1"/>
    <s v="PTS_12991.csv"/>
  </r>
  <r>
    <x v="1"/>
    <s v="PTS_12998"/>
    <s v="Druid"/>
    <n v="12998"/>
    <n v="12998"/>
    <s v="13000003f0"/>
    <s v="Spain"/>
    <s v="MSUR"/>
    <x v="12"/>
    <s v="iberia"/>
    <s v="Bogas"/>
    <n v="2023"/>
    <s v="AD"/>
    <s v="F"/>
    <d v="2023-03-20T00:00:00"/>
    <d v="2023-12-14T00:00:00"/>
    <n v="269"/>
    <n v="8.9666666666666668"/>
    <n v="1"/>
    <n v="1"/>
    <n v="0"/>
    <s v="yes"/>
    <s v="Predation"/>
    <n v="1"/>
    <s v="PTS_12998.csv"/>
  </r>
  <r>
    <x v="1"/>
    <s v="PTS_13007"/>
    <s v="Druid"/>
    <n v="13007"/>
    <n v="13007"/>
    <s v="13000003f9"/>
    <s v="Spain"/>
    <s v="MNORTE"/>
    <x v="13"/>
    <s v="iberia"/>
    <s v="Boveda"/>
    <n v="2023"/>
    <s v="AD"/>
    <s v="M"/>
    <d v="2023-03-23T00:00:00"/>
    <d v="2023-05-06T00:00:00"/>
    <n v="44"/>
    <n v="1.4666666666666666"/>
    <n v="0"/>
    <n v="0"/>
    <n v="0"/>
    <s v="no"/>
    <s v="Predation"/>
    <n v="1"/>
    <s v="PTS_13007.csv"/>
  </r>
  <r>
    <x v="1"/>
    <s v="PTS_13012"/>
    <s v="Druid"/>
    <n v="13012"/>
    <n v="13012"/>
    <s v="13000003ff"/>
    <s v="Spain"/>
    <s v="MSUR"/>
    <x v="12"/>
    <s v="iberia"/>
    <s v="Bogas"/>
    <n v="2023"/>
    <s v="AD"/>
    <s v="M"/>
    <d v="2023-03-20T00:00:00"/>
    <d v="2023-10-08T00:00:00"/>
    <n v="202"/>
    <n v="6.7333333333333334"/>
    <n v="1"/>
    <n v="1"/>
    <n v="0"/>
    <s v="yes"/>
    <s v="Poaching"/>
    <n v="1"/>
    <s v="PTS_13012.csv"/>
  </r>
  <r>
    <x v="1"/>
    <s v="PTS_13023"/>
    <s v="Druid"/>
    <n v="13023"/>
    <n v="13023"/>
    <s v="130000040a"/>
    <s v="Spain"/>
    <s v="MSUR"/>
    <x v="11"/>
    <s v="iberia"/>
    <s v="hoya"/>
    <n v="2023"/>
    <s v="AD"/>
    <s v="F"/>
    <d v="2023-03-16T00:00:00"/>
    <d v="2023-05-07T00:00:00"/>
    <n v="52"/>
    <n v="1.7333333333333334"/>
    <n v="1"/>
    <n v="0"/>
    <n v="0"/>
    <n v="0"/>
    <s v="Failure"/>
    <n v="1"/>
    <s v="PTS_13023.csv"/>
  </r>
  <r>
    <x v="1"/>
    <s v="PTS_2022_ex_1"/>
    <s v="Druid"/>
    <s v="PTS21"/>
    <n v="9964"/>
    <s v="f0a9a56ed66a"/>
    <s v="Spain"/>
    <s v="EXT"/>
    <x v="5"/>
    <s v="iberia"/>
    <s v="Cabeza del buey"/>
    <n v="2022"/>
    <s v="2y"/>
    <s v="F"/>
    <d v="2022-03-31T00:00:00"/>
    <d v="2022-04-13T00:00:00"/>
    <n v="13"/>
    <n v="0.43333333333333335"/>
    <n v="0"/>
    <n v="0"/>
    <n v="0"/>
    <s v="no"/>
    <s v="Failure"/>
    <n v="0"/>
    <s v="NA"/>
  </r>
  <r>
    <x v="1"/>
    <s v="PTS_2022_ex_10"/>
    <s v="Druid"/>
    <s v="PTS25"/>
    <n v="9995"/>
    <s v="e1074e392fb6"/>
    <s v="Spain"/>
    <s v="EXT"/>
    <x v="5"/>
    <s v="iberia"/>
    <s v="Cabeza del buey"/>
    <n v="2022"/>
    <s v="AD"/>
    <s v="M"/>
    <d v="2022-04-02T00:00:00"/>
    <d v="2022-06-11T00:00:00"/>
    <n v="70"/>
    <n v="2.3333333333333335"/>
    <n v="0"/>
    <n v="0"/>
    <n v="0"/>
    <s v="no"/>
    <s v="Predation"/>
    <n v="0"/>
    <s v="NA"/>
  </r>
  <r>
    <x v="1"/>
    <s v="PTS_2022_ex_11"/>
    <s v="Druid"/>
    <s v="PTS26"/>
    <n v="9997"/>
    <s v="f6adc818d598"/>
    <s v="Spain"/>
    <s v="EXT"/>
    <x v="5"/>
    <s v="iberia"/>
    <s v="Cabeza del buey"/>
    <n v="2022"/>
    <s v="2y"/>
    <s v="M"/>
    <d v="2022-04-02T00:00:00"/>
    <d v="2022-10-10T00:00:00"/>
    <n v="191"/>
    <n v="6.3666666666666663"/>
    <n v="1"/>
    <n v="1"/>
    <n v="0"/>
    <s v="yes"/>
    <s v="Poaching"/>
    <n v="1"/>
    <s v="PTS_2022_ex_11"/>
  </r>
  <r>
    <x v="1"/>
    <s v="PTS_2022_ex_12"/>
    <s v="Druid"/>
    <s v="PTS17"/>
    <s v="9943/2B81"/>
    <s v="db1669192b81"/>
    <s v="Spain"/>
    <s v="EXT"/>
    <x v="5"/>
    <s v="iberia"/>
    <s v="Cabeza del buey"/>
    <n v="2022"/>
    <s v="AD"/>
    <s v="F"/>
    <d v="2022-02-22T00:00:00"/>
    <d v="2023-05-31T00:00:00"/>
    <n v="463"/>
    <n v="15.433333333333334"/>
    <n v="1"/>
    <n v="1"/>
    <n v="1"/>
    <s v="yes"/>
    <s v="Failure"/>
    <n v="1"/>
    <s v="PTS_2022_ex_12"/>
  </r>
  <r>
    <x v="1"/>
    <s v="PTS_2022_ex_13"/>
    <s v="Druid"/>
    <s v="PTS27"/>
    <n v="10000"/>
    <s v="cc4f70758e74"/>
    <s v="Spain"/>
    <s v="EXT"/>
    <x v="5"/>
    <s v="iberia"/>
    <s v="Cabeza del buey"/>
    <n v="2022"/>
    <s v="AD"/>
    <s v="M"/>
    <d v="2022-04-02T00:00:00"/>
    <d v="2022-10-19T00:00:00"/>
    <n v="200"/>
    <n v="6.666666666666667"/>
    <n v="1"/>
    <n v="1"/>
    <n v="0"/>
    <s v="yes"/>
    <s v="Failure"/>
    <n v="1"/>
    <s v="PTS_2022_ex_13"/>
  </r>
  <r>
    <x v="1"/>
    <s v="PTS_2022_ex_14"/>
    <s v="Druid"/>
    <s v="PTS28"/>
    <n v="10003"/>
    <s v="fcf8d9800ff2"/>
    <s v="Spain"/>
    <s v="EXT"/>
    <x v="5"/>
    <s v="iberia"/>
    <s v="Castuera"/>
    <n v="2022"/>
    <s v="AD"/>
    <s v="F"/>
    <d v="2022-04-03T00:00:00"/>
    <d v="2022-07-02T00:00:00"/>
    <n v="90"/>
    <n v="3"/>
    <n v="1"/>
    <n v="0"/>
    <n v="0"/>
    <s v="yes?"/>
    <s v="Failure"/>
    <n v="0"/>
    <s v="NA"/>
  </r>
  <r>
    <x v="1"/>
    <s v="PTS_2022_ex_15"/>
    <s v="Druid"/>
    <s v="PTS29"/>
    <n v="10004"/>
    <s v="c2fa553c7107"/>
    <s v="Spain"/>
    <s v="EXT"/>
    <x v="5"/>
    <s v="iberia"/>
    <s v="Cabeza del buey"/>
    <n v="2022"/>
    <s v="AD"/>
    <s v="F"/>
    <d v="2022-04-02T00:00:00"/>
    <d v="2022-09-07T00:00:00"/>
    <n v="158"/>
    <n v="5.2666666666666666"/>
    <n v="1"/>
    <n v="0"/>
    <n v="0"/>
    <s v="yes?"/>
    <s v="Failure"/>
    <n v="0"/>
    <s v="NA"/>
  </r>
  <r>
    <x v="1"/>
    <s v="PTS_2022_ex_16"/>
    <s v="Druid"/>
    <s v="PTS30"/>
    <n v="9955"/>
    <s v="db75eeed279d"/>
    <s v="Spain"/>
    <s v="EXT"/>
    <x v="5"/>
    <s v="iberia"/>
    <s v="Cabeza del buey"/>
    <n v="2022"/>
    <s v="2y"/>
    <s v="F"/>
    <d v="2022-04-02T00:00:00"/>
    <d v="2022-09-04T00:00:00"/>
    <n v="155"/>
    <n v="5.166666666666667"/>
    <n v="1"/>
    <n v="0"/>
    <n v="0"/>
    <s v="yes?"/>
    <s v="Failure"/>
    <n v="1"/>
    <s v="PTS_2022_ex_16"/>
  </r>
  <r>
    <x v="1"/>
    <s v="PTS_2022_ex_17"/>
    <s v="Druid"/>
    <s v="PTS31"/>
    <s v="9962/DC68"/>
    <s v="e8ae3515dc68"/>
    <s v="Spain"/>
    <s v="EXT"/>
    <x v="5"/>
    <s v="iberia"/>
    <s v="Cabeza del buey"/>
    <n v="2022"/>
    <s v="AD"/>
    <s v="M"/>
    <d v="2022-04-02T00:00:00"/>
    <d v="2023-05-25T00:00:00"/>
    <n v="418"/>
    <n v="13.933333333333334"/>
    <n v="1"/>
    <n v="1"/>
    <n v="1"/>
    <s v="yes"/>
    <s v="Failure"/>
    <n v="1"/>
    <s v="PTS_2022_ex_17"/>
  </r>
  <r>
    <x v="1"/>
    <s v="PTS_2022_ex_18"/>
    <s v="Druid"/>
    <s v="PTS32"/>
    <n v="9960"/>
    <s v="e301d9044af4"/>
    <s v="Spain"/>
    <s v="EXT"/>
    <x v="5"/>
    <s v="iberia"/>
    <s v="Cabeza del buey"/>
    <n v="2022"/>
    <s v="AD"/>
    <s v="M"/>
    <d v="2022-04-02T00:00:00"/>
    <d v="2022-11-09T00:00:00"/>
    <n v="221"/>
    <n v="7.3666666666666663"/>
    <n v="1"/>
    <n v="1"/>
    <n v="0"/>
    <s v="yes"/>
    <s v="Poaching (?)"/>
    <n v="1"/>
    <s v="PTS_2022_ex_18"/>
  </r>
  <r>
    <x v="0"/>
    <s v="BBS_2021_pt_13"/>
    <s v="Ornitela"/>
    <s v="BBS13"/>
    <n v="210341"/>
    <s v="NA"/>
    <s v="Portugal"/>
    <s v="PORT"/>
    <x v="8"/>
    <s v="iberia"/>
    <s v="Vale Guadiana"/>
    <n v="2021"/>
    <s v="AD"/>
    <s v="M"/>
    <d v="2021-03-08T00:00:00"/>
    <d v="2021-07-08T00:00:00"/>
    <n v="122"/>
    <n v="4.0666666666666664"/>
    <n v="1"/>
    <n v="0"/>
    <n v="0"/>
    <s v="yes?"/>
    <s v="Predation"/>
    <n v="1"/>
    <s v="BBS_2021_pt_13"/>
  </r>
  <r>
    <x v="1"/>
    <s v="PTS_2022_ex_2"/>
    <s v="Druid"/>
    <s v="PTS15"/>
    <s v="9967/86C8"/>
    <s v="d9842af786c8"/>
    <s v="Spain"/>
    <s v="EXT"/>
    <x v="5"/>
    <s v="iberia"/>
    <s v="Cabeza del buey"/>
    <n v="2022"/>
    <s v="AD"/>
    <s v="M"/>
    <d v="2022-02-22T00:00:00"/>
    <d v="2022-05-21T00:00:00"/>
    <n v="88"/>
    <n v="2.9333333333333331"/>
    <n v="1"/>
    <n v="0"/>
    <n v="0"/>
    <s v="yes?"/>
    <s v="Predation"/>
    <n v="0"/>
    <s v="NA"/>
  </r>
  <r>
    <x v="0"/>
    <s v="BBS_2021_pt_14"/>
    <s v="Ornitela"/>
    <s v="BBS14"/>
    <n v="210342"/>
    <s v="NA"/>
    <s v="Portugal"/>
    <s v="PORT"/>
    <x v="8"/>
    <s v="iberia"/>
    <s v="Castro Verde"/>
    <n v="2021"/>
    <s v="AD"/>
    <s v="F"/>
    <d v="2021-03-09T00:00:00"/>
    <d v="2021-07-17T00:00:00"/>
    <n v="130"/>
    <n v="4.333333333333333"/>
    <n v="1"/>
    <n v="0"/>
    <n v="0"/>
    <s v="yes?"/>
    <s v="Predation"/>
    <n v="1"/>
    <s v="BBS_2021_pt_14"/>
  </r>
  <r>
    <x v="1"/>
    <s v="PTS_2022_ex_21"/>
    <s v="Druid"/>
    <s v="PTS35"/>
    <n v="10006"/>
    <s v="ffeb44a22fab"/>
    <s v="Spain"/>
    <s v="EXT"/>
    <x v="5"/>
    <s v="iberia"/>
    <s v="Castuera"/>
    <n v="2022"/>
    <s v="AD"/>
    <s v="M"/>
    <d v="2022-04-03T00:00:00"/>
    <d v="2022-04-03T00:00:00"/>
    <n v="0"/>
    <n v="0"/>
    <n v="0"/>
    <n v="0"/>
    <n v="0"/>
    <s v="no"/>
    <s v="Failure"/>
    <n v="0"/>
    <s v="NA"/>
  </r>
  <r>
    <x v="1"/>
    <s v="PTS_2022_ex_22"/>
    <s v="Druid"/>
    <s v="PTS36"/>
    <s v="9963/3BE8"/>
    <s v="f2aa039e3be8"/>
    <s v="Spain"/>
    <s v="EXT"/>
    <x v="5"/>
    <s v="iberia"/>
    <s v="Castuera"/>
    <n v="2022"/>
    <s v="AD"/>
    <s v="M"/>
    <d v="2022-04-03T00:00:00"/>
    <d v="2022-05-24T00:00:00"/>
    <n v="51"/>
    <n v="1.7"/>
    <n v="0"/>
    <n v="0"/>
    <n v="0"/>
    <s v="no"/>
    <s v="Powerline"/>
    <n v="0"/>
    <s v="NA"/>
  </r>
  <r>
    <x v="0"/>
    <s v="BBS_2021_pt_15"/>
    <s v="Ornitela"/>
    <s v="BBS15"/>
    <n v="210343"/>
    <s v="NA"/>
    <s v="Portugal"/>
    <s v="PORT"/>
    <x v="8"/>
    <s v="iberia"/>
    <s v="Vale Guadiana"/>
    <n v="2021"/>
    <s v="2y"/>
    <s v="M"/>
    <d v="2021-03-08T00:00:00"/>
    <d v="2023-12-31T00:00:00"/>
    <n v="1028"/>
    <n v="34.266666666666666"/>
    <n v="1"/>
    <n v="1"/>
    <n v="1"/>
    <s v="yes"/>
    <s v="Poaching"/>
    <n v="1"/>
    <s v="BBS_2021_pt_15"/>
  </r>
  <r>
    <x v="1"/>
    <s v="PTS_2022_ex_4"/>
    <s v="Druid"/>
    <s v="PTS18"/>
    <n v="9982"/>
    <s v="d3a5779692a6"/>
    <s v="Spain"/>
    <s v="EXT"/>
    <x v="5"/>
    <s v="iberia"/>
    <s v="Cabeza del buey"/>
    <n v="2022"/>
    <s v="AD"/>
    <s v="M"/>
    <d v="2022-02-24T00:00:00"/>
    <d v="2022-08-16T00:00:00"/>
    <n v="173"/>
    <n v="5.7666666666666666"/>
    <n v="1"/>
    <n v="1"/>
    <n v="0"/>
    <s v="yes?"/>
    <s v="Failure"/>
    <n v="1"/>
    <s v="PTS_2022_ex_4"/>
  </r>
  <r>
    <x v="1"/>
    <s v="PTS_2022_ex_5"/>
    <s v="Druid"/>
    <s v="PTS20"/>
    <n v="9983"/>
    <s v="c13646f8b81a"/>
    <s v="Spain"/>
    <s v="EXT"/>
    <x v="5"/>
    <s v="iberia"/>
    <s v="Cabeza del buey"/>
    <n v="2022"/>
    <s v="AD"/>
    <s v="F"/>
    <d v="2022-03-31T00:00:00"/>
    <d v="2022-08-31T00:00:00"/>
    <n v="153"/>
    <n v="5.0999999999999996"/>
    <n v="1"/>
    <n v="0"/>
    <n v="0"/>
    <s v="yes?"/>
    <s v="Failure"/>
    <n v="0"/>
    <s v="NA"/>
  </r>
  <r>
    <x v="1"/>
    <s v="PTS_2022_ex_6"/>
    <s v="Druid"/>
    <s v="PTS23"/>
    <s v="9984/C73C"/>
    <s v="f394fa46c73c"/>
    <s v="Spain"/>
    <s v="EXT"/>
    <x v="5"/>
    <s v="iberia"/>
    <s v="Cabeza del buey"/>
    <n v="2022"/>
    <s v="AD"/>
    <s v="M"/>
    <d v="2022-04-01T00:00:00"/>
    <d v="2023-03-11T00:00:00"/>
    <n v="344"/>
    <n v="11.466666666666667"/>
    <n v="1"/>
    <n v="1"/>
    <n v="1"/>
    <s v="yes"/>
    <s v="Failure"/>
    <n v="1"/>
    <s v="PTS_2022_ex_6"/>
  </r>
  <r>
    <x v="1"/>
    <s v="PTS_2022_ex_7"/>
    <s v="Druid"/>
    <s v="PTS24"/>
    <n v="9985"/>
    <s v="ea4d56d9f841"/>
    <s v="Spain"/>
    <s v="EXT"/>
    <x v="5"/>
    <s v="iberia"/>
    <s v="Cabeza del buey"/>
    <n v="2022"/>
    <s v="AD"/>
    <s v="F"/>
    <d v="2022-04-02T00:00:00"/>
    <d v="2022-07-21T00:00:00"/>
    <n v="110"/>
    <n v="3.6666666666666665"/>
    <n v="1"/>
    <n v="0"/>
    <n v="0"/>
    <s v="yes?"/>
    <s v="Failure"/>
    <n v="0"/>
    <s v="NA"/>
  </r>
  <r>
    <x v="0"/>
    <s v="BBS_2021_pt_9"/>
    <s v="Ornitela"/>
    <s v="BBS9"/>
    <n v="210337"/>
    <s v="NA"/>
    <s v="Portugal"/>
    <s v="PORT"/>
    <x v="8"/>
    <s v="iberia"/>
    <s v="Vale Guadiana"/>
    <n v="2021"/>
    <s v="AD"/>
    <s v="F"/>
    <d v="2021-03-08T00:00:00"/>
    <d v="2021-11-14T00:00:00"/>
    <n v="251"/>
    <n v="8.3666666666666671"/>
    <n v="1"/>
    <n v="1"/>
    <n v="0"/>
    <s v="yes"/>
    <s v="Unknown"/>
    <n v="1"/>
    <s v="BBS_2021_pt_9"/>
  </r>
  <r>
    <x v="1"/>
    <s v="PTS_2022_ex_9"/>
    <s v="Druid"/>
    <s v="PTS22"/>
    <n v="9992"/>
    <s v="e1a8ae93ad19"/>
    <s v="Spain"/>
    <s v="EXT"/>
    <x v="5"/>
    <s v="iberia"/>
    <s v="Cabeza del buey"/>
    <n v="2022"/>
    <s v="AD"/>
    <s v="M"/>
    <d v="2022-04-01T00:00:00"/>
    <d v="2022-06-27T00:00:00"/>
    <n v="87"/>
    <n v="2.9"/>
    <n v="1"/>
    <n v="0"/>
    <n v="0"/>
    <s v="yes?"/>
    <s v="Failure"/>
    <n v="0"/>
    <s v="NA"/>
  </r>
  <r>
    <x v="1"/>
    <s v="PTS_2023_1"/>
    <s v="Druid"/>
    <s v="PTS40"/>
    <s v="0792"/>
    <n v="1300000792"/>
    <s v="Spain"/>
    <s v="EXT"/>
    <x v="5"/>
    <s v="iberia"/>
    <s v="La Serena"/>
    <n v="2023"/>
    <s v="AD"/>
    <s v="M"/>
    <d v="2023-02-22T00:00:00"/>
    <s v="NA"/>
    <s v="Ongoing"/>
    <n v="21"/>
    <n v="1"/>
    <n v="1"/>
    <n v="1"/>
    <s v="yes"/>
    <s v="NA"/>
    <n v="1"/>
    <s v="PTS_2023_1"/>
  </r>
  <r>
    <x v="1"/>
    <s v="PTS_2023_10"/>
    <s v="Druid"/>
    <s v="PTS48"/>
    <s v="0771"/>
    <n v="1300000771"/>
    <s v="Spain"/>
    <s v="EXT"/>
    <x v="5"/>
    <s v="iberia"/>
    <s v="La Serena"/>
    <n v="2023"/>
    <s v="AD"/>
    <s v="F"/>
    <d v="2023-02-19T00:00:00"/>
    <d v="2023-02-27T00:00:00"/>
    <n v="8"/>
    <n v="0.26666666666666666"/>
    <n v="0"/>
    <n v="0"/>
    <n v="0"/>
    <s v="no"/>
    <s v="Predation"/>
    <n v="0"/>
    <s v="NA"/>
  </r>
  <r>
    <x v="0"/>
    <s v="BBS_212364a"/>
    <s v="Ornitela"/>
    <s v="BBS108"/>
    <n v="212364"/>
    <s v="NA"/>
    <s v="Spain"/>
    <s v="MSUR"/>
    <x v="0"/>
    <s v="iberia"/>
    <s v="picon"/>
    <n v="2021"/>
    <s v="AD"/>
    <s v="F"/>
    <d v="2021-05-01T00:00:00"/>
    <d v="2022-07-20T00:00:00"/>
    <n v="445"/>
    <n v="14.833333333333334"/>
    <n v="1"/>
    <n v="1"/>
    <n v="1"/>
    <s v="yes"/>
    <s v="Poaching"/>
    <n v="1"/>
    <s v="BBS-214364a"/>
  </r>
  <r>
    <x v="0"/>
    <s v="BBS_212364b"/>
    <s v="Ornitela"/>
    <s v="BBS138"/>
    <n v="212364"/>
    <s v="NA"/>
    <s v="Spain"/>
    <s v="MSUR"/>
    <x v="0"/>
    <s v="iberia"/>
    <s v="Ciudad Real"/>
    <n v="2022"/>
    <s v="juv"/>
    <s v="M"/>
    <d v="2022-11-26T00:00:00"/>
    <d v="2024-09-18T00:00:00"/>
    <n v="662"/>
    <n v="22.066666666666666"/>
    <n v="1"/>
    <n v="1"/>
    <n v="1"/>
    <s v="yes"/>
    <s v="Failure"/>
    <n v="1"/>
    <s v="BBS-212364b"/>
  </r>
  <r>
    <x v="0"/>
    <s v="BBS_214286a"/>
    <s v="Ornitela"/>
    <s v="BBS111"/>
    <n v="214286"/>
    <s v="NA"/>
    <s v="Spain"/>
    <s v="MSUR"/>
    <x v="0"/>
    <s v="iberia"/>
    <s v="picon"/>
    <n v="2021"/>
    <s v="AD"/>
    <s v="M"/>
    <d v="2021-09-13T00:00:00"/>
    <d v="2023-06-29T00:00:00"/>
    <n v="654"/>
    <n v="21.8"/>
    <n v="1"/>
    <n v="1"/>
    <n v="1"/>
    <s v="yes"/>
    <s v="Poaching"/>
    <n v="1"/>
    <s v="BBS-214286a"/>
  </r>
  <r>
    <x v="1"/>
    <s v="PTS_2023_2"/>
    <s v="Druid"/>
    <s v="PTS41"/>
    <s v="077C"/>
    <s v="130000077c"/>
    <s v="Spain"/>
    <s v="EXT"/>
    <x v="5"/>
    <s v="iberia"/>
    <s v="La Serena"/>
    <n v="2023"/>
    <s v="AD"/>
    <s v="F"/>
    <d v="2023-02-19T00:00:00"/>
    <d v="2023-08-25T00:00:00"/>
    <n v="187"/>
    <n v="6.2333333333333334"/>
    <n v="1"/>
    <n v="1"/>
    <n v="0"/>
    <s v="yes?"/>
    <s v="Failure"/>
    <n v="1"/>
    <s v="PTS_2023_2"/>
  </r>
  <r>
    <x v="1"/>
    <s v="PTS_2023_3"/>
    <s v="Druid"/>
    <s v="PTS42"/>
    <s v="0794"/>
    <n v="1300000794"/>
    <s v="Spain"/>
    <s v="EXT"/>
    <x v="5"/>
    <s v="iberia"/>
    <s v="La Serena"/>
    <n v="2023"/>
    <s v="AD"/>
    <s v="F"/>
    <d v="2023-02-19T00:00:00"/>
    <d v="2023-07-26T00:00:00"/>
    <n v="157"/>
    <n v="5.2333333333333334"/>
    <n v="1"/>
    <n v="0"/>
    <n v="0"/>
    <s v="yes?"/>
    <s v="Failure"/>
    <n v="0"/>
    <s v="NA"/>
  </r>
  <r>
    <x v="1"/>
    <s v="PTS_2023_4"/>
    <s v="Druid"/>
    <s v="PTS43"/>
    <s v="078B"/>
    <s v="130000078b"/>
    <s v="Spain"/>
    <s v="EXT"/>
    <x v="5"/>
    <s v="iberia"/>
    <s v="La Serena"/>
    <n v="2023"/>
    <s v="AD"/>
    <s v="M"/>
    <d v="2023-02-19T00:00:00"/>
    <s v="NA"/>
    <s v="Ongoing"/>
    <n v="21"/>
    <n v="1"/>
    <n v="1"/>
    <n v="1"/>
    <s v="yes"/>
    <s v="NA"/>
    <n v="1"/>
    <s v="PTS_2023_4"/>
  </r>
  <r>
    <x v="1"/>
    <s v="PTS_2023_5"/>
    <s v="Druid"/>
    <s v="PTS44"/>
    <s v="0782"/>
    <n v="1300000782"/>
    <s v="Spain"/>
    <s v="EXT"/>
    <x v="5"/>
    <s v="iberia"/>
    <s v="La Serena"/>
    <n v="2023"/>
    <s v="AD"/>
    <s v="M"/>
    <d v="2023-02-21T00:00:00"/>
    <d v="2023-03-11T00:00:00"/>
    <n v="18"/>
    <n v="0.6"/>
    <n v="0"/>
    <n v="0"/>
    <n v="0"/>
    <s v="no"/>
    <s v="Predation"/>
    <n v="0"/>
    <s v="NA"/>
  </r>
  <r>
    <x v="1"/>
    <s v="PTS_2023_7"/>
    <s v="Druid"/>
    <s v="PTS45"/>
    <s v="0772"/>
    <n v="1300000772"/>
    <s v="Spain"/>
    <s v="EXT"/>
    <x v="5"/>
    <s v="iberia"/>
    <s v="La Serena"/>
    <n v="2023"/>
    <s v="AD"/>
    <s v="F"/>
    <d v="2023-02-19T00:00:00"/>
    <d v="2023-05-10T00:00:00"/>
    <n v="80"/>
    <n v="2.6666666666666665"/>
    <n v="1"/>
    <n v="0"/>
    <n v="0"/>
    <s v="yes?"/>
    <s v="Failure"/>
    <n v="0"/>
    <s v="NA"/>
  </r>
  <r>
    <x v="1"/>
    <s v="PTS_2023_8"/>
    <s v="Druid"/>
    <s v="PTS46"/>
    <s v="078A"/>
    <s v="130000078a"/>
    <s v="Spain"/>
    <s v="EXT"/>
    <x v="5"/>
    <s v="iberia"/>
    <s v="La Serena"/>
    <n v="2023"/>
    <s v="AD"/>
    <s v="M"/>
    <d v="2023-02-19T00:00:00"/>
    <d v="2023-04-07T00:00:00"/>
    <n v="47"/>
    <n v="1.5666666666666667"/>
    <n v="0"/>
    <n v="0"/>
    <n v="0"/>
    <s v="no"/>
    <s v="Logger fell"/>
    <n v="0"/>
    <s v="NA"/>
  </r>
  <r>
    <x v="1"/>
    <s v="PTS_2023_9"/>
    <s v="Druid"/>
    <s v="PTS47"/>
    <s v="076F"/>
    <s v="130000076f"/>
    <s v="Spain"/>
    <s v="EXT"/>
    <x v="5"/>
    <s v="iberia"/>
    <s v="La Serena"/>
    <n v="2023"/>
    <s v="AD"/>
    <s v="F"/>
    <d v="2023-02-19T00:00:00"/>
    <d v="2023-11-06T00:00:00"/>
    <n v="260"/>
    <n v="8.6666666666666661"/>
    <n v="1"/>
    <n v="1"/>
    <n v="0"/>
    <s v="yes"/>
    <s v="Failure"/>
    <n v="1"/>
    <s v="PTS_2023_9"/>
  </r>
  <r>
    <x v="1"/>
    <s v="PTS_2024_1"/>
    <s v="Druid"/>
    <s v="PTS53"/>
    <s v="0714"/>
    <n v="1300000714"/>
    <s v="Spain"/>
    <s v="EXT"/>
    <x v="5"/>
    <s v="iberia"/>
    <s v="La Serena"/>
    <n v="2024"/>
    <s v="AD"/>
    <s v="F"/>
    <d v="2024-02-06T00:00:00"/>
    <d v="2024-07-10T00:00:00"/>
    <n v="155"/>
    <n v="5.166666666666667"/>
    <n v="1"/>
    <n v="0"/>
    <n v="0"/>
    <s v="yes?"/>
    <s v="Predation"/>
    <n v="0"/>
    <s v="NA"/>
  </r>
  <r>
    <x v="1"/>
    <s v="PTS_2024_10"/>
    <s v="Druid"/>
    <s v="PTS63"/>
    <s v="0779"/>
    <s v="1300000779"/>
    <s v="Spain"/>
    <s v="EXT"/>
    <x v="5"/>
    <s v="iberia"/>
    <s v="La Serena"/>
    <n v="2024"/>
    <s v="AD"/>
    <s v="F"/>
    <d v="2024-03-04T00:00:00"/>
    <d v="2024-07-15T00:00:00"/>
    <n v="133"/>
    <n v="4.4333333333333336"/>
    <n v="1"/>
    <n v="0"/>
    <n v="0"/>
    <s v="yes?"/>
    <s v="Failure"/>
    <n v="0"/>
    <s v="NA"/>
  </r>
  <r>
    <x v="1"/>
    <s v="PTS_2024_11"/>
    <s v="Druid"/>
    <s v="PTS64"/>
    <s v="0816"/>
    <s v="1300000816"/>
    <s v="Spain"/>
    <s v="EXT"/>
    <x v="5"/>
    <s v="iberia"/>
    <s v="La Serena"/>
    <n v="2024"/>
    <s v="AD"/>
    <s v="F"/>
    <d v="2024-03-04T00:00:00"/>
    <d v="2024-06-21T00:00:00"/>
    <n v="109"/>
    <n v="3.6333333333333333"/>
    <n v="1"/>
    <n v="0"/>
    <n v="0"/>
    <s v="yes?"/>
    <s v="Failure"/>
    <n v="0"/>
    <s v="NA"/>
  </r>
  <r>
    <x v="1"/>
    <s v="PTS_2024_12"/>
    <s v="Druid"/>
    <s v="PTS65"/>
    <s v="0780"/>
    <s v="1300000780"/>
    <s v="Spain"/>
    <s v="EXT"/>
    <x v="5"/>
    <s v="iberia"/>
    <s v="La Serena"/>
    <n v="2024"/>
    <s v="AD"/>
    <s v="M"/>
    <d v="2024-03-04T00:00:00"/>
    <d v="2024-03-04T00:00:00"/>
    <n v="0"/>
    <n v="0"/>
    <n v="0"/>
    <n v="0"/>
    <n v="0"/>
    <s v="no"/>
    <s v="Failure + Death"/>
    <n v="0"/>
    <s v="NA"/>
  </r>
  <r>
    <x v="1"/>
    <s v="PTS_2024_13"/>
    <s v="Druid"/>
    <s v="PTS66"/>
    <s v="0790"/>
    <s v="1300000790"/>
    <s v="Spain"/>
    <s v="EXT"/>
    <x v="5"/>
    <s v="iberia"/>
    <s v="Brozas"/>
    <n v="2024"/>
    <s v="AD"/>
    <s v="F"/>
    <d v="2024-03-05T00:00:00"/>
    <d v="2024-05-25T00:00:00"/>
    <n v="81"/>
    <n v="2.7"/>
    <n v="1"/>
    <n v="0"/>
    <n v="0"/>
    <s v="yes?"/>
    <s v="Failure"/>
    <n v="1"/>
    <s v="PTS_2024_13"/>
  </r>
  <r>
    <x v="0"/>
    <s v="BBS_214287a"/>
    <s v="Ornitela"/>
    <s v="BBS110"/>
    <n v="214287"/>
    <s v="NA"/>
    <s v="Spain"/>
    <s v="MSUR"/>
    <x v="0"/>
    <s v="iberia"/>
    <s v="picon"/>
    <n v="2021"/>
    <s v="AD"/>
    <s v="F"/>
    <d v="2021-09-12T00:00:00"/>
    <d v="2022-07-10T00:00:00"/>
    <n v="301"/>
    <n v="10.033333333333333"/>
    <n v="1"/>
    <n v="1"/>
    <n v="0"/>
    <s v="yes"/>
    <s v="Predation"/>
    <n v="1"/>
    <s v="BBS-214287a"/>
  </r>
  <r>
    <x v="1"/>
    <s v="PTS_2024_15"/>
    <s v="Druid"/>
    <s v="PTS68"/>
    <s v="04D0"/>
    <s v="13000004d0"/>
    <s v="Spain"/>
    <s v="EXT"/>
    <x v="4"/>
    <s v="iberia"/>
    <s v="Brozas"/>
    <n v="2024"/>
    <s v="2y"/>
    <s v="M"/>
    <d v="2024-03-05T00:00:00"/>
    <d v="2024-03-10T00:00:00"/>
    <n v="5"/>
    <n v="0.16666666666666666"/>
    <n v="0"/>
    <n v="0"/>
    <n v="0"/>
    <s v="no"/>
    <s v="Failure"/>
    <n v="0"/>
    <s v="NA"/>
  </r>
  <r>
    <x v="0"/>
    <s v="BBS_214287b"/>
    <s v="Ornitela"/>
    <s v="BBS139"/>
    <n v="214287"/>
    <s v="NA"/>
    <s v="Spain"/>
    <s v="MSUR"/>
    <x v="0"/>
    <s v="iberia"/>
    <s v="Ciudad Real"/>
    <n v="2022"/>
    <s v="AD"/>
    <s v="M"/>
    <d v="2022-11-26T00:00:00"/>
    <d v="2024-02-26T00:00:00"/>
    <n v="457"/>
    <n v="15.233333333333333"/>
    <n v="1"/>
    <n v="1"/>
    <n v="1"/>
    <s v="yes"/>
    <s v="Failure"/>
    <n v="1"/>
    <s v="BBS-214287b"/>
  </r>
  <r>
    <x v="0"/>
    <s v="BBS_44751"/>
    <s v="Argos"/>
    <s v="BBS102"/>
    <n v="44751"/>
    <s v="NA"/>
    <s v="Spain"/>
    <s v="MSUR"/>
    <x v="0"/>
    <s v="iberia"/>
    <s v="Ciudad Real"/>
    <n v="2011"/>
    <s v="AD"/>
    <s v="F"/>
    <d v="2011-02-10T00:00:00"/>
    <d v="2011-11-08T00:00:00"/>
    <n v="271"/>
    <n v="9.0333333333333332"/>
    <n v="1"/>
    <n v="1"/>
    <n v="0"/>
    <s v="yes?"/>
    <s v="Unknown"/>
    <n v="1"/>
    <s v="BBS-44751"/>
  </r>
  <r>
    <x v="0"/>
    <s v="BBS_44752"/>
    <s v="Argos"/>
    <s v="BBS103"/>
    <n v="44752"/>
    <s v="NA"/>
    <s v="Spain"/>
    <s v="MSUR"/>
    <x v="0"/>
    <s v="iberia"/>
    <s v="Ciudad Real"/>
    <n v="2011"/>
    <s v="AD"/>
    <s v="M"/>
    <d v="2011-03-04T00:00:00"/>
    <d v="2012-07-02T00:00:00"/>
    <n v="486"/>
    <n v="16.2"/>
    <n v="1"/>
    <n v="1"/>
    <n v="1"/>
    <s v="yes?"/>
    <s v="Unknown"/>
    <n v="1"/>
    <s v="BBS-44752"/>
  </r>
  <r>
    <x v="1"/>
    <s v="PTS_2024_2"/>
    <s v="Druid"/>
    <s v="PTS54"/>
    <s v="0810"/>
    <n v="1300000810"/>
    <s v="Spain"/>
    <s v="EXT"/>
    <x v="5"/>
    <s v="iberia"/>
    <s v="La Serena"/>
    <n v="2024"/>
    <s v="AD"/>
    <s v="M"/>
    <d v="2024-02-06T00:00:00"/>
    <d v="2024-02-06T00:00:00"/>
    <n v="0"/>
    <n v="0"/>
    <n v="0"/>
    <n v="0"/>
    <n v="0"/>
    <s v="no"/>
    <s v="Failure"/>
    <n v="0"/>
    <s v="NA"/>
  </r>
  <r>
    <x v="1"/>
    <s v="PTS_2024_3"/>
    <s v="Druid"/>
    <s v="PTS55"/>
    <s v="074A"/>
    <s v="130000074a"/>
    <s v="Spain"/>
    <s v="EXT"/>
    <x v="5"/>
    <s v="iberia"/>
    <s v="La Serena"/>
    <n v="2024"/>
    <s v="AD"/>
    <s v="M"/>
    <d v="2024-02-06T00:00:00"/>
    <d v="2024-02-10T00:00:00"/>
    <n v="4"/>
    <n v="0.13333333333333333"/>
    <n v="0"/>
    <n v="0"/>
    <n v="0"/>
    <s v="no"/>
    <s v="Failure"/>
    <n v="0"/>
    <s v="NA"/>
  </r>
  <r>
    <x v="1"/>
    <s v="PTS_2024_4"/>
    <s v="Druid"/>
    <s v="PTS56"/>
    <s v="0769"/>
    <n v="1300000769"/>
    <s v="Spain"/>
    <s v="EXT"/>
    <x v="5"/>
    <s v="iberia"/>
    <s v="La Serena"/>
    <n v="2024"/>
    <s v="AD"/>
    <s v="M"/>
    <d v="2024-02-07T00:00:00"/>
    <s v="NA"/>
    <s v="Ongoing"/>
    <n v="9"/>
    <n v="1"/>
    <n v="1"/>
    <n v="0"/>
    <s v="yes"/>
    <s v="NA"/>
    <n v="1"/>
    <s v="PTS_2024_4"/>
  </r>
  <r>
    <x v="1"/>
    <s v="PTS_2024_5"/>
    <s v="Druid"/>
    <s v="PTS57"/>
    <s v="088F"/>
    <s v="130000088f"/>
    <s v="Spain"/>
    <s v="EXT"/>
    <x v="5"/>
    <s v="iberia"/>
    <s v="La Serena"/>
    <n v="2024"/>
    <s v="AD"/>
    <s v="F"/>
    <d v="2024-02-07T00:00:00"/>
    <d v="2024-05-28T00:00:00"/>
    <n v="111"/>
    <n v="3.7"/>
    <n v="1"/>
    <n v="0"/>
    <n v="0"/>
    <s v="yes?"/>
    <s v="Failure"/>
    <n v="0"/>
    <s v="NA"/>
  </r>
  <r>
    <x v="1"/>
    <s v="PTS_2024_6"/>
    <s v="Druid"/>
    <s v="PTS58"/>
    <s v="077B"/>
    <s v="130000077b"/>
    <s v="Spain"/>
    <s v="EXT"/>
    <x v="5"/>
    <s v="iberia"/>
    <s v="La Serena"/>
    <n v="2024"/>
    <s v="AD"/>
    <s v="F"/>
    <d v="2024-02-07T00:00:00"/>
    <d v="2024-02-13T00:00:00"/>
    <n v="6"/>
    <n v="0.2"/>
    <n v="0"/>
    <n v="0"/>
    <n v="0"/>
    <s v="no"/>
    <s v="Unknown"/>
    <n v="0"/>
    <s v="NA"/>
  </r>
  <r>
    <x v="1"/>
    <s v="PTS_2024_7"/>
    <s v="Druid"/>
    <s v="PTS59"/>
    <s v="077E"/>
    <s v="130000077e"/>
    <s v="Spain"/>
    <s v="EXT"/>
    <x v="5"/>
    <s v="iberia"/>
    <s v="La Serena"/>
    <n v="2024"/>
    <s v="2y"/>
    <s v="M"/>
    <d v="2024-02-07T00:00:00"/>
    <d v="2024-04-07T00:00:00"/>
    <n v="60"/>
    <n v="2"/>
    <n v="0"/>
    <n v="0"/>
    <n v="0"/>
    <s v="no"/>
    <s v="Predation"/>
    <n v="0"/>
    <s v="NA"/>
  </r>
  <r>
    <x v="1"/>
    <s v="PTS_2024_8"/>
    <s v="Druid"/>
    <s v="PTS60"/>
    <s v="0773"/>
    <n v="1300000773"/>
    <s v="Spain"/>
    <s v="EXT"/>
    <x v="5"/>
    <s v="iberia"/>
    <s v="La Serena"/>
    <n v="2024"/>
    <s v="AD"/>
    <s v="M"/>
    <d v="2024-02-07T00:00:00"/>
    <d v="2024-04-19T00:00:00"/>
    <n v="72"/>
    <n v="2.4"/>
    <n v="0"/>
    <n v="0"/>
    <n v="0"/>
    <s v="no"/>
    <s v="Predation"/>
    <n v="0"/>
    <s v="NA"/>
  </r>
  <r>
    <x v="1"/>
    <s v="PTS_2024_9"/>
    <s v="Druid"/>
    <s v="PTS61"/>
    <s v="08A3"/>
    <s v="13000008a3"/>
    <s v="Spain"/>
    <s v="EXT"/>
    <x v="5"/>
    <s v="iberia"/>
    <s v="La Serena"/>
    <n v="2024"/>
    <s v="AD"/>
    <s v="F"/>
    <d v="2024-02-07T00:00:00"/>
    <d v="2024-05-28T00:00:00"/>
    <n v="111"/>
    <n v="3.7"/>
    <n v="1"/>
    <n v="0"/>
    <n v="0"/>
    <s v="yes?"/>
    <s v="Failure"/>
    <n v="0"/>
    <s v="NA"/>
  </r>
  <r>
    <x v="1"/>
    <s v="PTS_7191"/>
    <s v="Druid"/>
    <s v="NA"/>
    <n v="7191"/>
    <s v="ca5bec704a8b"/>
    <s v="Spain"/>
    <s v="AND"/>
    <x v="10"/>
    <s v="iberia"/>
    <s v="Donana"/>
    <n v="2021"/>
    <s v="AD"/>
    <s v="F"/>
    <d v="2021-05-09T00:00:00"/>
    <d v="2023-10-01T00:00:00"/>
    <n v="875"/>
    <n v="28.225806451612904"/>
    <n v="1"/>
    <n v="1"/>
    <n v="1"/>
    <s v="yes"/>
    <s v="Failure"/>
    <n v="1"/>
    <s v="PTS_7191"/>
  </r>
  <r>
    <x v="1"/>
    <s v="PTS_7272"/>
    <s v="Druid"/>
    <s v="NA"/>
    <n v="7272"/>
    <s v="ed31e93b66a8"/>
    <s v="Spain"/>
    <s v="AND"/>
    <x v="10"/>
    <s v="iberia"/>
    <s v="Donana"/>
    <n v="2021"/>
    <s v="AD"/>
    <s v="M"/>
    <d v="2021-10-06T00:00:00"/>
    <d v="2022-05-09T00:00:00"/>
    <n v="215"/>
    <n v="6.935483870967742"/>
    <n v="1"/>
    <n v="1"/>
    <n v="0"/>
    <s v="no"/>
    <s v="Predation"/>
    <n v="1"/>
    <s v="PTS_7272"/>
  </r>
  <r>
    <x v="1"/>
    <s v="PTS_7296"/>
    <s v="Druid"/>
    <s v="NA"/>
    <n v="7296"/>
    <s v="efccada417d5"/>
    <s v="Spain"/>
    <s v="AND"/>
    <x v="10"/>
    <s v="iberia"/>
    <s v="Donana"/>
    <n v="2021"/>
    <s v="AD"/>
    <s v="M"/>
    <d v="2021-05-07T00:00:00"/>
    <d v="2022-07-06T00:00:00"/>
    <n v="425"/>
    <n v="13.709677419354838"/>
    <n v="1"/>
    <n v="1"/>
    <n v="1"/>
    <s v="yes"/>
    <s v="Failure"/>
    <n v="1"/>
    <s v="PTS_7296"/>
  </r>
  <r>
    <x v="0"/>
    <s v="BBS_90068"/>
    <s v="Argos"/>
    <s v="BBS100"/>
    <n v="90068"/>
    <s v="NA"/>
    <s v="Spain"/>
    <s v="MSUR"/>
    <x v="0"/>
    <s v="iberia"/>
    <s v="Ciudad Real"/>
    <n v="2009"/>
    <s v="AD"/>
    <s v="M"/>
    <d v="2009-02-21T00:00:00"/>
    <d v="2010-06-06T00:00:00"/>
    <n v="470"/>
    <n v="15.666666666666666"/>
    <n v="1"/>
    <n v="1"/>
    <n v="1"/>
    <s v="yes?"/>
    <s v="Unknown"/>
    <n v="1"/>
    <s v="BBS-90068"/>
  </r>
  <r>
    <x v="0"/>
    <s v="BBS_90070"/>
    <s v="Argos"/>
    <s v="BBS101"/>
    <n v="90070"/>
    <s v="NA"/>
    <s v="Spain"/>
    <s v="MSUR"/>
    <x v="0"/>
    <s v="iberia"/>
    <s v="Ciudad Real"/>
    <n v="2009"/>
    <s v="AD"/>
    <s v="M"/>
    <d v="2009-10-22T00:00:00"/>
    <d v="2012-06-19T00:00:00"/>
    <n v="971"/>
    <n v="32.366666666666667"/>
    <n v="1"/>
    <n v="1"/>
    <n v="1"/>
    <s v="yes?"/>
    <s v="Unknown"/>
    <n v="1"/>
    <s v="BBS-90070"/>
  </r>
  <r>
    <x v="0"/>
    <s v="BBS_SAND03"/>
    <s v="Ecotone"/>
    <s v="BBS107"/>
    <s v="SAND03"/>
    <s v="NA"/>
    <s v="Spain"/>
    <s v="MSUR"/>
    <x v="0"/>
    <s v="iberia"/>
    <s v="Ciudad Real"/>
    <n v="2019"/>
    <s v="AD"/>
    <s v="M"/>
    <d v="2019-12-19T00:00:00"/>
    <d v="2022-01-31T00:00:00"/>
    <n v="774"/>
    <n v="25.8"/>
    <n v="1"/>
    <n v="1"/>
    <n v="1"/>
    <s v="yes"/>
    <s v="Failure"/>
    <n v="1"/>
    <s v="BBS-SAND03"/>
  </r>
  <r>
    <x v="1"/>
    <s v="PTS_7301"/>
    <s v="Druid"/>
    <s v="NA"/>
    <n v="7301"/>
    <s v="cabf87780763"/>
    <s v="Spain"/>
    <s v="AND"/>
    <x v="10"/>
    <s v="iberia"/>
    <s v="Donana"/>
    <n v="2021"/>
    <s v="AD"/>
    <s v="M"/>
    <d v="2021-05-08T00:00:00"/>
    <d v="2022-09-05T00:00:00"/>
    <n v="485"/>
    <n v="15.64516129032258"/>
    <n v="1"/>
    <n v="1"/>
    <n v="1"/>
    <s v="yes"/>
    <s v="Failure"/>
    <n v="1"/>
    <s v="PTS_7301"/>
  </r>
  <r>
    <x v="1"/>
    <s v="PTS_7303"/>
    <s v="Druid"/>
    <n v="7303"/>
    <n v="7303"/>
    <s v="e12975464ad7"/>
    <s v="Spain"/>
    <s v="MSUR"/>
    <x v="3"/>
    <s v="iberia"/>
    <s v="Miguelturra"/>
    <n v="2021"/>
    <s v="juv"/>
    <s v="F"/>
    <d v="2021-09-29T00:00:00"/>
    <d v="2023-06-29T00:00:00"/>
    <n v="638"/>
    <n v="21.266666666666666"/>
    <n v="1"/>
    <n v="1"/>
    <n v="1"/>
    <s v="yes"/>
    <s v="Failure"/>
    <n v="1"/>
    <s v="PTS_7303.csv"/>
  </r>
  <r>
    <x v="1"/>
    <s v="PTS_7314"/>
    <s v="Druid"/>
    <s v="NA"/>
    <n v="7314"/>
    <s v="c528ce5d6216"/>
    <s v="Spain"/>
    <s v="AND"/>
    <x v="10"/>
    <s v="iberia"/>
    <s v="Donana"/>
    <n v="2021"/>
    <s v="AD"/>
    <s v="M"/>
    <d v="2021-05-09T00:00:00"/>
    <d v="2022-01-11T00:00:00"/>
    <n v="247"/>
    <n v="7.967741935483871"/>
    <n v="1"/>
    <n v="1"/>
    <n v="0"/>
    <s v="yes"/>
    <s v="Failure"/>
    <n v="1"/>
    <s v="PTS_7314"/>
  </r>
  <r>
    <x v="1"/>
    <s v="PTS_7741"/>
    <s v="Druid"/>
    <s v="NA"/>
    <n v="7741"/>
    <s v="ef647948b5f0"/>
    <s v="Spain"/>
    <s v="AND"/>
    <x v="10"/>
    <s v="iberia"/>
    <s v="Donana"/>
    <n v="2021"/>
    <s v="juv"/>
    <s v="M"/>
    <d v="2021-10-05T00:00:00"/>
    <d v="2022-06-11T00:00:00"/>
    <n v="249"/>
    <n v="8.0322580645161299"/>
    <n v="1"/>
    <n v="1"/>
    <n v="0"/>
    <s v="no"/>
    <s v="Failure"/>
    <n v="1"/>
    <s v="PTS_7741"/>
  </r>
  <r>
    <x v="1"/>
    <s v="PTS_7746"/>
    <s v="Druid"/>
    <s v="NA"/>
    <n v="7746"/>
    <s v="ce5eb22c4c85"/>
    <s v="Spain"/>
    <s v="AND"/>
    <x v="10"/>
    <s v="iberia"/>
    <s v="Donana"/>
    <n v="2021"/>
    <s v="AD"/>
    <s v="M"/>
    <d v="2021-10-05T00:00:00"/>
    <d v="2022-04-04T00:00:00"/>
    <n v="181"/>
    <n v="5.838709677419355"/>
    <n v="1"/>
    <n v="1"/>
    <n v="0"/>
    <s v="no"/>
    <s v="Predation"/>
    <n v="1"/>
    <s v="PTS_7746"/>
  </r>
  <r>
    <x v="1"/>
    <s v="PTS_7751"/>
    <s v="Druid"/>
    <s v="NA"/>
    <n v="7751"/>
    <s v="ec404032f915"/>
    <s v="Spain"/>
    <s v="AND"/>
    <x v="10"/>
    <s v="iberia"/>
    <s v="Donana"/>
    <n v="2021"/>
    <s v="AD"/>
    <s v="F"/>
    <d v="2021-10-07T00:00:00"/>
    <d v="2022-09-26T00:00:00"/>
    <n v="354"/>
    <n v="11.419354838709678"/>
    <n v="1"/>
    <n v="1"/>
    <n v="1"/>
    <s v="yes"/>
    <s v="Failure"/>
    <n v="1"/>
    <s v="PTS_7751"/>
  </r>
  <r>
    <x v="1"/>
    <s v="PTS_7770"/>
    <s v="Druid"/>
    <s v="NA"/>
    <n v="7770"/>
    <s v="f4a909927fa1"/>
    <s v="Spain"/>
    <s v="AND"/>
    <x v="10"/>
    <s v="iberia"/>
    <s v="Donana"/>
    <n v="2021"/>
    <s v="AD"/>
    <s v="M"/>
    <d v="2021-10-05T00:00:00"/>
    <d v="2022-08-21T00:00:00"/>
    <n v="320"/>
    <n v="10.32258064516129"/>
    <n v="1"/>
    <n v="1"/>
    <n v="0"/>
    <s v="yes?"/>
    <s v="Unknown"/>
    <n v="1"/>
    <s v="PTS_7770"/>
  </r>
  <r>
    <x v="1"/>
    <s v="PTS_9881"/>
    <s v="Druid"/>
    <n v="9881"/>
    <n v="9881"/>
    <s v="e4c37841b684"/>
    <s v="Spain"/>
    <s v="MNORTE"/>
    <x v="13"/>
    <s v="iberia"/>
    <s v="Boveda"/>
    <n v="2023"/>
    <s v="AD"/>
    <s v="M"/>
    <d v="2023-03-23T00:00:00"/>
    <d v="2023-04-23T00:00:00"/>
    <n v="31"/>
    <n v="1.0333333333333334"/>
    <n v="0"/>
    <n v="0"/>
    <n v="0"/>
    <s v="no"/>
    <s v="Failure"/>
    <n v="1"/>
    <s v="PTS_9881.csv"/>
  </r>
  <r>
    <x v="1"/>
    <s v="PTS_9894b"/>
    <s v="Druid"/>
    <s v="9894b"/>
    <n v="9894"/>
    <m/>
    <s v="Spain"/>
    <s v="MSUR"/>
    <x v="3"/>
    <s v="iberia"/>
    <s v="Miguelturra"/>
    <n v="2022"/>
    <s v="F"/>
    <s v="AD"/>
    <m/>
    <m/>
    <n v="0"/>
    <n v="0"/>
    <n v="0"/>
    <n v="0"/>
    <n v="0"/>
    <n v="0"/>
    <s v="NA"/>
    <n v="0"/>
    <m/>
  </r>
  <r>
    <x v="0"/>
    <s v="BBS_SAND05"/>
    <s v="Ecotone"/>
    <s v="BBS104"/>
    <s v="SAND05"/>
    <s v="NA"/>
    <s v="Spain"/>
    <s v="VEBRO"/>
    <x v="14"/>
    <s v="iberia"/>
    <s v="Lleida"/>
    <n v="2018"/>
    <s v="AD"/>
    <s v="M"/>
    <d v="2018-04-18T00:00:00"/>
    <d v="2018-10-01T00:00:00"/>
    <n v="166"/>
    <n v="5.5333333333333332"/>
    <n v="1"/>
    <n v="1"/>
    <n v="0"/>
    <s v="yes"/>
    <s v="NA"/>
    <n v="1"/>
    <s v="BBS-SAND05"/>
  </r>
  <r>
    <x v="0"/>
    <s v="BBS_SAND06"/>
    <s v="Ecotone"/>
    <s v="BBS105"/>
    <s v="SAND06"/>
    <s v="NA"/>
    <s v="Spain"/>
    <s v="VEBRO"/>
    <x v="14"/>
    <s v="iberia"/>
    <s v="Lleida"/>
    <n v="2018"/>
    <s v="AD"/>
    <s v="M"/>
    <d v="2018-04-18T00:00:00"/>
    <d v="2019-08-01T00:00:00"/>
    <n v="470"/>
    <n v="15.666666666666666"/>
    <n v="1"/>
    <n v="1"/>
    <n v="1"/>
    <s v="yes?"/>
    <s v="NA"/>
    <n v="1"/>
    <s v="BBS-SAND06"/>
  </r>
  <r>
    <x v="0"/>
    <s v="BBS_SAND07"/>
    <s v="Ecotone"/>
    <s v="BBS106"/>
    <s v="SAND07"/>
    <s v="NA"/>
    <s v="Spain"/>
    <s v="VEBRO"/>
    <x v="14"/>
    <s v="iberia"/>
    <s v="Balaguer"/>
    <n v="2019"/>
    <s v="AD"/>
    <s v="F"/>
    <d v="2019-03-09T00:00:00"/>
    <d v="2019-07-01T00:00:00"/>
    <n v="114"/>
    <n v="3.8"/>
    <n v="1"/>
    <n v="0"/>
    <n v="0"/>
    <s v="yes?"/>
    <s v="NA"/>
    <n v="1"/>
    <s v="BBS-SAND07"/>
  </r>
  <r>
    <x v="0"/>
    <s v="BBS1_2020"/>
    <s v="Ornitela"/>
    <s v="BBS0"/>
    <n v="203418"/>
    <s v="NA"/>
    <s v="Portugal"/>
    <s v="PORT"/>
    <x v="8"/>
    <s v="iberia"/>
    <s v="Castro Verde"/>
    <n v="2021"/>
    <s v="2y"/>
    <s v="M"/>
    <d v="2020-12-16T00:00:00"/>
    <d v="2021-02-04T00:00:00"/>
    <n v="50"/>
    <n v="1.6666666666666667"/>
    <n v="0"/>
    <n v="0"/>
    <n v="0"/>
    <s v="no"/>
    <s v="Predation"/>
    <n v="0"/>
    <s v="NA"/>
  </r>
  <r>
    <x v="1"/>
    <s v="PTS_12975"/>
    <s v="Druid"/>
    <n v="12975"/>
    <n v="12975"/>
    <s v="NA"/>
    <s v="Spain"/>
    <s v="MSUR"/>
    <x v="11"/>
    <s v="iberia"/>
    <s v="hoya"/>
    <n v="2023"/>
    <s v="AD"/>
    <s v="M"/>
    <d v="2023-03-16T00:00:00"/>
    <d v="2023-03-24T00:00:00"/>
    <n v="8"/>
    <n v="0.26666666666666666"/>
    <n v="0"/>
    <n v="0"/>
    <n v="0"/>
    <n v="0"/>
    <s v="Failure"/>
    <n v="0"/>
    <s v="NA"/>
  </r>
  <r>
    <x v="1"/>
    <s v="PTS_Druid_Ganga1"/>
    <s v="Druid"/>
    <s v="PTS1"/>
    <n v="6687"/>
    <s v="e726cf015459"/>
    <s v="Spain"/>
    <s v="EXT"/>
    <x v="5"/>
    <s v="iberia"/>
    <s v="Cabeza del buey"/>
    <n v="2021"/>
    <s v="AD"/>
    <s v="M"/>
    <d v="2021-03-13T00:00:00"/>
    <d v="2021-06-26T00:00:00"/>
    <n v="105"/>
    <n v="3.5"/>
    <n v="1"/>
    <n v="0"/>
    <n v="0"/>
    <s v="yes?"/>
    <s v="Failure"/>
    <n v="0"/>
    <s v="NA"/>
  </r>
  <r>
    <x v="1"/>
    <s v="PTS_CIP02"/>
    <s v="PICA"/>
    <s v="CIP02"/>
    <s v="CIP02"/>
    <s v="NA"/>
    <s v="Spain"/>
    <s v="VEBRO"/>
    <x v="15"/>
    <s v="iberia"/>
    <s v="Timoneda"/>
    <n v="2016"/>
    <s v="AD"/>
    <s v="M"/>
    <d v="2016-11-30T00:00:00"/>
    <d v="2017-02-14T00:00:00"/>
    <n v="76"/>
    <n v="2.5333333333333332"/>
    <n v="1"/>
    <n v="0"/>
    <n v="0"/>
    <s v="no"/>
    <s v="NA"/>
    <n v="1"/>
    <s v="PTS_CIP02.csv"/>
  </r>
  <r>
    <x v="1"/>
    <s v="PTS_CIP03"/>
    <s v="PICA"/>
    <s v="CIP03"/>
    <s v="CIP03"/>
    <s v="NA"/>
    <s v="Spain"/>
    <s v="VEBRO"/>
    <x v="15"/>
    <s v="iberia"/>
    <s v="Alfes"/>
    <n v="2016"/>
    <s v="AD"/>
    <s v="M"/>
    <d v="2016-09-30T00:00:00"/>
    <d v="2017-08-10T00:00:00"/>
    <n v="314"/>
    <n v="10.466666666666667"/>
    <n v="1"/>
    <n v="1"/>
    <n v="1"/>
    <s v="yes"/>
    <s v="NA"/>
    <n v="1"/>
    <s v="PTS_CIP03.csv"/>
  </r>
  <r>
    <x v="1"/>
    <s v="PTS_CIP04"/>
    <s v="PICA"/>
    <s v="CIP04"/>
    <s v="CIP04"/>
    <s v="NA"/>
    <s v="Spain"/>
    <s v="VEBRO"/>
    <x v="15"/>
    <s v="iberia"/>
    <s v="Melons"/>
    <n v="2016"/>
    <s v="AD"/>
    <s v="M"/>
    <d v="2016-09-28T00:00:00"/>
    <d v="2017-12-31T00:00:00"/>
    <n v="459"/>
    <n v="15.3"/>
    <n v="1"/>
    <n v="1"/>
    <n v="1"/>
    <s v="yes?"/>
    <s v="NA"/>
    <n v="1"/>
    <s v="PTS_CIP04.csv"/>
  </r>
  <r>
    <x v="1"/>
    <s v="PTS_CIP05"/>
    <s v="PICA"/>
    <s v="CIP05"/>
    <s v="CIP05"/>
    <s v="NA"/>
    <s v="Spain"/>
    <s v="VEBRO"/>
    <x v="15"/>
    <s v="iberia"/>
    <s v="Alfes"/>
    <n v="2016"/>
    <s v="AD"/>
    <s v="F"/>
    <d v="2016-11-29T00:00:00"/>
    <d v="2017-01-18T00:00:00"/>
    <n v="50"/>
    <n v="1.6666666666666667"/>
    <n v="0"/>
    <n v="0"/>
    <n v="0"/>
    <s v="no"/>
    <s v="NA"/>
    <n v="0"/>
    <s v="NA"/>
  </r>
  <r>
    <x v="1"/>
    <s v="PTS_GUE01"/>
    <s v="PICA"/>
    <s v="GUE01"/>
    <s v="GUE01"/>
    <s v="NA"/>
    <s v="Spain"/>
    <s v="VEBRO"/>
    <x v="15"/>
    <s v="iberia"/>
    <s v="Moles"/>
    <n v="2019"/>
    <s v="AD"/>
    <s v="M"/>
    <d v="2019-03-04T00:00:00"/>
    <d v="2021-06-04T00:00:00"/>
    <n v="823"/>
    <n v="27.433333333333334"/>
    <n v="1"/>
    <n v="1"/>
    <n v="1"/>
    <s v="yes"/>
    <s v="NA"/>
    <n v="1"/>
    <s v="PTS_GUE01.csv"/>
  </r>
  <r>
    <x v="1"/>
    <s v="PTS_GUE02"/>
    <s v="PICA"/>
    <s v="GUE02"/>
    <s v="GUE02"/>
    <s v="NA"/>
    <s v="Spain"/>
    <s v="VEBRO"/>
    <x v="15"/>
    <s v="iberia"/>
    <s v="Moles"/>
    <n v="2019"/>
    <s v="AD"/>
    <s v="M"/>
    <d v="2019-03-06T00:00:00"/>
    <d v="2019-04-21T00:00:00"/>
    <n v="46"/>
    <n v="1.5333333333333334"/>
    <n v="0"/>
    <n v="0"/>
    <n v="0"/>
    <s v="no"/>
    <s v="NA"/>
    <n v="0"/>
    <s v="NA"/>
  </r>
  <r>
    <x v="1"/>
    <s v="PTS_GUE03"/>
    <s v="PICA"/>
    <s v="GUE03"/>
    <s v="GUE03"/>
    <s v="NA"/>
    <s v="Spain"/>
    <s v="VEBRO"/>
    <x v="15"/>
    <s v="iberia"/>
    <s v="Alfes"/>
    <n v="2019"/>
    <s v="AD"/>
    <s v="M"/>
    <d v="2019-03-05T00:00:00"/>
    <d v="2019-08-25T00:00:00"/>
    <n v="173"/>
    <n v="5.7666666666666666"/>
    <n v="1"/>
    <n v="1"/>
    <n v="0"/>
    <s v="yes?"/>
    <s v="NA"/>
    <n v="1"/>
    <s v="PTS_GUE03.csv"/>
  </r>
  <r>
    <x v="1"/>
    <s v="PTS_GUE04"/>
    <s v="PICA"/>
    <s v="GUE04"/>
    <s v="GUE04"/>
    <s v="NA"/>
    <s v="Spain"/>
    <s v="VEBRO"/>
    <x v="15"/>
    <s v="iberia"/>
    <s v="Timoneda"/>
    <n v="2019"/>
    <s v="AD"/>
    <s v="M"/>
    <d v="2019-03-07T00:00:00"/>
    <d v="2019-06-07T00:00:00"/>
    <n v="92"/>
    <n v="3.0666666666666669"/>
    <n v="1"/>
    <n v="0"/>
    <n v="0"/>
    <s v="no"/>
    <s v="NA"/>
    <n v="0"/>
    <s v="NA"/>
  </r>
  <r>
    <x v="1"/>
    <s v="PTS_GUE05"/>
    <s v="PICA"/>
    <s v="GUE05"/>
    <s v="GUE05"/>
    <s v="NA"/>
    <s v="Spain"/>
    <s v="VEBRO"/>
    <x v="15"/>
    <s v="iberia"/>
    <s v="Moles"/>
    <n v="2019"/>
    <s v="AD"/>
    <s v="F"/>
    <d v="2019-03-06T00:00:00"/>
    <d v="2020-08-08T00:00:00"/>
    <n v="521"/>
    <n v="17.366666666666667"/>
    <n v="1"/>
    <n v="1"/>
    <n v="1"/>
    <s v="yes"/>
    <s v="NA"/>
    <n v="1"/>
    <s v="PTS_GUE05.csv"/>
  </r>
  <r>
    <x v="1"/>
    <s v="PTS_Ornit1"/>
    <s v="Ornitela"/>
    <s v="PTS4"/>
    <n v="210334"/>
    <s v="NA"/>
    <s v="Spain"/>
    <s v="EXT"/>
    <x v="5"/>
    <s v="iberia"/>
    <s v="Castuera"/>
    <n v="2021"/>
    <s v="AD"/>
    <s v="M"/>
    <d v="2021-03-16T00:00:00"/>
    <d v="2021-06-09T00:00:00"/>
    <n v="85"/>
    <n v="2.8333333333333335"/>
    <n v="1"/>
    <n v="0"/>
    <n v="0"/>
    <s v="yes?"/>
    <s v="Predation"/>
    <n v="0"/>
    <s v="NA"/>
  </r>
  <r>
    <x v="1"/>
    <s v="PTS_Ornit2"/>
    <s v="Ornitela"/>
    <s v="PTS5"/>
    <n v="210333"/>
    <s v="NA"/>
    <s v="Spain"/>
    <s v="EXT"/>
    <x v="5"/>
    <s v="iberia"/>
    <s v="Castuera"/>
    <n v="2021"/>
    <s v="AD"/>
    <s v="M"/>
    <d v="2021-04-09T00:00:00"/>
    <d v="2021-04-26T00:00:00"/>
    <n v="17"/>
    <n v="0.56666666666666665"/>
    <n v="0"/>
    <n v="0"/>
    <n v="0"/>
    <s v="no"/>
    <s v="Predation"/>
    <n v="0"/>
    <s v="NA"/>
  </r>
  <r>
    <x v="1"/>
    <s v="PTS_PIC02"/>
    <s v="PICA"/>
    <s v="PIC02"/>
    <s v="PIC02"/>
    <s v="NA"/>
    <s v="Spain"/>
    <s v="VEBRO"/>
    <x v="15"/>
    <s v="iberia"/>
    <s v="Aspa"/>
    <n v="2018"/>
    <s v="AD"/>
    <s v="M"/>
    <d v="2018-04-16T00:00:00"/>
    <d v="2020-08-05T00:00:00"/>
    <n v="842"/>
    <n v="28.066666666666666"/>
    <n v="1"/>
    <n v="1"/>
    <n v="1"/>
    <s v="yes"/>
    <s v="NA"/>
    <n v="1"/>
    <s v="PTS_PIC02.csv"/>
  </r>
  <r>
    <x v="1"/>
    <s v="PTS_PIC15"/>
    <s v="PICA"/>
    <s v="PIC15"/>
    <s v="PIC15"/>
    <s v="NA"/>
    <s v="Spain"/>
    <s v="VEBRO"/>
    <x v="15"/>
    <s v="iberia"/>
    <s v="Moles"/>
    <n v="2018"/>
    <s v="AD"/>
    <s v="M"/>
    <d v="2018-04-16T00:00:00"/>
    <d v="2018-08-04T00:00:00"/>
    <n v="110"/>
    <n v="3.6666666666666665"/>
    <n v="1"/>
    <n v="0"/>
    <n v="0"/>
    <s v="yes?"/>
    <s v="NA"/>
    <n v="1"/>
    <s v="PTS_PIC15.csv"/>
  </r>
  <r>
    <x v="1"/>
    <s v="PTS_PIC17"/>
    <s v="PICA"/>
    <s v="PIC17"/>
    <s v="PIC17"/>
    <s v="NA"/>
    <s v="Spain"/>
    <s v="VEBRO"/>
    <x v="15"/>
    <s v="iberia"/>
    <s v="Moles"/>
    <n v="2018"/>
    <s v="AD"/>
    <s v="M"/>
    <d v="2018-04-17T00:00:00"/>
    <d v="2019-01-31T00:00:00"/>
    <n v="289"/>
    <n v="9.6333333333333329"/>
    <n v="1"/>
    <n v="1"/>
    <n v="0"/>
    <s v="yes"/>
    <s v="NA"/>
    <n v="1"/>
    <s v="PTS_PIC17.csv"/>
  </r>
  <r>
    <x v="2"/>
    <m/>
    <m/>
    <m/>
    <m/>
    <m/>
    <m/>
    <m/>
    <x v="16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4C956-522A-4625-934B-23E49C016605}" name="TablaDinámica1" cacheId="1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:C22" firstHeaderRow="1" firstDataRow="1" firstDataCol="2"/>
  <pivotFields count="25">
    <pivotField axis="axisRow" compact="0" outline="0" subtotalTop="0" showAll="0">
      <items count="4">
        <item x="0"/>
        <item x="1"/>
        <item x="2"/>
        <item t="default"/>
      </items>
    </pivotField>
    <pivotField dataField="1"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18">
        <item x="11"/>
        <item x="8"/>
        <item x="6"/>
        <item x="4"/>
        <item x="1"/>
        <item x="14"/>
        <item x="3"/>
        <item x="0"/>
        <item x="2"/>
        <item x="10"/>
        <item x="7"/>
        <item x="9"/>
        <item x="5"/>
        <item x="15"/>
        <item x="13"/>
        <item x="12"/>
        <item x="16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</pivotFields>
  <rowFields count="2">
    <field x="0"/>
    <field x="8"/>
  </rowFields>
  <rowItems count="21">
    <i>
      <x/>
      <x v="1"/>
    </i>
    <i r="1">
      <x v="2"/>
    </i>
    <i r="1">
      <x v="4"/>
    </i>
    <i r="1">
      <x v="5"/>
    </i>
    <i r="1">
      <x v="7"/>
    </i>
    <i r="1">
      <x v="8"/>
    </i>
    <i r="1">
      <x v="10"/>
    </i>
    <i r="1">
      <x v="11"/>
    </i>
    <i t="default">
      <x/>
    </i>
    <i>
      <x v="1"/>
      <x/>
    </i>
    <i r="1">
      <x v="3"/>
    </i>
    <i r="1">
      <x v="6"/>
    </i>
    <i r="1">
      <x v="9"/>
    </i>
    <i r="1">
      <x v="12"/>
    </i>
    <i r="1">
      <x v="13"/>
    </i>
    <i r="1">
      <x v="14"/>
    </i>
    <i r="1">
      <x v="15"/>
    </i>
    <i t="default">
      <x v="1"/>
    </i>
    <i>
      <x v="2"/>
      <x v="16"/>
    </i>
    <i t="default">
      <x v="2"/>
    </i>
    <i t="grand">
      <x/>
    </i>
  </rowItems>
  <colItems count="1">
    <i/>
  </colItems>
  <dataFields count="1">
    <dataField name="Cuenta de Bird_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0B29-9EBF-4C2E-9CD4-0F10C205BDE2}">
  <sheetPr filterMode="1"/>
  <dimension ref="A1:AM217"/>
  <sheetViews>
    <sheetView tabSelected="1" topLeftCell="F1" zoomScale="92" zoomScaleNormal="92" workbookViewId="0">
      <selection activeCell="W204" sqref="W43:W204"/>
    </sheetView>
  </sheetViews>
  <sheetFormatPr baseColWidth="10" defaultColWidth="10.6640625" defaultRowHeight="16" x14ac:dyDescent="0.2"/>
  <cols>
    <col min="1" max="1" width="13.5" style="3" bestFit="1" customWidth="1"/>
    <col min="2" max="2" width="19.83203125" style="3" bestFit="1" customWidth="1"/>
    <col min="3" max="3" width="10" style="3" bestFit="1" customWidth="1"/>
    <col min="4" max="4" width="8.6640625" style="3" bestFit="1" customWidth="1"/>
    <col min="5" max="5" width="15.83203125" style="3" bestFit="1" customWidth="1"/>
    <col min="6" max="6" width="15.1640625" style="3" bestFit="1" customWidth="1"/>
    <col min="7" max="7" width="13.33203125" style="3" bestFit="1" customWidth="1"/>
    <col min="8" max="8" width="12" style="3" bestFit="1" customWidth="1"/>
    <col min="9" max="9" width="12.83203125" style="3" bestFit="1" customWidth="1"/>
    <col min="10" max="10" width="15" style="3" bestFit="1" customWidth="1"/>
    <col min="11" max="11" width="17" style="3" bestFit="1" customWidth="1"/>
    <col min="12" max="12" width="10.5" style="3" bestFit="1" customWidth="1"/>
    <col min="13" max="13" width="9.83203125" style="3" bestFit="1" customWidth="1"/>
    <col min="14" max="14" width="9.6640625" style="3" bestFit="1" customWidth="1"/>
    <col min="15" max="15" width="14.83203125" style="3" bestFit="1" customWidth="1"/>
    <col min="16" max="16" width="15.33203125" style="3" bestFit="1" customWidth="1"/>
    <col min="17" max="17" width="13.5" style="6" bestFit="1" customWidth="1"/>
    <col min="18" max="18" width="14.33203125" style="6" bestFit="1" customWidth="1"/>
    <col min="19" max="20" width="15.6640625" style="6" bestFit="1" customWidth="1"/>
    <col min="21" max="21" width="15.33203125" style="6" bestFit="1" customWidth="1"/>
    <col min="22" max="22" width="14.5" style="3" bestFit="1" customWidth="1"/>
    <col min="23" max="23" width="15.1640625" style="3" bestFit="1" customWidth="1"/>
    <col min="24" max="24" width="14" style="3" bestFit="1" customWidth="1"/>
    <col min="25" max="25" width="19.83203125" style="3" bestFit="1" customWidth="1"/>
    <col min="26" max="16384" width="10.6640625" style="3"/>
  </cols>
  <sheetData>
    <row r="1" spans="1:2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4" t="s">
        <v>21</v>
      </c>
      <c r="W1" s="4" t="s">
        <v>22</v>
      </c>
      <c r="X1" s="3" t="s">
        <v>23</v>
      </c>
      <c r="Y1" s="4" t="s">
        <v>24</v>
      </c>
    </row>
    <row r="2" spans="1:25" x14ac:dyDescent="0.2">
      <c r="A2" s="3" t="s">
        <v>25</v>
      </c>
      <c r="B2" s="3" t="s">
        <v>631</v>
      </c>
      <c r="C2" s="3" t="s">
        <v>27</v>
      </c>
      <c r="D2" s="3" t="s">
        <v>632</v>
      </c>
      <c r="E2" s="3">
        <v>12069</v>
      </c>
      <c r="F2" s="10">
        <v>1300000292</v>
      </c>
      <c r="G2" s="3" t="s">
        <v>30</v>
      </c>
      <c r="H2" s="3" t="s">
        <v>633</v>
      </c>
      <c r="I2" s="3" t="s">
        <v>423</v>
      </c>
      <c r="J2" s="3" t="s">
        <v>65</v>
      </c>
      <c r="K2" s="3" t="s">
        <v>634</v>
      </c>
      <c r="L2" s="3">
        <v>2022</v>
      </c>
      <c r="M2" s="3" t="s">
        <v>34</v>
      </c>
      <c r="N2" s="3" t="s">
        <v>35</v>
      </c>
      <c r="O2" s="1">
        <v>44712</v>
      </c>
      <c r="P2" s="1">
        <v>45064</v>
      </c>
      <c r="Q2" s="6">
        <f t="shared" ref="Q2:Q13" si="0">P2-O2</f>
        <v>352</v>
      </c>
      <c r="R2" s="6">
        <f t="shared" ref="R2:R13" si="1">Q2/30</f>
        <v>11.733333333333333</v>
      </c>
      <c r="S2" s="6">
        <v>1</v>
      </c>
      <c r="T2" s="6">
        <v>1</v>
      </c>
      <c r="U2" s="6">
        <v>1</v>
      </c>
      <c r="V2" s="4" t="s">
        <v>49</v>
      </c>
      <c r="W2" s="3" t="s">
        <v>50</v>
      </c>
      <c r="X2" s="3">
        <v>1</v>
      </c>
      <c r="Y2" s="3" t="s">
        <v>635</v>
      </c>
    </row>
    <row r="3" spans="1:25" x14ac:dyDescent="0.2">
      <c r="A3" s="3" t="s">
        <v>25</v>
      </c>
      <c r="B3" s="3" t="s">
        <v>636</v>
      </c>
      <c r="C3" s="3" t="s">
        <v>27</v>
      </c>
      <c r="D3" s="3" t="s">
        <v>637</v>
      </c>
      <c r="E3" s="3">
        <v>12070</v>
      </c>
      <c r="F3" s="10">
        <v>1300000295</v>
      </c>
      <c r="G3" s="3" t="s">
        <v>30</v>
      </c>
      <c r="H3" s="3" t="s">
        <v>633</v>
      </c>
      <c r="I3" s="3" t="s">
        <v>423</v>
      </c>
      <c r="J3" s="3" t="s">
        <v>65</v>
      </c>
      <c r="K3" s="3" t="s">
        <v>634</v>
      </c>
      <c r="L3" s="3">
        <v>2022</v>
      </c>
      <c r="M3" s="3" t="s">
        <v>34</v>
      </c>
      <c r="N3" s="3" t="s">
        <v>35</v>
      </c>
      <c r="O3" s="1">
        <v>44713</v>
      </c>
      <c r="P3" s="1">
        <v>45191</v>
      </c>
      <c r="Q3" s="6">
        <f t="shared" si="0"/>
        <v>478</v>
      </c>
      <c r="R3" s="6">
        <f t="shared" si="1"/>
        <v>15.933333333333334</v>
      </c>
      <c r="S3" s="6">
        <v>1</v>
      </c>
      <c r="T3" s="6">
        <v>1</v>
      </c>
      <c r="U3" s="6">
        <v>1</v>
      </c>
      <c r="V3" s="4" t="s">
        <v>49</v>
      </c>
      <c r="W3" s="3" t="s">
        <v>50</v>
      </c>
      <c r="X3" s="3">
        <v>1</v>
      </c>
      <c r="Y3" s="3" t="s">
        <v>638</v>
      </c>
    </row>
    <row r="4" spans="1:25" x14ac:dyDescent="0.2">
      <c r="A4" s="3" t="s">
        <v>25</v>
      </c>
      <c r="B4" s="3" t="s">
        <v>431</v>
      </c>
      <c r="C4" s="3" t="s">
        <v>27</v>
      </c>
      <c r="D4" s="3" t="s">
        <v>432</v>
      </c>
      <c r="E4" s="3">
        <v>12071</v>
      </c>
      <c r="F4" s="10">
        <v>1300000294</v>
      </c>
      <c r="G4" s="3" t="s">
        <v>30</v>
      </c>
      <c r="H4" s="3" t="s">
        <v>422</v>
      </c>
      <c r="I4" s="3" t="s">
        <v>423</v>
      </c>
      <c r="J4" s="3" t="s">
        <v>65</v>
      </c>
      <c r="K4" s="3" t="s">
        <v>433</v>
      </c>
      <c r="L4" s="3">
        <v>2022</v>
      </c>
      <c r="M4" s="3" t="s">
        <v>34</v>
      </c>
      <c r="N4" s="3" t="s">
        <v>35</v>
      </c>
      <c r="O4" s="1">
        <v>44714</v>
      </c>
      <c r="P4" s="1">
        <v>45550</v>
      </c>
      <c r="Q4" s="6">
        <f t="shared" si="0"/>
        <v>836</v>
      </c>
      <c r="R4" s="6">
        <f t="shared" si="1"/>
        <v>27.866666666666667</v>
      </c>
      <c r="S4" s="6">
        <v>1</v>
      </c>
      <c r="T4" s="6">
        <v>1</v>
      </c>
      <c r="U4" s="6">
        <v>1</v>
      </c>
      <c r="V4" s="4" t="s">
        <v>49</v>
      </c>
      <c r="W4" s="3" t="s">
        <v>50</v>
      </c>
      <c r="X4" s="3">
        <v>1</v>
      </c>
      <c r="Y4" s="3" t="s">
        <v>434</v>
      </c>
    </row>
    <row r="5" spans="1:25" x14ac:dyDescent="0.2">
      <c r="A5" s="3" t="s">
        <v>25</v>
      </c>
      <c r="B5" s="3" t="s">
        <v>435</v>
      </c>
      <c r="C5" s="3" t="s">
        <v>27</v>
      </c>
      <c r="D5" s="3" t="s">
        <v>436</v>
      </c>
      <c r="E5" s="3">
        <v>12072</v>
      </c>
      <c r="F5" s="10">
        <v>1300000296</v>
      </c>
      <c r="G5" s="3" t="s">
        <v>30</v>
      </c>
      <c r="H5" s="3" t="s">
        <v>422</v>
      </c>
      <c r="I5" s="3" t="s">
        <v>423</v>
      </c>
      <c r="J5" s="3" t="s">
        <v>65</v>
      </c>
      <c r="K5" s="3" t="s">
        <v>433</v>
      </c>
      <c r="L5" s="3">
        <v>2022</v>
      </c>
      <c r="M5" s="3" t="s">
        <v>34</v>
      </c>
      <c r="N5" s="3" t="s">
        <v>35</v>
      </c>
      <c r="O5" s="1">
        <v>44827</v>
      </c>
      <c r="P5" s="1">
        <v>44933</v>
      </c>
      <c r="Q5" s="6">
        <f t="shared" si="0"/>
        <v>106</v>
      </c>
      <c r="R5" s="6">
        <f t="shared" si="1"/>
        <v>3.5333333333333332</v>
      </c>
      <c r="S5" s="6">
        <v>1</v>
      </c>
      <c r="T5" s="6">
        <v>0</v>
      </c>
      <c r="U5" s="6">
        <v>0</v>
      </c>
      <c r="V5" s="3" t="s">
        <v>36</v>
      </c>
      <c r="W5" s="3" t="s">
        <v>50</v>
      </c>
      <c r="X5" s="3">
        <v>1</v>
      </c>
      <c r="Y5" s="3" t="s">
        <v>437</v>
      </c>
    </row>
    <row r="6" spans="1:25" hidden="1" x14ac:dyDescent="0.2">
      <c r="A6" s="3" t="s">
        <v>25</v>
      </c>
      <c r="B6" s="3" t="s">
        <v>494</v>
      </c>
      <c r="C6" s="3" t="s">
        <v>27</v>
      </c>
      <c r="D6" s="3" t="s">
        <v>495</v>
      </c>
      <c r="E6" s="3">
        <v>12074</v>
      </c>
      <c r="F6" s="10">
        <v>1300000297</v>
      </c>
      <c r="G6" s="3" t="s">
        <v>30</v>
      </c>
      <c r="H6" s="3" t="s">
        <v>422</v>
      </c>
      <c r="I6" s="3" t="s">
        <v>423</v>
      </c>
      <c r="J6" s="3" t="s">
        <v>65</v>
      </c>
      <c r="K6" s="3" t="s">
        <v>433</v>
      </c>
      <c r="L6" s="3">
        <v>2022</v>
      </c>
      <c r="M6" s="3" t="s">
        <v>34</v>
      </c>
      <c r="N6" s="3" t="s">
        <v>42</v>
      </c>
      <c r="O6" s="1">
        <v>44827</v>
      </c>
      <c r="P6" s="1">
        <v>44849</v>
      </c>
      <c r="Q6" s="6">
        <f t="shared" si="0"/>
        <v>22</v>
      </c>
      <c r="R6" s="6">
        <f t="shared" si="1"/>
        <v>0.73333333333333328</v>
      </c>
      <c r="S6" s="3">
        <v>0</v>
      </c>
      <c r="T6" s="3">
        <v>0</v>
      </c>
      <c r="U6" s="3">
        <v>0</v>
      </c>
      <c r="V6" s="3" t="s">
        <v>36</v>
      </c>
      <c r="W6" s="3" t="s">
        <v>50</v>
      </c>
      <c r="X6" s="3">
        <v>0</v>
      </c>
      <c r="Y6" s="3" t="s">
        <v>496</v>
      </c>
    </row>
    <row r="7" spans="1:25" x14ac:dyDescent="0.2">
      <c r="A7" s="3" t="s">
        <v>25</v>
      </c>
      <c r="B7" s="3" t="s">
        <v>438</v>
      </c>
      <c r="C7" s="3" t="s">
        <v>27</v>
      </c>
      <c r="D7" s="3" t="s">
        <v>439</v>
      </c>
      <c r="E7" s="3">
        <v>12078</v>
      </c>
      <c r="F7" s="10" t="s">
        <v>440</v>
      </c>
      <c r="G7" s="3" t="s">
        <v>30</v>
      </c>
      <c r="H7" s="3" t="s">
        <v>422</v>
      </c>
      <c r="I7" s="3" t="s">
        <v>423</v>
      </c>
      <c r="J7" s="3" t="s">
        <v>65</v>
      </c>
      <c r="K7" s="3" t="s">
        <v>441</v>
      </c>
      <c r="L7" s="3">
        <v>2022</v>
      </c>
      <c r="M7" s="3" t="s">
        <v>34</v>
      </c>
      <c r="N7" s="3" t="s">
        <v>35</v>
      </c>
      <c r="O7" s="1">
        <v>44837</v>
      </c>
      <c r="P7" s="1">
        <v>45181</v>
      </c>
      <c r="Q7" s="6">
        <f t="shared" si="0"/>
        <v>344</v>
      </c>
      <c r="R7" s="6">
        <f t="shared" si="1"/>
        <v>11.466666666666667</v>
      </c>
      <c r="S7" s="6">
        <v>1</v>
      </c>
      <c r="T7" s="6">
        <v>1</v>
      </c>
      <c r="U7" s="6">
        <v>1</v>
      </c>
      <c r="V7" s="3" t="s">
        <v>49</v>
      </c>
      <c r="W7" s="3" t="s">
        <v>50</v>
      </c>
      <c r="X7" s="3">
        <v>1</v>
      </c>
      <c r="Y7" s="3" t="s">
        <v>442</v>
      </c>
    </row>
    <row r="8" spans="1:25" hidden="1" x14ac:dyDescent="0.2">
      <c r="A8" s="3" t="s">
        <v>25</v>
      </c>
      <c r="B8" s="3" t="s">
        <v>52</v>
      </c>
      <c r="C8" s="3" t="s">
        <v>27</v>
      </c>
      <c r="D8" s="3" t="s">
        <v>53</v>
      </c>
      <c r="E8" s="3">
        <v>12094</v>
      </c>
      <c r="F8" s="3" t="s">
        <v>54</v>
      </c>
      <c r="G8" s="3" t="s">
        <v>30</v>
      </c>
      <c r="H8" s="3" t="s">
        <v>31</v>
      </c>
      <c r="I8" s="3" t="s">
        <v>31</v>
      </c>
      <c r="J8" s="3" t="s">
        <v>32</v>
      </c>
      <c r="K8" s="3" t="s">
        <v>55</v>
      </c>
      <c r="L8" s="3">
        <v>2023</v>
      </c>
      <c r="M8" s="3" t="s">
        <v>34</v>
      </c>
      <c r="N8" s="3" t="s">
        <v>42</v>
      </c>
      <c r="O8" s="1">
        <v>44943</v>
      </c>
      <c r="P8" s="1">
        <v>44950</v>
      </c>
      <c r="Q8" s="6">
        <f t="shared" si="0"/>
        <v>7</v>
      </c>
      <c r="R8" s="6">
        <f t="shared" si="1"/>
        <v>0.23333333333333334</v>
      </c>
      <c r="S8" s="3">
        <v>0</v>
      </c>
      <c r="T8" s="3">
        <v>0</v>
      </c>
      <c r="U8" s="3">
        <v>0</v>
      </c>
      <c r="V8" s="3" t="s">
        <v>36</v>
      </c>
      <c r="W8" s="3" t="s">
        <v>50</v>
      </c>
      <c r="X8" s="3">
        <v>0</v>
      </c>
      <c r="Y8" s="3" t="s">
        <v>56</v>
      </c>
    </row>
    <row r="9" spans="1:25" x14ac:dyDescent="0.2">
      <c r="A9" s="3" t="s">
        <v>25</v>
      </c>
      <c r="B9" s="3" t="s">
        <v>26</v>
      </c>
      <c r="C9" s="3" t="s">
        <v>27</v>
      </c>
      <c r="D9" s="3" t="s">
        <v>28</v>
      </c>
      <c r="E9" s="3">
        <v>12096</v>
      </c>
      <c r="F9" s="10" t="s">
        <v>29</v>
      </c>
      <c r="G9" s="3" t="s">
        <v>30</v>
      </c>
      <c r="H9" s="3" t="s">
        <v>31</v>
      </c>
      <c r="I9" s="3" t="s">
        <v>31</v>
      </c>
      <c r="J9" s="3" t="s">
        <v>32</v>
      </c>
      <c r="K9" s="3" t="s">
        <v>33</v>
      </c>
      <c r="L9" s="3">
        <v>2023</v>
      </c>
      <c r="M9" s="3" t="s">
        <v>34</v>
      </c>
      <c r="N9" s="3" t="s">
        <v>35</v>
      </c>
      <c r="O9" s="1">
        <v>44945</v>
      </c>
      <c r="P9" s="1">
        <v>45041</v>
      </c>
      <c r="Q9" s="6">
        <f t="shared" si="0"/>
        <v>96</v>
      </c>
      <c r="R9" s="6">
        <f t="shared" si="1"/>
        <v>3.2</v>
      </c>
      <c r="S9" s="6">
        <v>1</v>
      </c>
      <c r="T9" s="6">
        <v>0</v>
      </c>
      <c r="U9" s="6">
        <v>0</v>
      </c>
      <c r="V9" s="3" t="s">
        <v>36</v>
      </c>
      <c r="W9" s="3" t="s">
        <v>37</v>
      </c>
      <c r="X9" s="3">
        <v>1</v>
      </c>
      <c r="Y9" s="3" t="s">
        <v>38</v>
      </c>
    </row>
    <row r="10" spans="1:25" x14ac:dyDescent="0.2">
      <c r="A10" s="3" t="s">
        <v>25</v>
      </c>
      <c r="B10" s="3" t="s">
        <v>39</v>
      </c>
      <c r="C10" s="3" t="s">
        <v>27</v>
      </c>
      <c r="D10" s="3" t="s">
        <v>40</v>
      </c>
      <c r="E10" s="3">
        <v>12097</v>
      </c>
      <c r="F10" s="10" t="s">
        <v>41</v>
      </c>
      <c r="G10" s="3" t="s">
        <v>30</v>
      </c>
      <c r="H10" s="3" t="s">
        <v>31</v>
      </c>
      <c r="I10" s="3" t="s">
        <v>31</v>
      </c>
      <c r="J10" s="3" t="s">
        <v>32</v>
      </c>
      <c r="K10" s="3" t="s">
        <v>33</v>
      </c>
      <c r="L10" s="3">
        <v>2023</v>
      </c>
      <c r="M10" s="3" t="s">
        <v>34</v>
      </c>
      <c r="N10" s="3" t="s">
        <v>42</v>
      </c>
      <c r="O10" s="1">
        <v>44945</v>
      </c>
      <c r="P10" s="1">
        <v>45074</v>
      </c>
      <c r="Q10" s="6">
        <f t="shared" si="0"/>
        <v>129</v>
      </c>
      <c r="R10" s="6">
        <f t="shared" si="1"/>
        <v>4.3</v>
      </c>
      <c r="S10" s="6">
        <v>1</v>
      </c>
      <c r="T10" s="6">
        <v>0</v>
      </c>
      <c r="U10" s="6">
        <v>0</v>
      </c>
      <c r="V10" s="3" t="s">
        <v>43</v>
      </c>
      <c r="W10" s="3" t="s">
        <v>50</v>
      </c>
      <c r="X10" s="3">
        <v>1</v>
      </c>
      <c r="Y10" s="3" t="s">
        <v>45</v>
      </c>
    </row>
    <row r="11" spans="1:25" hidden="1" x14ac:dyDescent="0.2">
      <c r="A11" s="3" t="s">
        <v>25</v>
      </c>
      <c r="B11" s="3" t="s">
        <v>57</v>
      </c>
      <c r="C11" s="3" t="s">
        <v>27</v>
      </c>
      <c r="D11" s="3" t="s">
        <v>58</v>
      </c>
      <c r="E11" s="3">
        <v>12111</v>
      </c>
      <c r="F11" s="10" t="s">
        <v>59</v>
      </c>
      <c r="G11" s="3" t="s">
        <v>30</v>
      </c>
      <c r="H11" s="3" t="s">
        <v>31</v>
      </c>
      <c r="I11" s="3" t="s">
        <v>31</v>
      </c>
      <c r="J11" s="3" t="s">
        <v>32</v>
      </c>
      <c r="K11" s="3" t="s">
        <v>55</v>
      </c>
      <c r="L11" s="3">
        <v>2023</v>
      </c>
      <c r="M11" s="3" t="s">
        <v>34</v>
      </c>
      <c r="N11" s="3" t="s">
        <v>42</v>
      </c>
      <c r="O11" s="1">
        <v>44946</v>
      </c>
      <c r="P11" s="1">
        <v>44949</v>
      </c>
      <c r="Q11" s="6">
        <f t="shared" si="0"/>
        <v>3</v>
      </c>
      <c r="R11" s="6">
        <f t="shared" si="1"/>
        <v>0.1</v>
      </c>
      <c r="S11" s="3">
        <v>0</v>
      </c>
      <c r="T11" s="3">
        <v>0</v>
      </c>
      <c r="U11" s="3">
        <v>0</v>
      </c>
      <c r="V11" s="3" t="s">
        <v>36</v>
      </c>
      <c r="W11" s="3" t="s">
        <v>50</v>
      </c>
      <c r="X11" s="3">
        <v>0</v>
      </c>
      <c r="Y11" s="3" t="s">
        <v>60</v>
      </c>
    </row>
    <row r="12" spans="1:25" hidden="1" x14ac:dyDescent="0.2">
      <c r="A12" s="3" t="s">
        <v>25</v>
      </c>
      <c r="B12" s="3" t="s">
        <v>411</v>
      </c>
      <c r="C12" s="3" t="s">
        <v>27</v>
      </c>
      <c r="D12" s="3" t="s">
        <v>412</v>
      </c>
      <c r="E12" s="3">
        <v>14585</v>
      </c>
      <c r="F12" s="10">
        <v>1300000487</v>
      </c>
      <c r="G12" s="3" t="s">
        <v>30</v>
      </c>
      <c r="H12" s="3" t="s">
        <v>403</v>
      </c>
      <c r="I12" s="3" t="s">
        <v>404</v>
      </c>
      <c r="J12" s="3" t="s">
        <v>65</v>
      </c>
      <c r="K12" s="3" t="s">
        <v>405</v>
      </c>
      <c r="L12" s="3">
        <v>2023</v>
      </c>
      <c r="M12" s="3" t="s">
        <v>34</v>
      </c>
      <c r="N12" s="3" t="s">
        <v>35</v>
      </c>
      <c r="O12" s="1">
        <v>44971</v>
      </c>
      <c r="P12" s="1">
        <v>44973</v>
      </c>
      <c r="Q12" s="6">
        <f t="shared" si="0"/>
        <v>2</v>
      </c>
      <c r="R12" s="6">
        <f t="shared" si="1"/>
        <v>6.6666666666666666E-2</v>
      </c>
      <c r="S12" s="3">
        <v>0</v>
      </c>
      <c r="T12" s="3">
        <v>0</v>
      </c>
      <c r="U12" s="3">
        <v>0</v>
      </c>
      <c r="V12" s="3" t="s">
        <v>36</v>
      </c>
      <c r="W12" s="3" t="s">
        <v>50</v>
      </c>
      <c r="X12" s="3">
        <v>0</v>
      </c>
      <c r="Y12" s="3" t="s">
        <v>44</v>
      </c>
    </row>
    <row r="13" spans="1:25" x14ac:dyDescent="0.2">
      <c r="A13" s="3" t="s">
        <v>25</v>
      </c>
      <c r="B13" s="3" t="s">
        <v>407</v>
      </c>
      <c r="C13" s="3" t="s">
        <v>27</v>
      </c>
      <c r="D13" s="3" t="s">
        <v>408</v>
      </c>
      <c r="E13" s="3">
        <v>14620</v>
      </c>
      <c r="F13" s="10" t="s">
        <v>409</v>
      </c>
      <c r="G13" s="3" t="s">
        <v>30</v>
      </c>
      <c r="H13" s="3" t="s">
        <v>403</v>
      </c>
      <c r="I13" s="3" t="s">
        <v>404</v>
      </c>
      <c r="J13" s="3" t="s">
        <v>65</v>
      </c>
      <c r="K13" s="3" t="s">
        <v>405</v>
      </c>
      <c r="L13" s="3">
        <v>2023</v>
      </c>
      <c r="M13" s="3" t="s">
        <v>34</v>
      </c>
      <c r="N13" s="3" t="s">
        <v>35</v>
      </c>
      <c r="O13" s="1">
        <v>44971</v>
      </c>
      <c r="P13" s="1">
        <v>45128</v>
      </c>
      <c r="Q13" s="6">
        <f t="shared" si="0"/>
        <v>157</v>
      </c>
      <c r="R13" s="6">
        <f t="shared" si="1"/>
        <v>5.2333333333333334</v>
      </c>
      <c r="S13" s="6">
        <v>1</v>
      </c>
      <c r="T13" s="6">
        <v>0</v>
      </c>
      <c r="U13" s="6">
        <v>0</v>
      </c>
      <c r="V13" s="3" t="s">
        <v>43</v>
      </c>
      <c r="W13" s="3" t="s">
        <v>37</v>
      </c>
      <c r="X13" s="3">
        <v>1</v>
      </c>
      <c r="Y13" s="3" t="s">
        <v>410</v>
      </c>
    </row>
    <row r="14" spans="1:25" x14ac:dyDescent="0.2">
      <c r="A14" s="3" t="s">
        <v>201</v>
      </c>
      <c r="B14" s="3" t="s">
        <v>510</v>
      </c>
      <c r="C14" s="3" t="s">
        <v>27</v>
      </c>
      <c r="D14" s="3" t="s">
        <v>511</v>
      </c>
      <c r="E14" s="3">
        <v>12965</v>
      </c>
      <c r="F14" s="7">
        <v>1300000383</v>
      </c>
      <c r="G14" s="3" t="s">
        <v>30</v>
      </c>
      <c r="H14" s="3" t="s">
        <v>422</v>
      </c>
      <c r="I14" s="3" t="s">
        <v>446</v>
      </c>
      <c r="J14" s="4" t="s">
        <v>65</v>
      </c>
      <c r="K14" s="3" t="s">
        <v>512</v>
      </c>
      <c r="L14" s="3">
        <v>2023</v>
      </c>
      <c r="M14" s="3" t="s">
        <v>34</v>
      </c>
      <c r="N14" s="3" t="s">
        <v>35</v>
      </c>
      <c r="O14" s="1">
        <v>44972</v>
      </c>
      <c r="P14" s="1">
        <v>45144</v>
      </c>
      <c r="Q14" s="6">
        <v>172</v>
      </c>
      <c r="R14" s="6">
        <v>5.7333333333333334</v>
      </c>
      <c r="S14" s="6">
        <v>1</v>
      </c>
      <c r="T14" s="6">
        <v>1</v>
      </c>
      <c r="U14" s="6">
        <v>0</v>
      </c>
      <c r="V14" s="3" t="s">
        <v>43</v>
      </c>
      <c r="W14" s="3" t="s">
        <v>37</v>
      </c>
      <c r="X14" s="3">
        <v>1</v>
      </c>
      <c r="Y14" s="3" t="s">
        <v>510</v>
      </c>
    </row>
    <row r="15" spans="1:25" x14ac:dyDescent="0.2">
      <c r="A15" s="3" t="s">
        <v>201</v>
      </c>
      <c r="B15" s="3" t="s">
        <v>535</v>
      </c>
      <c r="C15" s="3" t="s">
        <v>27</v>
      </c>
      <c r="D15" s="3" t="s">
        <v>536</v>
      </c>
      <c r="E15" s="3">
        <v>12965</v>
      </c>
      <c r="F15" s="3">
        <v>1300000383</v>
      </c>
      <c r="G15" s="3" t="s">
        <v>30</v>
      </c>
      <c r="H15" s="3" t="s">
        <v>422</v>
      </c>
      <c r="I15" s="3" t="s">
        <v>446</v>
      </c>
      <c r="J15" s="4" t="s">
        <v>65</v>
      </c>
      <c r="K15" s="3" t="s">
        <v>508</v>
      </c>
      <c r="L15" s="3">
        <v>2023</v>
      </c>
      <c r="M15" s="3" t="s">
        <v>34</v>
      </c>
      <c r="N15" s="3" t="s">
        <v>35</v>
      </c>
      <c r="O15" s="1">
        <v>45189</v>
      </c>
      <c r="P15" s="1">
        <v>45399</v>
      </c>
      <c r="Q15" s="6">
        <v>210</v>
      </c>
      <c r="R15" s="6">
        <v>7</v>
      </c>
      <c r="S15" s="6">
        <v>1</v>
      </c>
      <c r="T15" s="6">
        <v>1</v>
      </c>
      <c r="U15" s="6">
        <v>0</v>
      </c>
      <c r="V15" s="3" t="s">
        <v>36</v>
      </c>
      <c r="W15" s="3" t="s">
        <v>50</v>
      </c>
      <c r="X15" s="3">
        <v>1</v>
      </c>
      <c r="Y15" s="3" t="s">
        <v>535</v>
      </c>
    </row>
    <row r="16" spans="1:25" x14ac:dyDescent="0.2">
      <c r="A16" s="4" t="s">
        <v>201</v>
      </c>
      <c r="B16" s="4" t="s">
        <v>326</v>
      </c>
      <c r="C16" s="4" t="s">
        <v>27</v>
      </c>
      <c r="D16" s="4" t="s">
        <v>327</v>
      </c>
      <c r="E16" s="4">
        <v>12930</v>
      </c>
      <c r="F16" s="3" t="s">
        <v>328</v>
      </c>
      <c r="G16" s="4" t="s">
        <v>30</v>
      </c>
      <c r="H16" s="3" t="s">
        <v>64</v>
      </c>
      <c r="I16" s="4" t="s">
        <v>329</v>
      </c>
      <c r="J16" s="4" t="s">
        <v>65</v>
      </c>
      <c r="K16" s="4" t="s">
        <v>171</v>
      </c>
      <c r="L16" s="4">
        <v>2023</v>
      </c>
      <c r="M16" s="3" t="s">
        <v>34</v>
      </c>
      <c r="N16" s="4" t="s">
        <v>42</v>
      </c>
      <c r="O16" s="8">
        <v>44977</v>
      </c>
      <c r="P16" s="1">
        <v>45157</v>
      </c>
      <c r="Q16" s="5">
        <v>180</v>
      </c>
      <c r="R16" s="6">
        <v>6</v>
      </c>
      <c r="S16" s="6">
        <v>1</v>
      </c>
      <c r="T16" s="5">
        <v>1</v>
      </c>
      <c r="U16" s="6">
        <v>0</v>
      </c>
      <c r="V16" s="4" t="s">
        <v>43</v>
      </c>
      <c r="W16" s="3" t="s">
        <v>50</v>
      </c>
      <c r="X16" s="3">
        <v>1</v>
      </c>
      <c r="Y16" s="3" t="s">
        <v>326</v>
      </c>
    </row>
    <row r="17" spans="1:25" x14ac:dyDescent="0.2">
      <c r="A17" s="4" t="s">
        <v>201</v>
      </c>
      <c r="B17" s="3" t="s">
        <v>330</v>
      </c>
      <c r="C17" s="4" t="s">
        <v>27</v>
      </c>
      <c r="D17" s="4" t="s">
        <v>331</v>
      </c>
      <c r="E17" s="3">
        <v>12960</v>
      </c>
      <c r="F17" s="3" t="s">
        <v>332</v>
      </c>
      <c r="G17" s="4" t="s">
        <v>30</v>
      </c>
      <c r="H17" s="3" t="s">
        <v>64</v>
      </c>
      <c r="I17" s="4" t="s">
        <v>329</v>
      </c>
      <c r="J17" s="4" t="s">
        <v>65</v>
      </c>
      <c r="K17" s="4" t="s">
        <v>171</v>
      </c>
      <c r="L17" s="4">
        <v>2023</v>
      </c>
      <c r="M17" s="3" t="s">
        <v>34</v>
      </c>
      <c r="N17" s="3" t="s">
        <v>35</v>
      </c>
      <c r="O17" s="8">
        <v>44977</v>
      </c>
      <c r="P17" s="1">
        <v>45206</v>
      </c>
      <c r="Q17" s="5">
        <v>229</v>
      </c>
      <c r="R17" s="6">
        <v>7.6333333333333337</v>
      </c>
      <c r="S17" s="6">
        <v>1</v>
      </c>
      <c r="T17" s="5">
        <v>1</v>
      </c>
      <c r="U17" s="6">
        <v>0</v>
      </c>
      <c r="V17" s="4" t="s">
        <v>49</v>
      </c>
      <c r="W17" s="3" t="s">
        <v>50</v>
      </c>
      <c r="X17" s="3">
        <v>1</v>
      </c>
      <c r="Y17" s="3" t="s">
        <v>330</v>
      </c>
    </row>
    <row r="18" spans="1:25" x14ac:dyDescent="0.2">
      <c r="A18" s="4" t="s">
        <v>201</v>
      </c>
      <c r="B18" s="3" t="s">
        <v>333</v>
      </c>
      <c r="C18" s="4" t="s">
        <v>27</v>
      </c>
      <c r="D18" s="4" t="s">
        <v>334</v>
      </c>
      <c r="E18" s="3">
        <v>12976</v>
      </c>
      <c r="F18" s="3" t="s">
        <v>335</v>
      </c>
      <c r="G18" s="4" t="s">
        <v>30</v>
      </c>
      <c r="H18" s="3" t="s">
        <v>64</v>
      </c>
      <c r="I18" s="4" t="s">
        <v>329</v>
      </c>
      <c r="J18" s="4" t="s">
        <v>65</v>
      </c>
      <c r="K18" s="4" t="s">
        <v>171</v>
      </c>
      <c r="L18" s="4">
        <v>2023</v>
      </c>
      <c r="M18" s="3" t="s">
        <v>34</v>
      </c>
      <c r="N18" s="3" t="s">
        <v>35</v>
      </c>
      <c r="O18" s="8">
        <v>44977</v>
      </c>
      <c r="P18" s="1">
        <v>45207</v>
      </c>
      <c r="Q18" s="5">
        <v>230</v>
      </c>
      <c r="R18" s="6">
        <v>7.666666666666667</v>
      </c>
      <c r="S18" s="6">
        <v>1</v>
      </c>
      <c r="T18" s="5">
        <v>1</v>
      </c>
      <c r="U18" s="6">
        <v>0</v>
      </c>
      <c r="V18" s="4" t="s">
        <v>49</v>
      </c>
      <c r="W18" s="3" t="s">
        <v>50</v>
      </c>
      <c r="X18" s="3">
        <v>1</v>
      </c>
      <c r="Y18" s="3" t="s">
        <v>333</v>
      </c>
    </row>
    <row r="19" spans="1:25" hidden="1" x14ac:dyDescent="0.2">
      <c r="A19" s="4" t="s">
        <v>201</v>
      </c>
      <c r="B19" s="3" t="s">
        <v>385</v>
      </c>
      <c r="C19" s="4" t="s">
        <v>27</v>
      </c>
      <c r="D19" s="3" t="s">
        <v>386</v>
      </c>
      <c r="E19" s="9" t="s">
        <v>728</v>
      </c>
      <c r="F19" s="9" t="s">
        <v>387</v>
      </c>
      <c r="G19" s="4" t="s">
        <v>30</v>
      </c>
      <c r="H19" s="3" t="s">
        <v>64</v>
      </c>
      <c r="I19" s="3" t="s">
        <v>66</v>
      </c>
      <c r="J19" s="4" t="s">
        <v>65</v>
      </c>
      <c r="K19" s="3" t="s">
        <v>66</v>
      </c>
      <c r="L19" s="3">
        <v>2024</v>
      </c>
      <c r="M19" s="3" t="s">
        <v>34</v>
      </c>
      <c r="N19" s="3" t="s">
        <v>42</v>
      </c>
      <c r="O19" s="1">
        <v>45355</v>
      </c>
      <c r="P19" s="1">
        <v>45356</v>
      </c>
      <c r="Q19" s="5">
        <v>0</v>
      </c>
      <c r="R19" s="6">
        <v>0</v>
      </c>
      <c r="S19" s="3">
        <v>0</v>
      </c>
      <c r="T19" s="3">
        <v>0</v>
      </c>
      <c r="U19" s="3">
        <v>0</v>
      </c>
      <c r="V19" s="3" t="s">
        <v>36</v>
      </c>
      <c r="W19" s="3" t="s">
        <v>221</v>
      </c>
      <c r="X19" s="3">
        <v>0</v>
      </c>
      <c r="Y19" s="3" t="s">
        <v>44</v>
      </c>
    </row>
    <row r="20" spans="1:25" s="21" customFormat="1" x14ac:dyDescent="0.2">
      <c r="A20" s="22" t="s">
        <v>201</v>
      </c>
      <c r="B20" s="21" t="s">
        <v>398</v>
      </c>
      <c r="C20" s="22" t="s">
        <v>27</v>
      </c>
      <c r="D20" s="21" t="s">
        <v>399</v>
      </c>
      <c r="E20" s="23" t="s">
        <v>728</v>
      </c>
      <c r="F20" s="23" t="s">
        <v>387</v>
      </c>
      <c r="G20" s="21" t="s">
        <v>30</v>
      </c>
      <c r="H20" s="21" t="s">
        <v>64</v>
      </c>
      <c r="I20" s="21" t="s">
        <v>66</v>
      </c>
      <c r="J20" s="22" t="s">
        <v>65</v>
      </c>
      <c r="K20" s="21" t="s">
        <v>66</v>
      </c>
      <c r="L20" s="21">
        <v>2024</v>
      </c>
      <c r="M20" s="21" t="s">
        <v>34</v>
      </c>
      <c r="N20" s="21" t="s">
        <v>35</v>
      </c>
      <c r="O20" s="24">
        <v>45389</v>
      </c>
      <c r="P20" s="29">
        <v>45785</v>
      </c>
      <c r="Q20" s="30">
        <f>P20-O20</f>
        <v>396</v>
      </c>
      <c r="R20" s="25">
        <v>7</v>
      </c>
      <c r="S20" s="25">
        <v>1</v>
      </c>
      <c r="T20" s="26">
        <v>1</v>
      </c>
      <c r="U20" s="25">
        <v>0</v>
      </c>
      <c r="V20" s="22" t="s">
        <v>49</v>
      </c>
      <c r="W20" s="21" t="s">
        <v>50</v>
      </c>
      <c r="X20" s="21">
        <v>1</v>
      </c>
      <c r="Y20" s="31" t="s">
        <v>398</v>
      </c>
    </row>
    <row r="21" spans="1:25" hidden="1" x14ac:dyDescent="0.2">
      <c r="A21" s="4" t="s">
        <v>201</v>
      </c>
      <c r="B21" s="3" t="s">
        <v>392</v>
      </c>
      <c r="C21" s="4" t="s">
        <v>27</v>
      </c>
      <c r="D21" s="3" t="s">
        <v>393</v>
      </c>
      <c r="E21" s="9" t="s">
        <v>727</v>
      </c>
      <c r="F21" s="9" t="s">
        <v>394</v>
      </c>
      <c r="G21" s="4" t="s">
        <v>30</v>
      </c>
      <c r="H21" s="3" t="s">
        <v>64</v>
      </c>
      <c r="I21" s="4" t="s">
        <v>329</v>
      </c>
      <c r="J21" s="4" t="s">
        <v>65</v>
      </c>
      <c r="K21" s="3" t="s">
        <v>171</v>
      </c>
      <c r="L21" s="3">
        <v>2024</v>
      </c>
      <c r="M21" s="3" t="s">
        <v>34</v>
      </c>
      <c r="N21" s="3" t="s">
        <v>35</v>
      </c>
      <c r="O21" s="1">
        <v>45357</v>
      </c>
      <c r="P21" s="1">
        <v>45357</v>
      </c>
      <c r="Q21" s="5">
        <v>0</v>
      </c>
      <c r="R21" s="6">
        <v>0</v>
      </c>
      <c r="S21" s="3">
        <v>0</v>
      </c>
      <c r="T21" s="3">
        <v>0</v>
      </c>
      <c r="U21" s="3">
        <v>0</v>
      </c>
      <c r="V21" s="3" t="s">
        <v>36</v>
      </c>
      <c r="W21" s="3" t="s">
        <v>221</v>
      </c>
      <c r="X21" s="3">
        <v>0</v>
      </c>
      <c r="Y21" s="3" t="s">
        <v>44</v>
      </c>
    </row>
    <row r="22" spans="1:25" hidden="1" x14ac:dyDescent="0.2">
      <c r="A22" s="4" t="s">
        <v>201</v>
      </c>
      <c r="B22" s="3" t="s">
        <v>395</v>
      </c>
      <c r="C22" s="4" t="s">
        <v>27</v>
      </c>
      <c r="D22" s="3" t="s">
        <v>396</v>
      </c>
      <c r="E22" s="9" t="s">
        <v>727</v>
      </c>
      <c r="F22" s="9" t="s">
        <v>394</v>
      </c>
      <c r="G22" s="3" t="s">
        <v>30</v>
      </c>
      <c r="H22" s="3" t="s">
        <v>64</v>
      </c>
      <c r="I22" s="3" t="s">
        <v>66</v>
      </c>
      <c r="J22" s="4" t="s">
        <v>65</v>
      </c>
      <c r="K22" s="3" t="s">
        <v>66</v>
      </c>
      <c r="L22" s="3">
        <v>2024</v>
      </c>
      <c r="M22" s="3" t="s">
        <v>34</v>
      </c>
      <c r="N22" s="3" t="s">
        <v>35</v>
      </c>
      <c r="O22" s="1">
        <v>45389</v>
      </c>
      <c r="P22" s="1">
        <v>45397</v>
      </c>
      <c r="Q22" s="5">
        <v>8</v>
      </c>
      <c r="R22" s="6">
        <v>0.26666666666666666</v>
      </c>
      <c r="S22" s="3">
        <v>0</v>
      </c>
      <c r="T22" s="3">
        <v>0</v>
      </c>
      <c r="U22" s="3">
        <v>0</v>
      </c>
      <c r="V22" s="3" t="s">
        <v>36</v>
      </c>
      <c r="W22" s="3" t="s">
        <v>397</v>
      </c>
      <c r="X22" s="3">
        <v>0</v>
      </c>
      <c r="Y22" s="3" t="s">
        <v>44</v>
      </c>
    </row>
    <row r="23" spans="1:25" x14ac:dyDescent="0.2">
      <c r="A23" s="3" t="s">
        <v>25</v>
      </c>
      <c r="B23" s="3" t="s">
        <v>617</v>
      </c>
      <c r="C23" s="3" t="s">
        <v>27</v>
      </c>
      <c r="D23" s="3" t="s">
        <v>618</v>
      </c>
      <c r="E23" s="3">
        <v>9898</v>
      </c>
      <c r="F23" s="10" t="s">
        <v>48</v>
      </c>
      <c r="G23" s="3" t="s">
        <v>30</v>
      </c>
      <c r="H23" s="3" t="s">
        <v>577</v>
      </c>
      <c r="I23" s="3" t="s">
        <v>578</v>
      </c>
      <c r="J23" s="3" t="s">
        <v>65</v>
      </c>
      <c r="K23" s="3" t="s">
        <v>601</v>
      </c>
      <c r="L23" s="3">
        <v>2022</v>
      </c>
      <c r="M23" s="3" t="s">
        <v>34</v>
      </c>
      <c r="N23" s="3" t="s">
        <v>42</v>
      </c>
      <c r="O23" s="1">
        <v>44678</v>
      </c>
      <c r="P23" s="1">
        <v>44919</v>
      </c>
      <c r="Q23" s="6">
        <f>P23-O23</f>
        <v>241</v>
      </c>
      <c r="R23" s="6">
        <f>Q23/30</f>
        <v>8.0333333333333332</v>
      </c>
      <c r="S23" s="6">
        <v>1</v>
      </c>
      <c r="T23" s="6">
        <v>1</v>
      </c>
      <c r="U23" s="6">
        <v>0</v>
      </c>
      <c r="V23" s="3" t="s">
        <v>49</v>
      </c>
      <c r="W23" s="3" t="s">
        <v>113</v>
      </c>
      <c r="X23" s="3">
        <v>1</v>
      </c>
      <c r="Y23" s="3" t="s">
        <v>619</v>
      </c>
    </row>
    <row r="24" spans="1:25" x14ac:dyDescent="0.2">
      <c r="A24" s="3" t="s">
        <v>25</v>
      </c>
      <c r="B24" s="3" t="s">
        <v>46</v>
      </c>
      <c r="C24" s="3" t="s">
        <v>27</v>
      </c>
      <c r="D24" s="3" t="s">
        <v>47</v>
      </c>
      <c r="E24" s="3">
        <v>9898</v>
      </c>
      <c r="F24" s="10" t="s">
        <v>48</v>
      </c>
      <c r="G24" s="3" t="s">
        <v>30</v>
      </c>
      <c r="H24" s="3" t="s">
        <v>31</v>
      </c>
      <c r="I24" s="3" t="s">
        <v>31</v>
      </c>
      <c r="J24" s="3" t="s">
        <v>32</v>
      </c>
      <c r="K24" s="3" t="s">
        <v>33</v>
      </c>
      <c r="L24" s="3">
        <v>2023</v>
      </c>
      <c r="M24" s="3" t="s">
        <v>34</v>
      </c>
      <c r="N24" s="3" t="s">
        <v>35</v>
      </c>
      <c r="O24" s="1">
        <v>44947</v>
      </c>
      <c r="P24" s="1">
        <v>45295</v>
      </c>
      <c r="Q24" s="6">
        <f>P24-O24</f>
        <v>348</v>
      </c>
      <c r="R24" s="6">
        <f>Q24/30</f>
        <v>11.6</v>
      </c>
      <c r="S24" s="6">
        <v>1</v>
      </c>
      <c r="T24" s="6">
        <v>1</v>
      </c>
      <c r="U24" s="6">
        <v>1</v>
      </c>
      <c r="V24" s="3" t="s">
        <v>49</v>
      </c>
      <c r="W24" s="3" t="s">
        <v>50</v>
      </c>
      <c r="X24" s="3">
        <v>1</v>
      </c>
      <c r="Y24" s="3" t="s">
        <v>51</v>
      </c>
    </row>
    <row r="25" spans="1:25" x14ac:dyDescent="0.2">
      <c r="A25" s="3" t="s">
        <v>201</v>
      </c>
      <c r="B25" s="3" t="s">
        <v>517</v>
      </c>
      <c r="C25" s="3" t="s">
        <v>27</v>
      </c>
      <c r="D25" s="3" t="s">
        <v>518</v>
      </c>
      <c r="E25" s="3">
        <v>7299</v>
      </c>
      <c r="F25" s="3" t="s">
        <v>519</v>
      </c>
      <c r="G25" s="3" t="s">
        <v>30</v>
      </c>
      <c r="H25" s="3" t="s">
        <v>422</v>
      </c>
      <c r="I25" s="3" t="s">
        <v>446</v>
      </c>
      <c r="J25" s="4" t="s">
        <v>65</v>
      </c>
      <c r="K25" s="3" t="s">
        <v>512</v>
      </c>
      <c r="L25" s="3">
        <v>2021</v>
      </c>
      <c r="M25" s="3" t="s">
        <v>34</v>
      </c>
      <c r="N25" s="3" t="s">
        <v>35</v>
      </c>
      <c r="O25" s="1">
        <v>44482</v>
      </c>
      <c r="P25" s="1">
        <v>44517</v>
      </c>
      <c r="Q25" s="6">
        <v>35</v>
      </c>
      <c r="R25" s="6">
        <v>1.1666666666666667</v>
      </c>
      <c r="S25" s="6">
        <v>0</v>
      </c>
      <c r="T25" s="6">
        <v>0</v>
      </c>
      <c r="U25" s="6">
        <v>0</v>
      </c>
      <c r="V25" s="3" t="s">
        <v>36</v>
      </c>
      <c r="W25" s="3" t="s">
        <v>520</v>
      </c>
      <c r="X25" s="3">
        <v>1</v>
      </c>
      <c r="Y25" s="3" t="s">
        <v>517</v>
      </c>
    </row>
    <row r="26" spans="1:25" x14ac:dyDescent="0.2">
      <c r="A26" s="3" t="s">
        <v>201</v>
      </c>
      <c r="B26" s="3" t="s">
        <v>521</v>
      </c>
      <c r="C26" s="3" t="s">
        <v>27</v>
      </c>
      <c r="D26" s="3" t="s">
        <v>522</v>
      </c>
      <c r="E26" s="3">
        <v>7299</v>
      </c>
      <c r="F26" s="3" t="s">
        <v>519</v>
      </c>
      <c r="G26" s="3" t="s">
        <v>30</v>
      </c>
      <c r="H26" s="3" t="s">
        <v>422</v>
      </c>
      <c r="I26" s="3" t="s">
        <v>446</v>
      </c>
      <c r="J26" s="4" t="s">
        <v>65</v>
      </c>
      <c r="K26" s="3" t="s">
        <v>512</v>
      </c>
      <c r="L26" s="3">
        <v>2021</v>
      </c>
      <c r="M26" s="3" t="s">
        <v>34</v>
      </c>
      <c r="N26" s="3" t="s">
        <v>42</v>
      </c>
      <c r="O26" s="1">
        <v>44530</v>
      </c>
      <c r="P26" s="1">
        <v>44828</v>
      </c>
      <c r="Q26" s="6">
        <v>298</v>
      </c>
      <c r="R26" s="6">
        <v>9.9333333333333336</v>
      </c>
      <c r="S26" s="6">
        <v>1</v>
      </c>
      <c r="T26" s="6">
        <v>1</v>
      </c>
      <c r="U26" s="6">
        <v>0</v>
      </c>
      <c r="V26" s="3" t="s">
        <v>49</v>
      </c>
      <c r="W26" s="3" t="s">
        <v>37</v>
      </c>
      <c r="X26" s="3">
        <v>1</v>
      </c>
      <c r="Y26" s="3" t="s">
        <v>521</v>
      </c>
    </row>
    <row r="27" spans="1:25" x14ac:dyDescent="0.2">
      <c r="A27" s="3" t="s">
        <v>25</v>
      </c>
      <c r="B27" s="4" t="s">
        <v>71</v>
      </c>
      <c r="C27" s="4" t="s">
        <v>27</v>
      </c>
      <c r="D27" s="4" t="s">
        <v>72</v>
      </c>
      <c r="E27" s="4" t="s">
        <v>73</v>
      </c>
      <c r="F27" s="15" t="s">
        <v>74</v>
      </c>
      <c r="G27" s="4" t="s">
        <v>30</v>
      </c>
      <c r="H27" s="4" t="s">
        <v>64</v>
      </c>
      <c r="I27" s="4" t="s">
        <v>64</v>
      </c>
      <c r="J27" s="4" t="s">
        <v>65</v>
      </c>
      <c r="K27" s="4" t="s">
        <v>66</v>
      </c>
      <c r="L27" s="3">
        <v>2022</v>
      </c>
      <c r="M27" s="3" t="s">
        <v>34</v>
      </c>
      <c r="N27" s="3" t="s">
        <v>35</v>
      </c>
      <c r="O27" s="8">
        <v>44615</v>
      </c>
      <c r="P27" s="8">
        <v>45137</v>
      </c>
      <c r="Q27" s="5">
        <v>522</v>
      </c>
      <c r="R27" s="6">
        <f>Q27/30</f>
        <v>17.399999999999999</v>
      </c>
      <c r="S27" s="6">
        <v>1</v>
      </c>
      <c r="T27" s="6">
        <v>1</v>
      </c>
      <c r="U27" s="6">
        <v>1</v>
      </c>
      <c r="V27" s="3" t="s">
        <v>49</v>
      </c>
      <c r="W27" s="4" t="s">
        <v>50</v>
      </c>
      <c r="X27" s="3">
        <v>1</v>
      </c>
      <c r="Y27" s="3" t="s">
        <v>71</v>
      </c>
    </row>
    <row r="28" spans="1:25" hidden="1" x14ac:dyDescent="0.2">
      <c r="A28" s="3" t="s">
        <v>25</v>
      </c>
      <c r="B28" s="4" t="s">
        <v>143</v>
      </c>
      <c r="C28" s="4" t="s">
        <v>27</v>
      </c>
      <c r="D28" s="4" t="s">
        <v>144</v>
      </c>
      <c r="E28" s="4">
        <v>9958</v>
      </c>
      <c r="F28" s="15" t="s">
        <v>145</v>
      </c>
      <c r="G28" s="4" t="s">
        <v>30</v>
      </c>
      <c r="H28" s="4" t="s">
        <v>64</v>
      </c>
      <c r="I28" s="4" t="s">
        <v>64</v>
      </c>
      <c r="J28" s="4" t="s">
        <v>65</v>
      </c>
      <c r="K28" s="4" t="s">
        <v>66</v>
      </c>
      <c r="L28" s="3">
        <v>2022</v>
      </c>
      <c r="M28" s="3" t="s">
        <v>34</v>
      </c>
      <c r="N28" s="3" t="s">
        <v>35</v>
      </c>
      <c r="O28" s="8">
        <v>44652</v>
      </c>
      <c r="P28" s="8">
        <v>44805</v>
      </c>
      <c r="Q28" s="5">
        <v>153</v>
      </c>
      <c r="R28" s="6">
        <f>Q28/30</f>
        <v>5.0999999999999996</v>
      </c>
      <c r="S28" s="3">
        <v>1</v>
      </c>
      <c r="T28" s="3">
        <v>0</v>
      </c>
      <c r="U28" s="3">
        <v>0</v>
      </c>
      <c r="V28" s="3" t="s">
        <v>49</v>
      </c>
      <c r="W28" s="4" t="s">
        <v>37</v>
      </c>
      <c r="X28" s="3">
        <v>0</v>
      </c>
      <c r="Y28" s="3" t="s">
        <v>44</v>
      </c>
    </row>
    <row r="29" spans="1:25" x14ac:dyDescent="0.2">
      <c r="A29" s="3" t="s">
        <v>25</v>
      </c>
      <c r="B29" s="4" t="s">
        <v>75</v>
      </c>
      <c r="C29" s="4" t="s">
        <v>27</v>
      </c>
      <c r="D29" s="4" t="s">
        <v>76</v>
      </c>
      <c r="E29" s="4" t="s">
        <v>77</v>
      </c>
      <c r="F29" s="15" t="s">
        <v>78</v>
      </c>
      <c r="G29" s="4" t="s">
        <v>30</v>
      </c>
      <c r="H29" s="4" t="s">
        <v>64</v>
      </c>
      <c r="I29" s="4" t="s">
        <v>64</v>
      </c>
      <c r="J29" s="4" t="s">
        <v>65</v>
      </c>
      <c r="K29" s="4" t="s">
        <v>66</v>
      </c>
      <c r="L29" s="3">
        <v>2022</v>
      </c>
      <c r="M29" s="3" t="s">
        <v>79</v>
      </c>
      <c r="N29" s="3" t="s">
        <v>42</v>
      </c>
      <c r="O29" s="8">
        <v>44653</v>
      </c>
      <c r="P29" s="8">
        <v>45439</v>
      </c>
      <c r="Q29" s="5">
        <v>786</v>
      </c>
      <c r="R29" s="6">
        <f>Q29/30</f>
        <v>26.2</v>
      </c>
      <c r="S29" s="6">
        <v>1</v>
      </c>
      <c r="T29" s="6">
        <v>1</v>
      </c>
      <c r="U29" s="6">
        <v>1</v>
      </c>
      <c r="V29" s="3" t="s">
        <v>49</v>
      </c>
      <c r="W29" s="4" t="s">
        <v>50</v>
      </c>
      <c r="X29" s="3">
        <v>1</v>
      </c>
      <c r="Y29" s="3" t="s">
        <v>75</v>
      </c>
    </row>
    <row r="30" spans="1:25" x14ac:dyDescent="0.2">
      <c r="A30" s="3" t="s">
        <v>201</v>
      </c>
      <c r="B30" s="3" t="s">
        <v>525</v>
      </c>
      <c r="C30" s="3" t="s">
        <v>27</v>
      </c>
      <c r="D30" s="3" t="s">
        <v>526</v>
      </c>
      <c r="E30" s="3">
        <v>7299</v>
      </c>
      <c r="F30" s="3" t="s">
        <v>519</v>
      </c>
      <c r="G30" s="3" t="s">
        <v>30</v>
      </c>
      <c r="H30" s="3" t="s">
        <v>422</v>
      </c>
      <c r="I30" s="3" t="s">
        <v>446</v>
      </c>
      <c r="J30" s="4" t="s">
        <v>65</v>
      </c>
      <c r="K30" s="3" t="s">
        <v>512</v>
      </c>
      <c r="L30" s="3">
        <v>2022</v>
      </c>
      <c r="M30" s="3" t="s">
        <v>34</v>
      </c>
      <c r="N30" s="3" t="s">
        <v>35</v>
      </c>
      <c r="O30" s="1">
        <v>44891</v>
      </c>
      <c r="P30" s="1">
        <v>45251</v>
      </c>
      <c r="Q30" s="6">
        <v>360</v>
      </c>
      <c r="R30" s="6">
        <v>12</v>
      </c>
      <c r="S30" s="6">
        <v>1</v>
      </c>
      <c r="T30" s="6">
        <v>1</v>
      </c>
      <c r="U30" s="6">
        <v>1</v>
      </c>
      <c r="V30" s="3" t="s">
        <v>49</v>
      </c>
      <c r="W30" s="3" t="s">
        <v>50</v>
      </c>
      <c r="X30" s="3">
        <v>1</v>
      </c>
      <c r="Y30" s="3" t="s">
        <v>525</v>
      </c>
    </row>
    <row r="31" spans="1:25" x14ac:dyDescent="0.2">
      <c r="A31" s="3" t="s">
        <v>25</v>
      </c>
      <c r="B31" s="4" t="s">
        <v>83</v>
      </c>
      <c r="C31" s="4" t="s">
        <v>27</v>
      </c>
      <c r="D31" s="4" t="s">
        <v>84</v>
      </c>
      <c r="E31" s="4">
        <v>9913</v>
      </c>
      <c r="F31" s="15" t="s">
        <v>85</v>
      </c>
      <c r="G31" s="4" t="s">
        <v>30</v>
      </c>
      <c r="H31" s="4" t="s">
        <v>64</v>
      </c>
      <c r="I31" s="4" t="s">
        <v>64</v>
      </c>
      <c r="J31" s="4" t="s">
        <v>65</v>
      </c>
      <c r="K31" s="4" t="s">
        <v>66</v>
      </c>
      <c r="L31" s="3">
        <v>2022</v>
      </c>
      <c r="M31" s="3" t="s">
        <v>79</v>
      </c>
      <c r="N31" s="3" t="s">
        <v>35</v>
      </c>
      <c r="O31" s="8">
        <v>44615</v>
      </c>
      <c r="P31" s="8">
        <v>44816</v>
      </c>
      <c r="Q31" s="5">
        <v>201</v>
      </c>
      <c r="R31" s="6">
        <f t="shared" ref="R31:R64" si="2">Q31/30</f>
        <v>6.7</v>
      </c>
      <c r="S31" s="6">
        <v>1</v>
      </c>
      <c r="T31" s="6">
        <v>1</v>
      </c>
      <c r="U31" s="6">
        <v>0</v>
      </c>
      <c r="V31" s="3" t="s">
        <v>49</v>
      </c>
      <c r="W31" s="4" t="s">
        <v>50</v>
      </c>
      <c r="X31" s="3">
        <v>1</v>
      </c>
      <c r="Y31" s="4" t="s">
        <v>83</v>
      </c>
    </row>
    <row r="32" spans="1:25" hidden="1" x14ac:dyDescent="0.2">
      <c r="A32" s="3" t="s">
        <v>25</v>
      </c>
      <c r="B32" s="4" t="s">
        <v>146</v>
      </c>
      <c r="C32" s="4" t="s">
        <v>27</v>
      </c>
      <c r="D32" s="4" t="s">
        <v>147</v>
      </c>
      <c r="E32" s="4">
        <v>9940</v>
      </c>
      <c r="F32" s="15" t="s">
        <v>148</v>
      </c>
      <c r="G32" s="4" t="s">
        <v>30</v>
      </c>
      <c r="H32" s="4" t="s">
        <v>64</v>
      </c>
      <c r="I32" s="4" t="s">
        <v>64</v>
      </c>
      <c r="J32" s="4" t="s">
        <v>65</v>
      </c>
      <c r="K32" s="4" t="s">
        <v>66</v>
      </c>
      <c r="L32" s="3">
        <v>2022</v>
      </c>
      <c r="M32" s="3" t="s">
        <v>79</v>
      </c>
      <c r="N32" s="3" t="s">
        <v>35</v>
      </c>
      <c r="O32" s="8">
        <v>44615</v>
      </c>
      <c r="P32" s="8">
        <v>44638</v>
      </c>
      <c r="Q32" s="5">
        <v>23</v>
      </c>
      <c r="R32" s="6">
        <f t="shared" si="2"/>
        <v>0.76666666666666672</v>
      </c>
      <c r="S32" s="3">
        <v>0</v>
      </c>
      <c r="T32" s="3">
        <v>0</v>
      </c>
      <c r="U32" s="3">
        <v>0</v>
      </c>
      <c r="V32" s="3" t="s">
        <v>36</v>
      </c>
      <c r="W32" s="4" t="s">
        <v>50</v>
      </c>
      <c r="X32" s="3">
        <v>0</v>
      </c>
      <c r="Y32" s="3" t="s">
        <v>44</v>
      </c>
    </row>
    <row r="33" spans="1:39" hidden="1" x14ac:dyDescent="0.2">
      <c r="A33" s="3" t="s">
        <v>25</v>
      </c>
      <c r="B33" s="4" t="s">
        <v>149</v>
      </c>
      <c r="C33" s="4" t="s">
        <v>27</v>
      </c>
      <c r="D33" s="4" t="s">
        <v>150</v>
      </c>
      <c r="E33" s="4">
        <v>9951</v>
      </c>
      <c r="F33" s="15" t="s">
        <v>151</v>
      </c>
      <c r="G33" s="4" t="s">
        <v>30</v>
      </c>
      <c r="H33" s="4" t="s">
        <v>64</v>
      </c>
      <c r="I33" s="4" t="s">
        <v>64</v>
      </c>
      <c r="J33" s="4" t="s">
        <v>65</v>
      </c>
      <c r="K33" s="4" t="s">
        <v>66</v>
      </c>
      <c r="L33" s="3">
        <v>2022</v>
      </c>
      <c r="M33" s="3" t="s">
        <v>34</v>
      </c>
      <c r="N33" s="3" t="s">
        <v>35</v>
      </c>
      <c r="O33" s="8">
        <v>44615</v>
      </c>
      <c r="P33" s="8">
        <v>44755</v>
      </c>
      <c r="Q33" s="5">
        <v>140</v>
      </c>
      <c r="R33" s="6">
        <f t="shared" si="2"/>
        <v>4.666666666666667</v>
      </c>
      <c r="S33" s="3">
        <v>1</v>
      </c>
      <c r="T33" s="3">
        <v>0</v>
      </c>
      <c r="U33" s="3">
        <v>0</v>
      </c>
      <c r="V33" s="3" t="s">
        <v>43</v>
      </c>
      <c r="W33" s="4" t="s">
        <v>37</v>
      </c>
      <c r="X33" s="3">
        <v>0</v>
      </c>
      <c r="Y33" s="3" t="s">
        <v>44</v>
      </c>
    </row>
    <row r="34" spans="1:39" x14ac:dyDescent="0.2">
      <c r="A34" s="3" t="s">
        <v>25</v>
      </c>
      <c r="B34" s="4" t="s">
        <v>554</v>
      </c>
      <c r="C34" s="4" t="s">
        <v>27</v>
      </c>
      <c r="D34" s="4" t="s">
        <v>555</v>
      </c>
      <c r="E34" s="4" t="s">
        <v>556</v>
      </c>
      <c r="F34" s="15" t="s">
        <v>557</v>
      </c>
      <c r="G34" s="4" t="s">
        <v>539</v>
      </c>
      <c r="H34" s="4" t="s">
        <v>540</v>
      </c>
      <c r="I34" s="4" t="s">
        <v>541</v>
      </c>
      <c r="J34" s="4" t="s">
        <v>65</v>
      </c>
      <c r="K34" s="4" t="s">
        <v>542</v>
      </c>
      <c r="L34" s="3">
        <v>2022</v>
      </c>
      <c r="M34" s="3" t="s">
        <v>34</v>
      </c>
      <c r="N34" s="3" t="s">
        <v>35</v>
      </c>
      <c r="O34" s="8">
        <v>44613</v>
      </c>
      <c r="P34" s="8">
        <v>45120</v>
      </c>
      <c r="Q34" s="5">
        <v>507</v>
      </c>
      <c r="R34" s="6">
        <f t="shared" si="2"/>
        <v>16.899999999999999</v>
      </c>
      <c r="S34" s="6">
        <v>1</v>
      </c>
      <c r="T34" s="6">
        <v>1</v>
      </c>
      <c r="U34" s="6">
        <v>1</v>
      </c>
      <c r="V34" s="3" t="s">
        <v>49</v>
      </c>
      <c r="W34" s="4" t="s">
        <v>50</v>
      </c>
      <c r="X34" s="3">
        <v>1</v>
      </c>
      <c r="Y34" s="3" t="s">
        <v>554</v>
      </c>
      <c r="AM34" s="1"/>
    </row>
    <row r="35" spans="1:39" x14ac:dyDescent="0.2">
      <c r="A35" s="3" t="s">
        <v>25</v>
      </c>
      <c r="B35" s="3" t="s">
        <v>484</v>
      </c>
      <c r="C35" s="3" t="s">
        <v>27</v>
      </c>
      <c r="D35" s="3" t="s">
        <v>485</v>
      </c>
      <c r="E35" s="3">
        <v>9894</v>
      </c>
      <c r="F35" s="10" t="s">
        <v>486</v>
      </c>
      <c r="G35" s="3" t="s">
        <v>30</v>
      </c>
      <c r="H35" s="3" t="s">
        <v>422</v>
      </c>
      <c r="I35" s="3" t="s">
        <v>423</v>
      </c>
      <c r="J35" s="3" t="s">
        <v>65</v>
      </c>
      <c r="K35" s="3" t="s">
        <v>487</v>
      </c>
      <c r="L35" s="3">
        <v>2022</v>
      </c>
      <c r="M35" s="3" t="s">
        <v>79</v>
      </c>
      <c r="N35" s="3" t="s">
        <v>35</v>
      </c>
      <c r="O35" s="1">
        <v>44624</v>
      </c>
      <c r="P35" s="1">
        <v>44875</v>
      </c>
      <c r="Q35" s="6">
        <f>P35-O35</f>
        <v>251</v>
      </c>
      <c r="R35" s="6">
        <f t="shared" si="2"/>
        <v>8.3666666666666671</v>
      </c>
      <c r="S35" s="6">
        <v>1</v>
      </c>
      <c r="T35" s="6">
        <v>1</v>
      </c>
      <c r="U35" s="6">
        <v>0</v>
      </c>
      <c r="V35" s="3" t="s">
        <v>49</v>
      </c>
      <c r="W35" s="4" t="s">
        <v>37</v>
      </c>
      <c r="X35" s="3">
        <v>1</v>
      </c>
      <c r="Y35" s="3" t="s">
        <v>488</v>
      </c>
    </row>
    <row r="36" spans="1:39" x14ac:dyDescent="0.2">
      <c r="A36" s="3" t="s">
        <v>25</v>
      </c>
      <c r="B36" s="4" t="s">
        <v>558</v>
      </c>
      <c r="C36" s="4" t="s">
        <v>27</v>
      </c>
      <c r="D36" s="4" t="s">
        <v>559</v>
      </c>
      <c r="E36" s="4">
        <v>9911</v>
      </c>
      <c r="F36" s="15" t="s">
        <v>560</v>
      </c>
      <c r="G36" s="4" t="s">
        <v>539</v>
      </c>
      <c r="H36" s="4" t="s">
        <v>540</v>
      </c>
      <c r="I36" s="4" t="s">
        <v>541</v>
      </c>
      <c r="J36" s="4" t="s">
        <v>65</v>
      </c>
      <c r="K36" s="4" t="s">
        <v>542</v>
      </c>
      <c r="L36" s="3">
        <v>2022</v>
      </c>
      <c r="M36" s="3" t="s">
        <v>79</v>
      </c>
      <c r="N36" s="3" t="s">
        <v>42</v>
      </c>
      <c r="O36" s="8">
        <v>44613</v>
      </c>
      <c r="P36" s="8">
        <v>44797</v>
      </c>
      <c r="Q36" s="5">
        <v>184</v>
      </c>
      <c r="R36" s="6">
        <f t="shared" si="2"/>
        <v>6.1333333333333337</v>
      </c>
      <c r="S36" s="6">
        <v>1</v>
      </c>
      <c r="T36" s="6">
        <v>1</v>
      </c>
      <c r="U36" s="6">
        <v>0</v>
      </c>
      <c r="V36" s="3" t="s">
        <v>49</v>
      </c>
      <c r="W36" s="4" t="s">
        <v>37</v>
      </c>
      <c r="X36" s="3">
        <v>1</v>
      </c>
      <c r="Y36" s="4" t="s">
        <v>558</v>
      </c>
    </row>
    <row r="37" spans="1:39" x14ac:dyDescent="0.2">
      <c r="A37" s="3" t="s">
        <v>25</v>
      </c>
      <c r="B37" s="4" t="s">
        <v>561</v>
      </c>
      <c r="C37" s="4" t="s">
        <v>27</v>
      </c>
      <c r="D37" s="4" t="s">
        <v>562</v>
      </c>
      <c r="E37" s="4" t="s">
        <v>563</v>
      </c>
      <c r="F37" s="15" t="s">
        <v>564</v>
      </c>
      <c r="G37" s="4" t="s">
        <v>539</v>
      </c>
      <c r="H37" s="4" t="s">
        <v>540</v>
      </c>
      <c r="I37" s="4" t="s">
        <v>541</v>
      </c>
      <c r="J37" s="4" t="s">
        <v>65</v>
      </c>
      <c r="K37" s="4" t="s">
        <v>542</v>
      </c>
      <c r="L37" s="3">
        <v>2022</v>
      </c>
      <c r="M37" s="3" t="s">
        <v>34</v>
      </c>
      <c r="N37" s="3" t="s">
        <v>35</v>
      </c>
      <c r="O37" s="8">
        <v>44647</v>
      </c>
      <c r="P37" s="8">
        <v>45198</v>
      </c>
      <c r="Q37" s="5">
        <v>551</v>
      </c>
      <c r="R37" s="6">
        <f t="shared" si="2"/>
        <v>18.366666666666667</v>
      </c>
      <c r="S37" s="6">
        <v>1</v>
      </c>
      <c r="T37" s="6">
        <v>1</v>
      </c>
      <c r="U37" s="6">
        <v>1</v>
      </c>
      <c r="V37" s="3" t="s">
        <v>49</v>
      </c>
      <c r="W37" s="4" t="s">
        <v>50</v>
      </c>
      <c r="X37" s="3">
        <v>1</v>
      </c>
      <c r="Y37" s="3" t="s">
        <v>561</v>
      </c>
    </row>
    <row r="38" spans="1:39" x14ac:dyDescent="0.2">
      <c r="A38" s="3" t="s">
        <v>25</v>
      </c>
      <c r="B38" s="4" t="s">
        <v>565</v>
      </c>
      <c r="C38" s="4" t="s">
        <v>27</v>
      </c>
      <c r="D38" s="4" t="s">
        <v>566</v>
      </c>
      <c r="E38" s="4">
        <v>9938</v>
      </c>
      <c r="F38" s="15" t="s">
        <v>567</v>
      </c>
      <c r="G38" s="4" t="s">
        <v>539</v>
      </c>
      <c r="H38" s="4" t="s">
        <v>540</v>
      </c>
      <c r="I38" s="4" t="s">
        <v>541</v>
      </c>
      <c r="J38" s="4" t="s">
        <v>65</v>
      </c>
      <c r="K38" s="4" t="s">
        <v>542</v>
      </c>
      <c r="L38" s="3">
        <v>2022</v>
      </c>
      <c r="M38" s="3" t="s">
        <v>34</v>
      </c>
      <c r="N38" s="3" t="s">
        <v>35</v>
      </c>
      <c r="O38" s="8">
        <v>44647</v>
      </c>
      <c r="P38" s="8">
        <v>44749</v>
      </c>
      <c r="Q38" s="5">
        <v>102</v>
      </c>
      <c r="R38" s="6">
        <f t="shared" si="2"/>
        <v>3.4</v>
      </c>
      <c r="S38" s="6">
        <v>1</v>
      </c>
      <c r="T38" s="6">
        <v>0</v>
      </c>
      <c r="U38" s="6">
        <v>0</v>
      </c>
      <c r="V38" s="3" t="s">
        <v>43</v>
      </c>
      <c r="W38" s="4" t="s">
        <v>37</v>
      </c>
      <c r="X38" s="3">
        <v>1</v>
      </c>
      <c r="Y38" s="4" t="s">
        <v>565</v>
      </c>
    </row>
    <row r="39" spans="1:39" ht="16" customHeight="1" x14ac:dyDescent="0.2">
      <c r="A39" s="3" t="s">
        <v>25</v>
      </c>
      <c r="B39" s="4" t="s">
        <v>624</v>
      </c>
      <c r="C39" s="4" t="s">
        <v>27</v>
      </c>
      <c r="D39" s="4" t="s">
        <v>625</v>
      </c>
      <c r="E39" s="4" t="s">
        <v>626</v>
      </c>
      <c r="F39" s="15" t="s">
        <v>627</v>
      </c>
      <c r="G39" s="4" t="s">
        <v>539</v>
      </c>
      <c r="H39" s="4" t="s">
        <v>577</v>
      </c>
      <c r="I39" s="4" t="s">
        <v>628</v>
      </c>
      <c r="J39" s="4" t="s">
        <v>65</v>
      </c>
      <c r="K39" s="4" t="s">
        <v>542</v>
      </c>
      <c r="L39" s="3">
        <v>2022</v>
      </c>
      <c r="M39" s="3" t="s">
        <v>34</v>
      </c>
      <c r="N39" s="3" t="s">
        <v>42</v>
      </c>
      <c r="O39" s="8">
        <v>44647</v>
      </c>
      <c r="P39" s="8">
        <v>45437</v>
      </c>
      <c r="Q39" s="5">
        <v>790</v>
      </c>
      <c r="R39" s="6">
        <f t="shared" si="2"/>
        <v>26.333333333333332</v>
      </c>
      <c r="S39" s="6">
        <v>1</v>
      </c>
      <c r="T39" s="6">
        <v>1</v>
      </c>
      <c r="U39" s="6">
        <v>1</v>
      </c>
      <c r="V39" s="3" t="s">
        <v>49</v>
      </c>
      <c r="W39" s="4" t="s">
        <v>50</v>
      </c>
      <c r="X39" s="3">
        <v>1</v>
      </c>
      <c r="Y39" s="3" t="s">
        <v>624</v>
      </c>
    </row>
    <row r="40" spans="1:39" ht="17" hidden="1" x14ac:dyDescent="0.2">
      <c r="A40" s="3" t="s">
        <v>25</v>
      </c>
      <c r="B40" s="4" t="s">
        <v>152</v>
      </c>
      <c r="C40" s="4" t="s">
        <v>27</v>
      </c>
      <c r="D40" s="4" t="s">
        <v>153</v>
      </c>
      <c r="E40" s="16" t="s">
        <v>154</v>
      </c>
      <c r="F40" s="15">
        <v>1300000707</v>
      </c>
      <c r="G40" s="4" t="s">
        <v>30</v>
      </c>
      <c r="H40" s="4" t="s">
        <v>64</v>
      </c>
      <c r="I40" s="4" t="s">
        <v>64</v>
      </c>
      <c r="J40" s="4" t="s">
        <v>65</v>
      </c>
      <c r="K40" s="4" t="s">
        <v>66</v>
      </c>
      <c r="L40" s="3">
        <v>2023</v>
      </c>
      <c r="M40" s="3" t="s">
        <v>34</v>
      </c>
      <c r="N40" s="3" t="s">
        <v>35</v>
      </c>
      <c r="O40" s="8">
        <v>44978</v>
      </c>
      <c r="P40" s="8">
        <v>45006</v>
      </c>
      <c r="Q40" s="27">
        <v>28</v>
      </c>
      <c r="R40" s="6">
        <f t="shared" si="2"/>
        <v>0.93333333333333335</v>
      </c>
      <c r="S40" s="3">
        <v>0</v>
      </c>
      <c r="T40" s="3">
        <v>0</v>
      </c>
      <c r="U40" s="3">
        <v>0</v>
      </c>
      <c r="V40" s="3" t="s">
        <v>36</v>
      </c>
      <c r="W40" s="4" t="s">
        <v>37</v>
      </c>
      <c r="X40" s="3">
        <v>0</v>
      </c>
      <c r="Y40" s="3" t="s">
        <v>44</v>
      </c>
    </row>
    <row r="41" spans="1:39" x14ac:dyDescent="0.2">
      <c r="A41" s="3" t="s">
        <v>25</v>
      </c>
      <c r="B41" s="4" t="s">
        <v>86</v>
      </c>
      <c r="C41" s="4" t="s">
        <v>27</v>
      </c>
      <c r="D41" s="4" t="s">
        <v>87</v>
      </c>
      <c r="E41" s="15" t="s">
        <v>88</v>
      </c>
      <c r="F41" s="15" t="s">
        <v>89</v>
      </c>
      <c r="G41" s="4" t="s">
        <v>30</v>
      </c>
      <c r="H41" s="4" t="s">
        <v>64</v>
      </c>
      <c r="I41" s="4" t="s">
        <v>64</v>
      </c>
      <c r="J41" s="4" t="s">
        <v>65</v>
      </c>
      <c r="K41" s="4" t="s">
        <v>66</v>
      </c>
      <c r="L41" s="3">
        <v>2023</v>
      </c>
      <c r="M41" s="3" t="s">
        <v>34</v>
      </c>
      <c r="N41" s="3" t="s">
        <v>35</v>
      </c>
      <c r="O41" s="8">
        <v>44975</v>
      </c>
      <c r="P41" s="8">
        <v>45509</v>
      </c>
      <c r="Q41" s="5">
        <v>534</v>
      </c>
      <c r="R41" s="6">
        <f t="shared" si="2"/>
        <v>17.8</v>
      </c>
      <c r="S41" s="6">
        <v>1</v>
      </c>
      <c r="T41" s="6">
        <v>1</v>
      </c>
      <c r="U41" s="6">
        <v>1</v>
      </c>
      <c r="V41" s="3" t="s">
        <v>49</v>
      </c>
      <c r="W41" s="4" t="s">
        <v>50</v>
      </c>
      <c r="X41" s="3">
        <v>1</v>
      </c>
      <c r="Y41" s="3" t="s">
        <v>86</v>
      </c>
    </row>
    <row r="42" spans="1:39" x14ac:dyDescent="0.2">
      <c r="A42" s="3" t="s">
        <v>25</v>
      </c>
      <c r="B42" s="4" t="s">
        <v>155</v>
      </c>
      <c r="C42" s="4" t="s">
        <v>27</v>
      </c>
      <c r="D42" s="4" t="s">
        <v>156</v>
      </c>
      <c r="E42" s="15" t="s">
        <v>157</v>
      </c>
      <c r="F42" s="15" t="s">
        <v>158</v>
      </c>
      <c r="G42" s="4" t="s">
        <v>30</v>
      </c>
      <c r="H42" s="4" t="s">
        <v>64</v>
      </c>
      <c r="I42" s="4" t="s">
        <v>64</v>
      </c>
      <c r="J42" s="4" t="s">
        <v>65</v>
      </c>
      <c r="K42" s="4" t="s">
        <v>104</v>
      </c>
      <c r="L42" s="3">
        <v>2023</v>
      </c>
      <c r="M42" s="3" t="s">
        <v>34</v>
      </c>
      <c r="N42" s="3" t="s">
        <v>35</v>
      </c>
      <c r="O42" s="8">
        <v>44974</v>
      </c>
      <c r="P42" s="8">
        <v>45082</v>
      </c>
      <c r="Q42" s="5">
        <v>108</v>
      </c>
      <c r="R42" s="6">
        <f t="shared" si="2"/>
        <v>3.6</v>
      </c>
      <c r="S42" s="6">
        <v>1</v>
      </c>
      <c r="T42" s="6">
        <v>0</v>
      </c>
      <c r="U42" s="6">
        <v>0</v>
      </c>
      <c r="V42" s="3" t="s">
        <v>43</v>
      </c>
      <c r="W42" s="4" t="s">
        <v>37</v>
      </c>
      <c r="X42" s="3">
        <v>1</v>
      </c>
      <c r="Y42" s="4" t="s">
        <v>155</v>
      </c>
    </row>
    <row r="43" spans="1:39" x14ac:dyDescent="0.2">
      <c r="A43" s="3" t="s">
        <v>25</v>
      </c>
      <c r="B43" s="4" t="s">
        <v>90</v>
      </c>
      <c r="C43" s="4" t="s">
        <v>27</v>
      </c>
      <c r="D43" s="4" t="s">
        <v>91</v>
      </c>
      <c r="E43" s="15" t="s">
        <v>92</v>
      </c>
      <c r="F43" s="15" t="s">
        <v>93</v>
      </c>
      <c r="G43" s="4" t="s">
        <v>30</v>
      </c>
      <c r="H43" s="4" t="s">
        <v>64</v>
      </c>
      <c r="I43" s="4" t="s">
        <v>64</v>
      </c>
      <c r="J43" s="4" t="s">
        <v>65</v>
      </c>
      <c r="K43" s="4" t="s">
        <v>66</v>
      </c>
      <c r="L43" s="3">
        <v>2023</v>
      </c>
      <c r="M43" s="3" t="s">
        <v>79</v>
      </c>
      <c r="N43" s="3" t="s">
        <v>42</v>
      </c>
      <c r="O43" s="8">
        <v>44975</v>
      </c>
      <c r="P43" s="8">
        <v>45483</v>
      </c>
      <c r="Q43" s="5">
        <v>508</v>
      </c>
      <c r="R43" s="6">
        <f t="shared" si="2"/>
        <v>16.933333333333334</v>
      </c>
      <c r="S43" s="6">
        <v>1</v>
      </c>
      <c r="T43" s="6">
        <v>1</v>
      </c>
      <c r="U43" s="6">
        <v>1</v>
      </c>
      <c r="V43" s="3" t="s">
        <v>49</v>
      </c>
      <c r="W43" s="4" t="s">
        <v>50</v>
      </c>
      <c r="X43" s="3">
        <v>1</v>
      </c>
      <c r="Y43" s="3" t="s">
        <v>90</v>
      </c>
    </row>
    <row r="44" spans="1:39" x14ac:dyDescent="0.2">
      <c r="A44" s="3" t="s">
        <v>25</v>
      </c>
      <c r="B44" s="4" t="s">
        <v>94</v>
      </c>
      <c r="C44" s="4" t="s">
        <v>27</v>
      </c>
      <c r="D44" s="4" t="s">
        <v>95</v>
      </c>
      <c r="E44" s="17" t="s">
        <v>96</v>
      </c>
      <c r="F44" s="15">
        <v>1300000746</v>
      </c>
      <c r="G44" s="4" t="s">
        <v>30</v>
      </c>
      <c r="H44" s="4" t="s">
        <v>64</v>
      </c>
      <c r="I44" s="4" t="s">
        <v>64</v>
      </c>
      <c r="J44" s="4" t="s">
        <v>65</v>
      </c>
      <c r="K44" s="4" t="s">
        <v>66</v>
      </c>
      <c r="L44" s="3">
        <v>2023</v>
      </c>
      <c r="M44" s="3" t="s">
        <v>34</v>
      </c>
      <c r="N44" s="3" t="s">
        <v>35</v>
      </c>
      <c r="O44" s="8">
        <v>44975</v>
      </c>
      <c r="P44" s="8">
        <v>45440</v>
      </c>
      <c r="Q44" s="5">
        <v>465</v>
      </c>
      <c r="R44" s="6">
        <f t="shared" si="2"/>
        <v>15.5</v>
      </c>
      <c r="S44" s="6">
        <v>1</v>
      </c>
      <c r="T44" s="6">
        <v>1</v>
      </c>
      <c r="U44" s="6">
        <v>1</v>
      </c>
      <c r="V44" s="3" t="s">
        <v>49</v>
      </c>
      <c r="W44" s="4" t="s">
        <v>50</v>
      </c>
      <c r="X44" s="3">
        <v>1</v>
      </c>
      <c r="Y44" s="3" t="s">
        <v>94</v>
      </c>
    </row>
    <row r="45" spans="1:39" x14ac:dyDescent="0.2">
      <c r="A45" s="3" t="s">
        <v>25</v>
      </c>
      <c r="B45" s="4" t="s">
        <v>97</v>
      </c>
      <c r="C45" s="4" t="s">
        <v>27</v>
      </c>
      <c r="D45" s="4" t="s">
        <v>98</v>
      </c>
      <c r="E45" s="17" t="s">
        <v>99</v>
      </c>
      <c r="F45" s="15" t="s">
        <v>100</v>
      </c>
      <c r="G45" s="4" t="s">
        <v>30</v>
      </c>
      <c r="H45" s="4" t="s">
        <v>64</v>
      </c>
      <c r="I45" s="4" t="s">
        <v>64</v>
      </c>
      <c r="J45" s="4" t="s">
        <v>65</v>
      </c>
      <c r="K45" s="4" t="s">
        <v>66</v>
      </c>
      <c r="L45" s="3">
        <v>2023</v>
      </c>
      <c r="M45" s="3" t="s">
        <v>34</v>
      </c>
      <c r="N45" s="3" t="s">
        <v>35</v>
      </c>
      <c r="O45" s="8">
        <v>44976</v>
      </c>
      <c r="P45" s="8">
        <v>45437</v>
      </c>
      <c r="Q45" s="5">
        <v>461</v>
      </c>
      <c r="R45" s="6">
        <f t="shared" si="2"/>
        <v>15.366666666666667</v>
      </c>
      <c r="S45" s="6">
        <v>1</v>
      </c>
      <c r="T45" s="6">
        <v>1</v>
      </c>
      <c r="U45" s="6">
        <v>1</v>
      </c>
      <c r="V45" s="3" t="s">
        <v>49</v>
      </c>
      <c r="W45" s="4" t="s">
        <v>50</v>
      </c>
      <c r="X45" s="3">
        <v>1</v>
      </c>
      <c r="Y45" s="3" t="s">
        <v>97</v>
      </c>
    </row>
    <row r="46" spans="1:39" hidden="1" x14ac:dyDescent="0.2">
      <c r="A46" s="3" t="s">
        <v>25</v>
      </c>
      <c r="B46" s="4" t="s">
        <v>159</v>
      </c>
      <c r="C46" s="4" t="s">
        <v>27</v>
      </c>
      <c r="D46" s="4" t="s">
        <v>160</v>
      </c>
      <c r="E46" s="17" t="s">
        <v>161</v>
      </c>
      <c r="F46" s="15" t="s">
        <v>162</v>
      </c>
      <c r="G46" s="4" t="s">
        <v>30</v>
      </c>
      <c r="H46" s="4" t="s">
        <v>64</v>
      </c>
      <c r="I46" s="4" t="s">
        <v>64</v>
      </c>
      <c r="J46" s="4" t="s">
        <v>65</v>
      </c>
      <c r="K46" s="4" t="s">
        <v>66</v>
      </c>
      <c r="L46" s="3">
        <v>2023</v>
      </c>
      <c r="M46" s="3" t="s">
        <v>34</v>
      </c>
      <c r="N46" s="3" t="s">
        <v>42</v>
      </c>
      <c r="O46" s="8">
        <v>44975</v>
      </c>
      <c r="P46" s="8">
        <v>45000</v>
      </c>
      <c r="Q46" s="27">
        <v>25</v>
      </c>
      <c r="R46" s="6">
        <f t="shared" si="2"/>
        <v>0.83333333333333337</v>
      </c>
      <c r="S46" s="3">
        <v>0</v>
      </c>
      <c r="T46" s="3">
        <v>0</v>
      </c>
      <c r="U46" s="3">
        <v>0</v>
      </c>
      <c r="V46" s="3" t="s">
        <v>36</v>
      </c>
      <c r="W46" s="4" t="s">
        <v>50</v>
      </c>
      <c r="X46" s="3">
        <v>0</v>
      </c>
      <c r="Y46" s="3" t="s">
        <v>44</v>
      </c>
    </row>
    <row r="47" spans="1:39" x14ac:dyDescent="0.2">
      <c r="A47" s="3" t="s">
        <v>25</v>
      </c>
      <c r="B47" s="4" t="s">
        <v>101</v>
      </c>
      <c r="C47" s="4" t="s">
        <v>27</v>
      </c>
      <c r="D47" s="4" t="s">
        <v>102</v>
      </c>
      <c r="E47" s="17" t="s">
        <v>103</v>
      </c>
      <c r="F47" s="15">
        <v>1300000743</v>
      </c>
      <c r="G47" s="4" t="s">
        <v>30</v>
      </c>
      <c r="H47" s="4" t="s">
        <v>64</v>
      </c>
      <c r="I47" s="4" t="s">
        <v>64</v>
      </c>
      <c r="J47" s="4" t="s">
        <v>65</v>
      </c>
      <c r="K47" s="4" t="s">
        <v>104</v>
      </c>
      <c r="L47" s="3">
        <v>2023</v>
      </c>
      <c r="M47" s="3" t="s">
        <v>34</v>
      </c>
      <c r="N47" s="3" t="s">
        <v>42</v>
      </c>
      <c r="O47" s="8">
        <v>44978</v>
      </c>
      <c r="P47" s="8">
        <v>45481</v>
      </c>
      <c r="Q47" s="5">
        <v>503</v>
      </c>
      <c r="R47" s="6">
        <f t="shared" si="2"/>
        <v>16.766666666666666</v>
      </c>
      <c r="S47" s="6">
        <v>1</v>
      </c>
      <c r="T47" s="6">
        <v>1</v>
      </c>
      <c r="U47" s="6">
        <v>1</v>
      </c>
      <c r="V47" s="3" t="s">
        <v>49</v>
      </c>
      <c r="W47" s="4" t="s">
        <v>50</v>
      </c>
      <c r="X47" s="3">
        <v>1</v>
      </c>
      <c r="Y47" s="3" t="s">
        <v>101</v>
      </c>
    </row>
    <row r="48" spans="1:39" ht="17" x14ac:dyDescent="0.2">
      <c r="A48" s="3" t="s">
        <v>25</v>
      </c>
      <c r="B48" s="4" t="s">
        <v>105</v>
      </c>
      <c r="C48" s="4" t="s">
        <v>27</v>
      </c>
      <c r="D48" s="4" t="s">
        <v>106</v>
      </c>
      <c r="E48" s="17" t="s">
        <v>107</v>
      </c>
      <c r="F48" s="18" t="s">
        <v>108</v>
      </c>
      <c r="G48" s="4" t="s">
        <v>30</v>
      </c>
      <c r="H48" s="4" t="s">
        <v>64</v>
      </c>
      <c r="I48" s="4" t="s">
        <v>64</v>
      </c>
      <c r="J48" s="4" t="s">
        <v>65</v>
      </c>
      <c r="K48" s="4" t="s">
        <v>66</v>
      </c>
      <c r="L48" s="3">
        <v>2023</v>
      </c>
      <c r="M48" s="3" t="s">
        <v>34</v>
      </c>
      <c r="N48" s="3" t="s">
        <v>35</v>
      </c>
      <c r="O48" s="8">
        <v>44977</v>
      </c>
      <c r="P48" s="8">
        <v>45519</v>
      </c>
      <c r="Q48" s="5">
        <v>542</v>
      </c>
      <c r="R48" s="6">
        <f t="shared" si="2"/>
        <v>18.066666666666666</v>
      </c>
      <c r="S48" s="6">
        <v>1</v>
      </c>
      <c r="T48" s="6">
        <v>1</v>
      </c>
      <c r="U48" s="6">
        <v>1</v>
      </c>
      <c r="V48" s="3" t="s">
        <v>49</v>
      </c>
      <c r="W48" s="4" t="s">
        <v>37</v>
      </c>
      <c r="X48" s="3">
        <v>1</v>
      </c>
      <c r="Y48" s="3" t="s">
        <v>105</v>
      </c>
    </row>
    <row r="49" spans="1:25" x14ac:dyDescent="0.2">
      <c r="A49" s="3" t="s">
        <v>25</v>
      </c>
      <c r="B49" s="4" t="s">
        <v>109</v>
      </c>
      <c r="C49" s="4" t="s">
        <v>27</v>
      </c>
      <c r="D49" s="4" t="s">
        <v>110</v>
      </c>
      <c r="E49" s="17" t="s">
        <v>111</v>
      </c>
      <c r="F49" s="15" t="s">
        <v>112</v>
      </c>
      <c r="G49" s="4" t="s">
        <v>30</v>
      </c>
      <c r="H49" s="4" t="s">
        <v>64</v>
      </c>
      <c r="I49" s="4" t="s">
        <v>64</v>
      </c>
      <c r="J49" s="4" t="s">
        <v>65</v>
      </c>
      <c r="K49" s="4" t="s">
        <v>66</v>
      </c>
      <c r="L49" s="3">
        <v>2023</v>
      </c>
      <c r="M49" s="3" t="s">
        <v>79</v>
      </c>
      <c r="N49" s="3" t="s">
        <v>42</v>
      </c>
      <c r="O49" s="8">
        <v>44976</v>
      </c>
      <c r="P49" s="8">
        <v>45329</v>
      </c>
      <c r="Q49" s="5">
        <v>353</v>
      </c>
      <c r="R49" s="6">
        <f t="shared" si="2"/>
        <v>11.766666666666667</v>
      </c>
      <c r="S49" s="6">
        <v>1</v>
      </c>
      <c r="T49" s="6">
        <v>1</v>
      </c>
      <c r="U49" s="6">
        <v>1</v>
      </c>
      <c r="V49" s="3" t="s">
        <v>49</v>
      </c>
      <c r="W49" s="4" t="s">
        <v>113</v>
      </c>
      <c r="X49" s="3">
        <v>1</v>
      </c>
      <c r="Y49" s="3" t="s">
        <v>109</v>
      </c>
    </row>
    <row r="50" spans="1:25" x14ac:dyDescent="0.2">
      <c r="A50" s="3" t="s">
        <v>25</v>
      </c>
      <c r="B50" s="4" t="s">
        <v>114</v>
      </c>
      <c r="C50" s="4" t="s">
        <v>27</v>
      </c>
      <c r="D50" s="4" t="s">
        <v>115</v>
      </c>
      <c r="E50" s="17" t="s">
        <v>116</v>
      </c>
      <c r="F50" s="15">
        <v>1300000744</v>
      </c>
      <c r="G50" s="4" t="s">
        <v>30</v>
      </c>
      <c r="H50" s="4" t="s">
        <v>64</v>
      </c>
      <c r="I50" s="4" t="s">
        <v>64</v>
      </c>
      <c r="J50" s="4" t="s">
        <v>65</v>
      </c>
      <c r="K50" s="4" t="s">
        <v>66</v>
      </c>
      <c r="L50" s="3">
        <v>2023</v>
      </c>
      <c r="M50" s="3" t="s">
        <v>79</v>
      </c>
      <c r="N50" s="3" t="s">
        <v>35</v>
      </c>
      <c r="O50" s="8">
        <v>44976</v>
      </c>
      <c r="P50" s="8">
        <v>45143</v>
      </c>
      <c r="Q50" s="5">
        <v>167</v>
      </c>
      <c r="R50" s="6">
        <f t="shared" si="2"/>
        <v>5.5666666666666664</v>
      </c>
      <c r="S50" s="6">
        <v>1</v>
      </c>
      <c r="T50" s="6">
        <v>1</v>
      </c>
      <c r="U50" s="6">
        <v>0</v>
      </c>
      <c r="V50" s="3" t="s">
        <v>49</v>
      </c>
      <c r="W50" s="4" t="s">
        <v>37</v>
      </c>
      <c r="X50" s="3">
        <v>1</v>
      </c>
      <c r="Y50" s="4" t="s">
        <v>114</v>
      </c>
    </row>
    <row r="51" spans="1:25" x14ac:dyDescent="0.2">
      <c r="A51" s="3" t="s">
        <v>25</v>
      </c>
      <c r="B51" s="4" t="s">
        <v>117</v>
      </c>
      <c r="C51" s="4" t="s">
        <v>27</v>
      </c>
      <c r="D51" s="4" t="s">
        <v>118</v>
      </c>
      <c r="E51" s="17" t="s">
        <v>119</v>
      </c>
      <c r="F51" s="15">
        <v>1300000776</v>
      </c>
      <c r="G51" s="4" t="s">
        <v>30</v>
      </c>
      <c r="H51" s="4" t="s">
        <v>64</v>
      </c>
      <c r="I51" s="4" t="s">
        <v>64</v>
      </c>
      <c r="J51" s="4" t="s">
        <v>65</v>
      </c>
      <c r="K51" s="4" t="s">
        <v>66</v>
      </c>
      <c r="L51" s="3">
        <v>2023</v>
      </c>
      <c r="M51" s="3" t="s">
        <v>34</v>
      </c>
      <c r="N51" s="3" t="s">
        <v>35</v>
      </c>
      <c r="O51" s="8">
        <v>44978</v>
      </c>
      <c r="P51" s="8">
        <v>45512</v>
      </c>
      <c r="Q51" s="5">
        <v>534</v>
      </c>
      <c r="R51" s="6">
        <f t="shared" si="2"/>
        <v>17.8</v>
      </c>
      <c r="S51" s="6">
        <v>1</v>
      </c>
      <c r="T51" s="6">
        <v>1</v>
      </c>
      <c r="U51" s="6">
        <v>1</v>
      </c>
      <c r="V51" s="3" t="s">
        <v>49</v>
      </c>
      <c r="W51" s="4" t="s">
        <v>50</v>
      </c>
      <c r="X51" s="3">
        <v>1</v>
      </c>
      <c r="Y51" s="3" t="s">
        <v>117</v>
      </c>
    </row>
    <row r="52" spans="1:25" x14ac:dyDescent="0.2">
      <c r="A52" s="3" t="s">
        <v>25</v>
      </c>
      <c r="B52" s="3" t="s">
        <v>120</v>
      </c>
      <c r="C52" s="4" t="s">
        <v>27</v>
      </c>
      <c r="D52" s="4" t="s">
        <v>121</v>
      </c>
      <c r="E52" s="9" t="s">
        <v>122</v>
      </c>
      <c r="F52" s="3">
        <v>1300000770</v>
      </c>
      <c r="G52" s="4" t="s">
        <v>30</v>
      </c>
      <c r="H52" s="4" t="s">
        <v>64</v>
      </c>
      <c r="I52" s="4" t="s">
        <v>64</v>
      </c>
      <c r="J52" s="4" t="s">
        <v>65</v>
      </c>
      <c r="K52" s="3" t="s">
        <v>123</v>
      </c>
      <c r="L52" s="3">
        <v>2024</v>
      </c>
      <c r="M52" s="3" t="s">
        <v>34</v>
      </c>
      <c r="N52" s="3" t="s">
        <v>35</v>
      </c>
      <c r="O52" s="1">
        <v>45328</v>
      </c>
      <c r="P52" s="1">
        <v>45533</v>
      </c>
      <c r="Q52" s="5">
        <v>205</v>
      </c>
      <c r="R52" s="6">
        <f t="shared" si="2"/>
        <v>6.833333333333333</v>
      </c>
      <c r="S52" s="6">
        <v>1</v>
      </c>
      <c r="T52" s="6">
        <v>1</v>
      </c>
      <c r="U52" s="6">
        <v>0</v>
      </c>
      <c r="V52" s="3" t="s">
        <v>49</v>
      </c>
      <c r="W52" s="3" t="s">
        <v>50</v>
      </c>
      <c r="X52" s="3">
        <v>1</v>
      </c>
      <c r="Y52" s="3" t="s">
        <v>120</v>
      </c>
    </row>
    <row r="53" spans="1:25" hidden="1" x14ac:dyDescent="0.2">
      <c r="A53" s="3" t="s">
        <v>25</v>
      </c>
      <c r="B53" s="3" t="s">
        <v>163</v>
      </c>
      <c r="C53" s="4" t="s">
        <v>27</v>
      </c>
      <c r="D53" s="3" t="s">
        <v>164</v>
      </c>
      <c r="E53" s="9" t="s">
        <v>165</v>
      </c>
      <c r="F53" s="9" t="s">
        <v>166</v>
      </c>
      <c r="G53" s="4" t="s">
        <v>30</v>
      </c>
      <c r="H53" s="4" t="s">
        <v>64</v>
      </c>
      <c r="I53" s="4" t="s">
        <v>64</v>
      </c>
      <c r="J53" s="4" t="s">
        <v>65</v>
      </c>
      <c r="K53" s="3" t="s">
        <v>66</v>
      </c>
      <c r="L53" s="3">
        <v>2024</v>
      </c>
      <c r="M53" s="3" t="s">
        <v>34</v>
      </c>
      <c r="N53" s="3" t="s">
        <v>42</v>
      </c>
      <c r="O53" s="1">
        <v>45329</v>
      </c>
      <c r="P53" s="1">
        <v>45480</v>
      </c>
      <c r="Q53" s="5">
        <v>151</v>
      </c>
      <c r="R53" s="6">
        <f t="shared" si="2"/>
        <v>5.0333333333333332</v>
      </c>
      <c r="S53" s="3">
        <v>1</v>
      </c>
      <c r="T53" s="3">
        <v>0</v>
      </c>
      <c r="U53" s="3">
        <v>0</v>
      </c>
      <c r="V53" s="3" t="s">
        <v>43</v>
      </c>
      <c r="W53" s="3" t="s">
        <v>50</v>
      </c>
      <c r="X53" s="3">
        <v>0</v>
      </c>
      <c r="Y53" s="3" t="s">
        <v>44</v>
      </c>
    </row>
    <row r="54" spans="1:25" hidden="1" x14ac:dyDescent="0.2">
      <c r="A54" s="3" t="s">
        <v>25</v>
      </c>
      <c r="B54" s="3" t="s">
        <v>167</v>
      </c>
      <c r="C54" s="4" t="s">
        <v>27</v>
      </c>
      <c r="D54" s="3" t="s">
        <v>168</v>
      </c>
      <c r="E54" s="9" t="s">
        <v>169</v>
      </c>
      <c r="F54" s="9" t="s">
        <v>170</v>
      </c>
      <c r="G54" s="4" t="s">
        <v>30</v>
      </c>
      <c r="H54" s="4" t="s">
        <v>64</v>
      </c>
      <c r="I54" s="4" t="s">
        <v>64</v>
      </c>
      <c r="J54" s="4" t="s">
        <v>65</v>
      </c>
      <c r="K54" s="3" t="s">
        <v>171</v>
      </c>
      <c r="L54" s="3">
        <v>2024</v>
      </c>
      <c r="M54" s="3" t="s">
        <v>34</v>
      </c>
      <c r="N54" s="3" t="s">
        <v>42</v>
      </c>
      <c r="O54" s="1">
        <v>45356</v>
      </c>
      <c r="P54" s="1">
        <v>45378</v>
      </c>
      <c r="Q54" s="5">
        <v>22</v>
      </c>
      <c r="R54" s="6">
        <f t="shared" si="2"/>
        <v>0.73333333333333328</v>
      </c>
      <c r="S54" s="3">
        <v>0</v>
      </c>
      <c r="T54" s="3">
        <v>0</v>
      </c>
      <c r="U54" s="3">
        <v>0</v>
      </c>
      <c r="V54" s="3" t="s">
        <v>36</v>
      </c>
      <c r="W54" s="3" t="s">
        <v>37</v>
      </c>
      <c r="X54" s="3">
        <v>0</v>
      </c>
      <c r="Y54" s="3" t="s">
        <v>44</v>
      </c>
    </row>
    <row r="55" spans="1:25" x14ac:dyDescent="0.2">
      <c r="A55" s="3" t="s">
        <v>25</v>
      </c>
      <c r="B55" s="3" t="s">
        <v>172</v>
      </c>
      <c r="C55" s="4" t="s">
        <v>27</v>
      </c>
      <c r="D55" s="3" t="s">
        <v>173</v>
      </c>
      <c r="E55" s="9" t="s">
        <v>174</v>
      </c>
      <c r="F55" s="9" t="s">
        <v>175</v>
      </c>
      <c r="G55" s="4" t="s">
        <v>30</v>
      </c>
      <c r="H55" s="4" t="s">
        <v>64</v>
      </c>
      <c r="I55" s="4" t="s">
        <v>64</v>
      </c>
      <c r="J55" s="4" t="s">
        <v>65</v>
      </c>
      <c r="K55" s="3" t="s">
        <v>171</v>
      </c>
      <c r="L55" s="3">
        <v>2024</v>
      </c>
      <c r="M55" s="3" t="s">
        <v>34</v>
      </c>
      <c r="N55" s="3" t="s">
        <v>35</v>
      </c>
      <c r="O55" s="1">
        <v>45356</v>
      </c>
      <c r="P55" s="1">
        <v>45456</v>
      </c>
      <c r="Q55" s="5">
        <v>100</v>
      </c>
      <c r="R55" s="6">
        <f t="shared" si="2"/>
        <v>3.3333333333333335</v>
      </c>
      <c r="S55" s="6">
        <v>1</v>
      </c>
      <c r="T55" s="6">
        <v>0</v>
      </c>
      <c r="U55" s="6">
        <v>0</v>
      </c>
      <c r="V55" s="3" t="s">
        <v>43</v>
      </c>
      <c r="W55" s="3" t="s">
        <v>50</v>
      </c>
      <c r="X55" s="3">
        <v>1</v>
      </c>
      <c r="Y55" s="3" t="s">
        <v>172</v>
      </c>
    </row>
    <row r="56" spans="1:25" x14ac:dyDescent="0.2">
      <c r="A56" s="3" t="s">
        <v>25</v>
      </c>
      <c r="B56" s="3" t="s">
        <v>176</v>
      </c>
      <c r="C56" s="4" t="s">
        <v>27</v>
      </c>
      <c r="D56" s="3" t="s">
        <v>177</v>
      </c>
      <c r="E56" s="9" t="s">
        <v>178</v>
      </c>
      <c r="F56" s="9" t="s">
        <v>179</v>
      </c>
      <c r="G56" s="4" t="s">
        <v>30</v>
      </c>
      <c r="H56" s="4" t="s">
        <v>64</v>
      </c>
      <c r="I56" s="4" t="s">
        <v>64</v>
      </c>
      <c r="J56" s="4" t="s">
        <v>65</v>
      </c>
      <c r="K56" s="3" t="s">
        <v>171</v>
      </c>
      <c r="L56" s="3">
        <v>2024</v>
      </c>
      <c r="M56" s="3" t="s">
        <v>79</v>
      </c>
      <c r="N56" s="3" t="s">
        <v>42</v>
      </c>
      <c r="O56" s="1">
        <v>45357</v>
      </c>
      <c r="P56" s="1">
        <v>45440</v>
      </c>
      <c r="Q56" s="5">
        <v>83</v>
      </c>
      <c r="R56" s="6">
        <f t="shared" si="2"/>
        <v>2.7666666666666666</v>
      </c>
      <c r="S56" s="6">
        <v>1</v>
      </c>
      <c r="T56" s="6">
        <v>0</v>
      </c>
      <c r="U56" s="6">
        <v>0</v>
      </c>
      <c r="V56" s="3" t="s">
        <v>43</v>
      </c>
      <c r="W56" s="3" t="s">
        <v>50</v>
      </c>
      <c r="X56" s="3">
        <v>1</v>
      </c>
      <c r="Y56" s="3" t="s">
        <v>176</v>
      </c>
    </row>
    <row r="57" spans="1:25" hidden="1" x14ac:dyDescent="0.2">
      <c r="A57" s="3" t="s">
        <v>25</v>
      </c>
      <c r="B57" s="3" t="s">
        <v>180</v>
      </c>
      <c r="C57" s="4" t="s">
        <v>27</v>
      </c>
      <c r="D57" s="4" t="s">
        <v>181</v>
      </c>
      <c r="E57" s="9" t="s">
        <v>182</v>
      </c>
      <c r="F57" s="3">
        <v>1300000712</v>
      </c>
      <c r="G57" s="4" t="s">
        <v>30</v>
      </c>
      <c r="H57" s="4" t="s">
        <v>64</v>
      </c>
      <c r="I57" s="4" t="s">
        <v>64</v>
      </c>
      <c r="J57" s="4" t="s">
        <v>65</v>
      </c>
      <c r="K57" s="3" t="s">
        <v>123</v>
      </c>
      <c r="L57" s="3">
        <v>2024</v>
      </c>
      <c r="M57" s="3" t="s">
        <v>34</v>
      </c>
      <c r="N57" s="3" t="s">
        <v>42</v>
      </c>
      <c r="O57" s="1">
        <v>45328</v>
      </c>
      <c r="P57" s="1">
        <v>45328</v>
      </c>
      <c r="Q57" s="5">
        <v>0</v>
      </c>
      <c r="R57" s="6">
        <f t="shared" si="2"/>
        <v>0</v>
      </c>
      <c r="S57" s="3">
        <v>0</v>
      </c>
      <c r="T57" s="3">
        <v>0</v>
      </c>
      <c r="U57" s="3">
        <v>0</v>
      </c>
      <c r="V57" s="3" t="s">
        <v>36</v>
      </c>
      <c r="W57" s="3" t="s">
        <v>50</v>
      </c>
      <c r="X57" s="3">
        <v>0</v>
      </c>
      <c r="Y57" s="3" t="s">
        <v>44</v>
      </c>
    </row>
    <row r="58" spans="1:25" x14ac:dyDescent="0.2">
      <c r="A58" s="3" t="s">
        <v>25</v>
      </c>
      <c r="B58" s="3" t="s">
        <v>124</v>
      </c>
      <c r="C58" s="4" t="s">
        <v>27</v>
      </c>
      <c r="D58" s="4" t="s">
        <v>125</v>
      </c>
      <c r="E58" s="9" t="s">
        <v>126</v>
      </c>
      <c r="F58" s="3">
        <v>1300000710</v>
      </c>
      <c r="G58" s="4" t="s">
        <v>30</v>
      </c>
      <c r="H58" s="4" t="s">
        <v>64</v>
      </c>
      <c r="I58" s="4" t="s">
        <v>64</v>
      </c>
      <c r="J58" s="4" t="s">
        <v>65</v>
      </c>
      <c r="K58" s="3" t="s">
        <v>123</v>
      </c>
      <c r="L58" s="3">
        <v>2024</v>
      </c>
      <c r="M58" s="3" t="s">
        <v>79</v>
      </c>
      <c r="N58" s="3" t="s">
        <v>42</v>
      </c>
      <c r="O58" s="1">
        <v>45328</v>
      </c>
      <c r="P58" s="1">
        <v>45520</v>
      </c>
      <c r="Q58" s="5">
        <v>192</v>
      </c>
      <c r="R58" s="6">
        <f t="shared" si="2"/>
        <v>6.4</v>
      </c>
      <c r="S58" s="6">
        <v>1</v>
      </c>
      <c r="T58" s="6">
        <v>1</v>
      </c>
      <c r="U58" s="6">
        <v>0</v>
      </c>
      <c r="V58" s="3" t="s">
        <v>49</v>
      </c>
      <c r="W58" s="3" t="s">
        <v>37</v>
      </c>
      <c r="X58" s="3">
        <v>1</v>
      </c>
      <c r="Y58" s="3" t="s">
        <v>124</v>
      </c>
    </row>
    <row r="59" spans="1:25" hidden="1" x14ac:dyDescent="0.2">
      <c r="A59" s="3" t="s">
        <v>25</v>
      </c>
      <c r="B59" s="3" t="s">
        <v>183</v>
      </c>
      <c r="C59" s="4" t="s">
        <v>27</v>
      </c>
      <c r="D59" s="4" t="s">
        <v>184</v>
      </c>
      <c r="E59" s="9" t="s">
        <v>185</v>
      </c>
      <c r="F59" s="3">
        <v>1300000486</v>
      </c>
      <c r="G59" s="4" t="s">
        <v>30</v>
      </c>
      <c r="H59" s="4" t="s">
        <v>64</v>
      </c>
      <c r="I59" s="4" t="s">
        <v>64</v>
      </c>
      <c r="J59" s="4" t="s">
        <v>65</v>
      </c>
      <c r="K59" s="3" t="s">
        <v>123</v>
      </c>
      <c r="L59" s="3">
        <v>2024</v>
      </c>
      <c r="M59" s="3" t="s">
        <v>34</v>
      </c>
      <c r="N59" s="3" t="s">
        <v>35</v>
      </c>
      <c r="O59" s="1">
        <v>45328</v>
      </c>
      <c r="P59" s="1">
        <v>45336</v>
      </c>
      <c r="Q59" s="5">
        <v>8</v>
      </c>
      <c r="R59" s="6">
        <f t="shared" si="2"/>
        <v>0.26666666666666666</v>
      </c>
      <c r="S59" s="3">
        <v>0</v>
      </c>
      <c r="T59" s="3">
        <v>0</v>
      </c>
      <c r="U59" s="3">
        <v>0</v>
      </c>
      <c r="V59" s="3" t="s">
        <v>36</v>
      </c>
      <c r="W59" s="3" t="s">
        <v>50</v>
      </c>
      <c r="X59" s="3">
        <v>0</v>
      </c>
      <c r="Y59" s="3" t="s">
        <v>44</v>
      </c>
    </row>
    <row r="60" spans="1:25" hidden="1" x14ac:dyDescent="0.2">
      <c r="A60" s="3" t="s">
        <v>25</v>
      </c>
      <c r="B60" s="3" t="s">
        <v>186</v>
      </c>
      <c r="C60" s="4" t="s">
        <v>27</v>
      </c>
      <c r="D60" s="3" t="s">
        <v>187</v>
      </c>
      <c r="E60" s="9" t="s">
        <v>188</v>
      </c>
      <c r="F60" s="3">
        <v>1300000711</v>
      </c>
      <c r="G60" s="4" t="s">
        <v>30</v>
      </c>
      <c r="H60" s="4" t="s">
        <v>64</v>
      </c>
      <c r="I60" s="4" t="s">
        <v>64</v>
      </c>
      <c r="J60" s="4" t="s">
        <v>65</v>
      </c>
      <c r="K60" s="3" t="s">
        <v>66</v>
      </c>
      <c r="L60" s="3">
        <v>2024</v>
      </c>
      <c r="M60" s="3" t="s">
        <v>79</v>
      </c>
      <c r="N60" s="3" t="s">
        <v>42</v>
      </c>
      <c r="O60" s="1">
        <v>45329</v>
      </c>
      <c r="P60" s="1">
        <v>45437</v>
      </c>
      <c r="Q60" s="5">
        <v>108</v>
      </c>
      <c r="R60" s="6">
        <f t="shared" si="2"/>
        <v>3.6</v>
      </c>
      <c r="S60" s="3">
        <v>1</v>
      </c>
      <c r="T60" s="3">
        <v>0</v>
      </c>
      <c r="U60" s="3">
        <v>0</v>
      </c>
      <c r="V60" s="3" t="s">
        <v>36</v>
      </c>
      <c r="W60" s="3" t="s">
        <v>50</v>
      </c>
      <c r="X60" s="3">
        <v>0</v>
      </c>
      <c r="Y60" s="3" t="s">
        <v>44</v>
      </c>
    </row>
    <row r="61" spans="1:25" hidden="1" x14ac:dyDescent="0.2">
      <c r="A61" s="3" t="s">
        <v>25</v>
      </c>
      <c r="B61" s="3" t="s">
        <v>189</v>
      </c>
      <c r="C61" s="4" t="s">
        <v>27</v>
      </c>
      <c r="D61" s="3" t="s">
        <v>190</v>
      </c>
      <c r="E61" s="9" t="s">
        <v>191</v>
      </c>
      <c r="F61" s="9" t="s">
        <v>192</v>
      </c>
      <c r="G61" s="4" t="s">
        <v>30</v>
      </c>
      <c r="H61" s="4" t="s">
        <v>64</v>
      </c>
      <c r="I61" s="4" t="s">
        <v>64</v>
      </c>
      <c r="J61" s="4" t="s">
        <v>65</v>
      </c>
      <c r="K61" s="3" t="s">
        <v>66</v>
      </c>
      <c r="L61" s="3">
        <v>2024</v>
      </c>
      <c r="M61" s="3" t="s">
        <v>34</v>
      </c>
      <c r="N61" s="3" t="s">
        <v>35</v>
      </c>
      <c r="O61" s="1">
        <v>45329</v>
      </c>
      <c r="P61" s="1">
        <v>45491</v>
      </c>
      <c r="Q61" s="5">
        <v>162</v>
      </c>
      <c r="R61" s="6">
        <f t="shared" si="2"/>
        <v>5.4</v>
      </c>
      <c r="S61" s="3">
        <v>1</v>
      </c>
      <c r="T61" s="3">
        <v>0</v>
      </c>
      <c r="U61" s="3">
        <v>0</v>
      </c>
      <c r="V61" s="3" t="s">
        <v>43</v>
      </c>
      <c r="W61" s="3" t="s">
        <v>50</v>
      </c>
      <c r="X61" s="3">
        <v>0</v>
      </c>
      <c r="Y61" s="3" t="s">
        <v>44</v>
      </c>
    </row>
    <row r="62" spans="1:25" x14ac:dyDescent="0.2">
      <c r="A62" s="3" t="s">
        <v>25</v>
      </c>
      <c r="B62" s="3" t="s">
        <v>127</v>
      </c>
      <c r="C62" s="4" t="s">
        <v>27</v>
      </c>
      <c r="D62" s="3" t="s">
        <v>128</v>
      </c>
      <c r="E62" s="9" t="s">
        <v>129</v>
      </c>
      <c r="F62" s="9" t="s">
        <v>130</v>
      </c>
      <c r="G62" s="4" t="s">
        <v>30</v>
      </c>
      <c r="H62" s="4" t="s">
        <v>64</v>
      </c>
      <c r="I62" s="4" t="s">
        <v>64</v>
      </c>
      <c r="J62" s="4" t="s">
        <v>65</v>
      </c>
      <c r="K62" s="3" t="s">
        <v>66</v>
      </c>
      <c r="L62" s="3">
        <v>2024</v>
      </c>
      <c r="M62" s="3" t="s">
        <v>34</v>
      </c>
      <c r="N62" s="3" t="s">
        <v>42</v>
      </c>
      <c r="O62" s="1">
        <v>45329</v>
      </c>
      <c r="P62" s="1">
        <v>45499</v>
      </c>
      <c r="Q62" s="5">
        <v>170</v>
      </c>
      <c r="R62" s="6">
        <f t="shared" si="2"/>
        <v>5.666666666666667</v>
      </c>
      <c r="S62" s="6">
        <v>1</v>
      </c>
      <c r="T62" s="6">
        <v>1</v>
      </c>
      <c r="U62" s="6">
        <v>0</v>
      </c>
      <c r="V62" s="3" t="s">
        <v>43</v>
      </c>
      <c r="W62" s="3" t="s">
        <v>50</v>
      </c>
      <c r="X62" s="3">
        <v>1</v>
      </c>
      <c r="Y62" s="3" t="s">
        <v>127</v>
      </c>
    </row>
    <row r="63" spans="1:25" hidden="1" x14ac:dyDescent="0.2">
      <c r="A63" s="3" t="s">
        <v>25</v>
      </c>
      <c r="B63" s="3" t="s">
        <v>193</v>
      </c>
      <c r="C63" s="4" t="s">
        <v>27</v>
      </c>
      <c r="D63" s="3" t="s">
        <v>194</v>
      </c>
      <c r="E63" s="9" t="s">
        <v>195</v>
      </c>
      <c r="F63" s="9" t="s">
        <v>196</v>
      </c>
      <c r="G63" s="4" t="s">
        <v>30</v>
      </c>
      <c r="H63" s="4" t="s">
        <v>64</v>
      </c>
      <c r="I63" s="4" t="s">
        <v>64</v>
      </c>
      <c r="J63" s="4" t="s">
        <v>65</v>
      </c>
      <c r="K63" s="3" t="s">
        <v>66</v>
      </c>
      <c r="L63" s="3">
        <v>2024</v>
      </c>
      <c r="M63" s="3" t="s">
        <v>34</v>
      </c>
      <c r="N63" s="3" t="s">
        <v>35</v>
      </c>
      <c r="O63" s="1">
        <v>45329</v>
      </c>
      <c r="P63" s="1">
        <v>45440</v>
      </c>
      <c r="Q63" s="5">
        <v>111</v>
      </c>
      <c r="R63" s="6">
        <f t="shared" si="2"/>
        <v>3.7</v>
      </c>
      <c r="S63" s="3">
        <v>1</v>
      </c>
      <c r="T63" s="3">
        <v>0</v>
      </c>
      <c r="U63" s="3">
        <v>0</v>
      </c>
      <c r="V63" s="3" t="s">
        <v>36</v>
      </c>
      <c r="W63" s="3" t="s">
        <v>50</v>
      </c>
      <c r="X63" s="3">
        <v>0</v>
      </c>
      <c r="Y63" s="3" t="s">
        <v>44</v>
      </c>
    </row>
    <row r="64" spans="1:25" hidden="1" x14ac:dyDescent="0.2">
      <c r="A64" s="3" t="s">
        <v>25</v>
      </c>
      <c r="B64" s="3" t="s">
        <v>197</v>
      </c>
      <c r="C64" s="4" t="s">
        <v>27</v>
      </c>
      <c r="D64" s="3" t="s">
        <v>198</v>
      </c>
      <c r="E64" s="9" t="s">
        <v>199</v>
      </c>
      <c r="F64" s="9" t="s">
        <v>200</v>
      </c>
      <c r="G64" s="4" t="s">
        <v>30</v>
      </c>
      <c r="H64" s="4" t="s">
        <v>64</v>
      </c>
      <c r="I64" s="4" t="s">
        <v>64</v>
      </c>
      <c r="J64" s="4" t="s">
        <v>65</v>
      </c>
      <c r="K64" s="3" t="s">
        <v>66</v>
      </c>
      <c r="L64" s="3">
        <v>2024</v>
      </c>
      <c r="M64" s="3" t="s">
        <v>34</v>
      </c>
      <c r="N64" s="3" t="s">
        <v>35</v>
      </c>
      <c r="O64" s="1">
        <v>45329</v>
      </c>
      <c r="P64" s="1">
        <v>45473</v>
      </c>
      <c r="Q64" s="5">
        <v>144</v>
      </c>
      <c r="R64" s="6">
        <f t="shared" si="2"/>
        <v>4.8</v>
      </c>
      <c r="S64" s="3">
        <v>1</v>
      </c>
      <c r="T64" s="3">
        <v>0</v>
      </c>
      <c r="U64" s="3">
        <v>0</v>
      </c>
      <c r="V64" s="3" t="s">
        <v>43</v>
      </c>
      <c r="W64" s="3" t="s">
        <v>50</v>
      </c>
      <c r="X64" s="3">
        <v>0</v>
      </c>
      <c r="Y64" s="3" t="s">
        <v>44</v>
      </c>
    </row>
    <row r="65" spans="1:25" x14ac:dyDescent="0.2">
      <c r="A65" s="3" t="s">
        <v>201</v>
      </c>
      <c r="B65" s="3" t="s">
        <v>527</v>
      </c>
      <c r="C65" s="3" t="s">
        <v>27</v>
      </c>
      <c r="D65" s="3" t="s">
        <v>528</v>
      </c>
      <c r="E65" s="3">
        <v>9894</v>
      </c>
      <c r="F65" s="3" t="s">
        <v>486</v>
      </c>
      <c r="G65" s="3" t="s">
        <v>30</v>
      </c>
      <c r="H65" s="3" t="s">
        <v>422</v>
      </c>
      <c r="I65" s="3" t="s">
        <v>446</v>
      </c>
      <c r="J65" s="4" t="s">
        <v>65</v>
      </c>
      <c r="K65" s="3" t="s">
        <v>512</v>
      </c>
      <c r="L65" s="3">
        <v>2022</v>
      </c>
      <c r="M65" s="3" t="s">
        <v>34</v>
      </c>
      <c r="N65" s="3" t="s">
        <v>42</v>
      </c>
      <c r="O65" s="1">
        <v>44895</v>
      </c>
      <c r="P65" s="1">
        <v>45507</v>
      </c>
      <c r="Q65" s="6">
        <v>612</v>
      </c>
      <c r="R65" s="6">
        <v>20.399999999999999</v>
      </c>
      <c r="S65" s="6">
        <v>1</v>
      </c>
      <c r="T65" s="6">
        <v>1</v>
      </c>
      <c r="U65" s="6">
        <v>1</v>
      </c>
      <c r="V65" s="3" t="s">
        <v>49</v>
      </c>
      <c r="W65" s="3" t="s">
        <v>37</v>
      </c>
      <c r="X65" s="3">
        <v>1</v>
      </c>
      <c r="Y65" s="3" t="s">
        <v>527</v>
      </c>
    </row>
    <row r="66" spans="1:25" hidden="1" x14ac:dyDescent="0.2">
      <c r="A66" s="3" t="s">
        <v>25</v>
      </c>
      <c r="B66" s="3" t="s">
        <v>629</v>
      </c>
      <c r="C66" s="3" t="s">
        <v>27</v>
      </c>
      <c r="D66" s="3" t="s">
        <v>630</v>
      </c>
      <c r="E66" s="3">
        <v>7625</v>
      </c>
      <c r="F66" s="10" t="s">
        <v>600</v>
      </c>
      <c r="G66" s="3" t="s">
        <v>30</v>
      </c>
      <c r="H66" s="3" t="s">
        <v>577</v>
      </c>
      <c r="I66" s="3" t="s">
        <v>578</v>
      </c>
      <c r="J66" s="3" t="s">
        <v>65</v>
      </c>
      <c r="K66" s="3" t="s">
        <v>601</v>
      </c>
      <c r="L66" s="3">
        <v>2022</v>
      </c>
      <c r="M66" s="3" t="s">
        <v>34</v>
      </c>
      <c r="N66" s="3" t="s">
        <v>35</v>
      </c>
      <c r="O66" s="1">
        <v>44603</v>
      </c>
      <c r="P66" s="1">
        <v>44616</v>
      </c>
      <c r="Q66" s="6">
        <f>P66-O66</f>
        <v>13</v>
      </c>
      <c r="R66" s="6">
        <f>Q66/30</f>
        <v>0.43333333333333335</v>
      </c>
      <c r="S66" s="3">
        <v>0</v>
      </c>
      <c r="T66" s="3">
        <v>0</v>
      </c>
      <c r="U66" s="3">
        <v>0</v>
      </c>
      <c r="V66" s="3" t="s">
        <v>36</v>
      </c>
      <c r="W66" s="3" t="s">
        <v>44</v>
      </c>
      <c r="X66" s="3">
        <v>0</v>
      </c>
      <c r="Y66" s="3" t="s">
        <v>44</v>
      </c>
    </row>
    <row r="67" spans="1:25" x14ac:dyDescent="0.2">
      <c r="A67" s="3" t="s">
        <v>25</v>
      </c>
      <c r="B67" s="3" t="s">
        <v>598</v>
      </c>
      <c r="C67" s="3" t="s">
        <v>27</v>
      </c>
      <c r="D67" s="3" t="s">
        <v>599</v>
      </c>
      <c r="E67" s="3">
        <v>7625</v>
      </c>
      <c r="F67" s="10" t="s">
        <v>600</v>
      </c>
      <c r="G67" s="3" t="s">
        <v>30</v>
      </c>
      <c r="H67" s="3" t="s">
        <v>577</v>
      </c>
      <c r="I67" s="3" t="s">
        <v>578</v>
      </c>
      <c r="J67" s="3" t="s">
        <v>65</v>
      </c>
      <c r="K67" s="3" t="s">
        <v>601</v>
      </c>
      <c r="L67" s="3">
        <v>2022</v>
      </c>
      <c r="M67" s="3" t="s">
        <v>34</v>
      </c>
      <c r="N67" s="3" t="s">
        <v>35</v>
      </c>
      <c r="O67" s="1">
        <v>44678</v>
      </c>
      <c r="P67" s="1">
        <v>44868</v>
      </c>
      <c r="Q67" s="6">
        <f>P67-O67</f>
        <v>190</v>
      </c>
      <c r="R67" s="6">
        <f>Q67/30</f>
        <v>6.333333333333333</v>
      </c>
      <c r="S67" s="6">
        <v>1</v>
      </c>
      <c r="T67" s="6">
        <v>1</v>
      </c>
      <c r="U67" s="6">
        <v>0</v>
      </c>
      <c r="V67" s="3" t="s">
        <v>49</v>
      </c>
      <c r="W67" s="3" t="s">
        <v>37</v>
      </c>
      <c r="X67" s="3">
        <v>1</v>
      </c>
      <c r="Y67" s="3" t="s">
        <v>602</v>
      </c>
    </row>
    <row r="68" spans="1:25" x14ac:dyDescent="0.2">
      <c r="A68" s="3" t="s">
        <v>25</v>
      </c>
      <c r="B68" s="3" t="s">
        <v>603</v>
      </c>
      <c r="C68" s="3" t="s">
        <v>27</v>
      </c>
      <c r="D68" s="3" t="s">
        <v>604</v>
      </c>
      <c r="E68" s="3">
        <v>8625</v>
      </c>
      <c r="F68" s="10" t="s">
        <v>605</v>
      </c>
      <c r="G68" s="3" t="s">
        <v>30</v>
      </c>
      <c r="H68" s="3" t="s">
        <v>577</v>
      </c>
      <c r="I68" s="3" t="s">
        <v>578</v>
      </c>
      <c r="J68" s="3" t="s">
        <v>65</v>
      </c>
      <c r="K68" s="3" t="s">
        <v>601</v>
      </c>
      <c r="L68" s="3">
        <v>2022</v>
      </c>
      <c r="M68" s="3" t="s">
        <v>79</v>
      </c>
      <c r="N68" s="3" t="s">
        <v>42</v>
      </c>
      <c r="O68" s="1">
        <v>44603</v>
      </c>
      <c r="P68" s="1">
        <v>44791</v>
      </c>
      <c r="Q68" s="6">
        <f>P68-O68</f>
        <v>188</v>
      </c>
      <c r="R68" s="6">
        <f>Q68/30</f>
        <v>6.2666666666666666</v>
      </c>
      <c r="S68" s="6">
        <v>1</v>
      </c>
      <c r="T68" s="6">
        <v>1</v>
      </c>
      <c r="U68" s="6">
        <v>0</v>
      </c>
      <c r="V68" s="6" t="s">
        <v>43</v>
      </c>
      <c r="W68" s="3" t="s">
        <v>113</v>
      </c>
      <c r="X68" s="3">
        <v>1</v>
      </c>
      <c r="Y68" s="3" t="s">
        <v>606</v>
      </c>
    </row>
    <row r="69" spans="1:25" x14ac:dyDescent="0.2">
      <c r="A69" s="3" t="s">
        <v>25</v>
      </c>
      <c r="B69" s="3" t="s">
        <v>607</v>
      </c>
      <c r="C69" s="3" t="s">
        <v>27</v>
      </c>
      <c r="D69" s="3" t="s">
        <v>608</v>
      </c>
      <c r="E69" s="3">
        <v>8625</v>
      </c>
      <c r="F69" s="10" t="s">
        <v>605</v>
      </c>
      <c r="G69" s="3" t="s">
        <v>30</v>
      </c>
      <c r="H69" s="3" t="s">
        <v>577</v>
      </c>
      <c r="I69" s="3" t="s">
        <v>578</v>
      </c>
      <c r="J69" s="3" t="s">
        <v>65</v>
      </c>
      <c r="K69" s="3" t="s">
        <v>588</v>
      </c>
      <c r="L69" s="3">
        <v>2022</v>
      </c>
      <c r="M69" s="3" t="s">
        <v>34</v>
      </c>
      <c r="N69" s="3" t="s">
        <v>35</v>
      </c>
      <c r="O69" s="1">
        <v>44832</v>
      </c>
      <c r="P69" s="1">
        <v>44992</v>
      </c>
      <c r="Q69" s="6">
        <f>P69-O69</f>
        <v>160</v>
      </c>
      <c r="R69" s="6">
        <f>Q69/30</f>
        <v>5.333333333333333</v>
      </c>
      <c r="S69" s="6">
        <v>1</v>
      </c>
      <c r="T69" s="6">
        <v>0</v>
      </c>
      <c r="U69" s="6">
        <v>0</v>
      </c>
      <c r="V69" s="3" t="s">
        <v>36</v>
      </c>
      <c r="W69" s="3" t="s">
        <v>50</v>
      </c>
      <c r="X69" s="3">
        <v>1</v>
      </c>
      <c r="Y69" s="3" t="s">
        <v>609</v>
      </c>
    </row>
    <row r="70" spans="1:25" hidden="1" x14ac:dyDescent="0.2">
      <c r="A70" s="4" t="s">
        <v>201</v>
      </c>
      <c r="B70" s="3" t="s">
        <v>284</v>
      </c>
      <c r="C70" s="4" t="s">
        <v>27</v>
      </c>
      <c r="D70" s="4" t="s">
        <v>285</v>
      </c>
      <c r="E70" s="3">
        <v>9990</v>
      </c>
      <c r="F70" s="3" t="s">
        <v>239</v>
      </c>
      <c r="G70" s="3" t="s">
        <v>30</v>
      </c>
      <c r="H70" s="3" t="s">
        <v>64</v>
      </c>
      <c r="I70" s="3" t="s">
        <v>66</v>
      </c>
      <c r="J70" s="4" t="s">
        <v>65</v>
      </c>
      <c r="K70" s="3" t="s">
        <v>226</v>
      </c>
      <c r="L70" s="4">
        <v>2022</v>
      </c>
      <c r="M70" s="3" t="s">
        <v>34</v>
      </c>
      <c r="N70" s="3" t="s">
        <v>42</v>
      </c>
      <c r="O70" s="1">
        <v>44653</v>
      </c>
      <c r="P70" s="1">
        <v>44805</v>
      </c>
      <c r="Q70" s="6">
        <v>152</v>
      </c>
      <c r="R70" s="6">
        <v>5.0666666666666664</v>
      </c>
      <c r="S70" s="3">
        <v>1</v>
      </c>
      <c r="T70" s="3">
        <v>0</v>
      </c>
      <c r="U70" s="3">
        <v>0</v>
      </c>
      <c r="V70" s="3" t="s">
        <v>43</v>
      </c>
      <c r="W70" s="3" t="s">
        <v>50</v>
      </c>
      <c r="X70" s="3">
        <v>0</v>
      </c>
      <c r="Y70" s="3" t="s">
        <v>44</v>
      </c>
    </row>
    <row r="71" spans="1:25" hidden="1" x14ac:dyDescent="0.2">
      <c r="A71" s="4" t="s">
        <v>201</v>
      </c>
      <c r="B71" s="3" t="s">
        <v>237</v>
      </c>
      <c r="C71" s="4" t="s">
        <v>27</v>
      </c>
      <c r="D71" s="4" t="s">
        <v>238</v>
      </c>
      <c r="E71" s="3">
        <v>9990</v>
      </c>
      <c r="F71" s="3" t="s">
        <v>239</v>
      </c>
      <c r="G71" s="3" t="s">
        <v>30</v>
      </c>
      <c r="H71" s="3" t="s">
        <v>64</v>
      </c>
      <c r="I71" s="3" t="s">
        <v>66</v>
      </c>
      <c r="J71" s="4" t="s">
        <v>65</v>
      </c>
      <c r="K71" s="3" t="s">
        <v>226</v>
      </c>
      <c r="L71" s="4">
        <v>2022</v>
      </c>
      <c r="M71" s="3" t="s">
        <v>79</v>
      </c>
      <c r="N71" s="3" t="s">
        <v>42</v>
      </c>
      <c r="O71" s="1">
        <v>44616</v>
      </c>
      <c r="P71" s="1">
        <v>44638</v>
      </c>
      <c r="Q71" s="6">
        <v>22</v>
      </c>
      <c r="R71" s="6">
        <v>0.73333333333333328</v>
      </c>
      <c r="S71" s="3">
        <v>0</v>
      </c>
      <c r="T71" s="3">
        <v>0</v>
      </c>
      <c r="U71" s="3">
        <v>0</v>
      </c>
      <c r="V71" s="3" t="s">
        <v>36</v>
      </c>
      <c r="W71" s="3" t="s">
        <v>37</v>
      </c>
      <c r="X71" s="3">
        <v>0</v>
      </c>
      <c r="Y71" s="3" t="s">
        <v>44</v>
      </c>
    </row>
    <row r="72" spans="1:25" x14ac:dyDescent="0.2">
      <c r="A72" s="3" t="s">
        <v>25</v>
      </c>
      <c r="B72" s="3" t="s">
        <v>419</v>
      </c>
      <c r="C72" s="3" t="s">
        <v>27</v>
      </c>
      <c r="D72" s="3" t="s">
        <v>420</v>
      </c>
      <c r="E72" s="3">
        <v>7319</v>
      </c>
      <c r="F72" s="10" t="s">
        <v>421</v>
      </c>
      <c r="G72" s="3" t="s">
        <v>30</v>
      </c>
      <c r="H72" s="3" t="s">
        <v>422</v>
      </c>
      <c r="I72" s="3" t="s">
        <v>423</v>
      </c>
      <c r="J72" s="3" t="s">
        <v>65</v>
      </c>
      <c r="K72" s="3" t="s">
        <v>424</v>
      </c>
      <c r="L72" s="3">
        <v>2021</v>
      </c>
      <c r="M72" s="3" t="s">
        <v>425</v>
      </c>
      <c r="N72" s="3" t="s">
        <v>42</v>
      </c>
      <c r="O72" s="1">
        <v>44451</v>
      </c>
      <c r="P72" s="1">
        <v>44800</v>
      </c>
      <c r="Q72" s="6">
        <f>P72-O72</f>
        <v>349</v>
      </c>
      <c r="R72" s="6">
        <f>Q72/30</f>
        <v>11.633333333333333</v>
      </c>
      <c r="S72" s="6">
        <v>1</v>
      </c>
      <c r="T72" s="6">
        <v>1</v>
      </c>
      <c r="U72" s="6">
        <v>0</v>
      </c>
      <c r="V72" s="3" t="s">
        <v>49</v>
      </c>
      <c r="W72" s="4" t="s">
        <v>50</v>
      </c>
      <c r="X72" s="3">
        <v>1</v>
      </c>
      <c r="Y72" s="3" t="s">
        <v>426</v>
      </c>
    </row>
    <row r="73" spans="1:25" x14ac:dyDescent="0.2">
      <c r="A73" s="3" t="s">
        <v>25</v>
      </c>
      <c r="B73" s="4" t="s">
        <v>80</v>
      </c>
      <c r="C73" s="4" t="s">
        <v>27</v>
      </c>
      <c r="D73" s="4" t="s">
        <v>81</v>
      </c>
      <c r="E73" s="4">
        <v>9909</v>
      </c>
      <c r="F73" s="15" t="s">
        <v>82</v>
      </c>
      <c r="G73" s="4" t="s">
        <v>30</v>
      </c>
      <c r="H73" s="4" t="s">
        <v>64</v>
      </c>
      <c r="I73" s="4" t="s">
        <v>64</v>
      </c>
      <c r="J73" s="4" t="s">
        <v>65</v>
      </c>
      <c r="K73" s="4" t="s">
        <v>66</v>
      </c>
      <c r="L73" s="3">
        <v>2022</v>
      </c>
      <c r="M73" s="3" t="s">
        <v>34</v>
      </c>
      <c r="N73" s="3" t="s">
        <v>42</v>
      </c>
      <c r="O73" s="8">
        <v>44654</v>
      </c>
      <c r="P73" s="1">
        <v>44916</v>
      </c>
      <c r="Q73" s="5">
        <v>262</v>
      </c>
      <c r="R73" s="6">
        <f>Q73/30</f>
        <v>8.7333333333333325</v>
      </c>
      <c r="S73" s="6">
        <v>1</v>
      </c>
      <c r="T73" s="6">
        <v>1</v>
      </c>
      <c r="U73" s="6">
        <v>0</v>
      </c>
      <c r="V73" s="3" t="s">
        <v>49</v>
      </c>
      <c r="W73" s="4" t="s">
        <v>50</v>
      </c>
      <c r="X73" s="3">
        <v>1</v>
      </c>
      <c r="Y73" s="4" t="s">
        <v>80</v>
      </c>
    </row>
    <row r="74" spans="1:25" hidden="1" x14ac:dyDescent="0.2">
      <c r="A74" s="3" t="s">
        <v>25</v>
      </c>
      <c r="B74" s="4" t="s">
        <v>570</v>
      </c>
      <c r="C74" s="4" t="s">
        <v>27</v>
      </c>
      <c r="D74" s="4" t="s">
        <v>571</v>
      </c>
      <c r="E74" s="4">
        <v>9909</v>
      </c>
      <c r="F74" s="15" t="s">
        <v>82</v>
      </c>
      <c r="G74" s="4" t="s">
        <v>539</v>
      </c>
      <c r="H74" s="4" t="s">
        <v>540</v>
      </c>
      <c r="I74" s="4" t="s">
        <v>541</v>
      </c>
      <c r="J74" s="4" t="s">
        <v>65</v>
      </c>
      <c r="K74" s="4" t="s">
        <v>542</v>
      </c>
      <c r="L74" s="3">
        <v>2022</v>
      </c>
      <c r="M74" s="3" t="s">
        <v>34</v>
      </c>
      <c r="N74" s="3" t="s">
        <v>35</v>
      </c>
      <c r="O74" s="8">
        <v>44613</v>
      </c>
      <c r="P74" s="8">
        <v>44629</v>
      </c>
      <c r="Q74" s="5">
        <v>16</v>
      </c>
      <c r="R74" s="6">
        <f>Q74/30</f>
        <v>0.53333333333333333</v>
      </c>
      <c r="S74" s="3">
        <v>0</v>
      </c>
      <c r="T74" s="3">
        <v>0</v>
      </c>
      <c r="U74" s="3">
        <v>0</v>
      </c>
      <c r="V74" s="3" t="s">
        <v>36</v>
      </c>
      <c r="W74" s="4" t="s">
        <v>37</v>
      </c>
      <c r="X74" s="3">
        <v>0</v>
      </c>
      <c r="Y74" s="3" t="s">
        <v>44</v>
      </c>
    </row>
    <row r="75" spans="1:25" x14ac:dyDescent="0.2">
      <c r="A75" s="3" t="s">
        <v>25</v>
      </c>
      <c r="B75" s="3" t="s">
        <v>479</v>
      </c>
      <c r="C75" s="3" t="s">
        <v>27</v>
      </c>
      <c r="D75" s="3" t="s">
        <v>480</v>
      </c>
      <c r="E75" s="3">
        <v>9893</v>
      </c>
      <c r="F75" s="10" t="s">
        <v>481</v>
      </c>
      <c r="G75" s="3" t="s">
        <v>30</v>
      </c>
      <c r="H75" s="3" t="s">
        <v>422</v>
      </c>
      <c r="I75" s="3" t="s">
        <v>423</v>
      </c>
      <c r="J75" s="3" t="s">
        <v>65</v>
      </c>
      <c r="K75" s="3" t="s">
        <v>424</v>
      </c>
      <c r="L75" s="3">
        <v>2022</v>
      </c>
      <c r="M75" s="3" t="s">
        <v>34</v>
      </c>
      <c r="N75" s="3" t="s">
        <v>35</v>
      </c>
      <c r="O75" s="1">
        <v>44621</v>
      </c>
      <c r="P75" s="1">
        <v>44756</v>
      </c>
      <c r="Q75" s="6">
        <f>P75-O75</f>
        <v>135</v>
      </c>
      <c r="R75" s="6">
        <f>Q75/30</f>
        <v>4.5</v>
      </c>
      <c r="S75" s="6">
        <v>1</v>
      </c>
      <c r="T75" s="6">
        <v>0</v>
      </c>
      <c r="U75" s="6">
        <v>0</v>
      </c>
      <c r="V75" s="6" t="s">
        <v>49</v>
      </c>
      <c r="W75" s="4" t="s">
        <v>482</v>
      </c>
      <c r="X75" s="3">
        <v>1</v>
      </c>
      <c r="Y75" s="3" t="s">
        <v>483</v>
      </c>
    </row>
    <row r="76" spans="1:25" x14ac:dyDescent="0.2">
      <c r="A76" s="3" t="s">
        <v>25</v>
      </c>
      <c r="B76" s="3" t="s">
        <v>497</v>
      </c>
      <c r="C76" s="3" t="s">
        <v>27</v>
      </c>
      <c r="D76" s="3" t="s">
        <v>498</v>
      </c>
      <c r="E76" s="3">
        <v>9893</v>
      </c>
      <c r="F76" s="10" t="s">
        <v>481</v>
      </c>
      <c r="G76" s="3" t="s">
        <v>30</v>
      </c>
      <c r="H76" s="3" t="s">
        <v>422</v>
      </c>
      <c r="I76" s="3" t="s">
        <v>423</v>
      </c>
      <c r="J76" s="3" t="s">
        <v>65</v>
      </c>
      <c r="K76" s="3" t="s">
        <v>441</v>
      </c>
      <c r="L76" s="3">
        <v>2022</v>
      </c>
      <c r="M76" s="3" t="s">
        <v>34</v>
      </c>
      <c r="N76" s="3" t="s">
        <v>42</v>
      </c>
      <c r="O76" s="1">
        <v>44837</v>
      </c>
      <c r="P76" s="1">
        <v>44905</v>
      </c>
      <c r="Q76" s="6">
        <f>P76-O76</f>
        <v>68</v>
      </c>
      <c r="R76" s="6">
        <f>Q76/30</f>
        <v>2.2666666666666666</v>
      </c>
      <c r="S76" s="6">
        <v>0</v>
      </c>
      <c r="T76" s="6">
        <v>0</v>
      </c>
      <c r="U76" s="6">
        <v>0</v>
      </c>
      <c r="V76" s="6" t="s">
        <v>36</v>
      </c>
      <c r="W76" s="3" t="s">
        <v>221</v>
      </c>
      <c r="X76" s="3">
        <v>1</v>
      </c>
      <c r="Y76" s="3" t="s">
        <v>499</v>
      </c>
    </row>
    <row r="77" spans="1:25" x14ac:dyDescent="0.2">
      <c r="A77" s="4" t="s">
        <v>201</v>
      </c>
      <c r="B77" s="3" t="s">
        <v>282</v>
      </c>
      <c r="C77" s="4" t="s">
        <v>27</v>
      </c>
      <c r="D77" s="4" t="s">
        <v>283</v>
      </c>
      <c r="E77" s="3">
        <v>9981</v>
      </c>
      <c r="F77" s="3" t="s">
        <v>229</v>
      </c>
      <c r="G77" s="3" t="s">
        <v>30</v>
      </c>
      <c r="H77" s="3" t="s">
        <v>64</v>
      </c>
      <c r="I77" s="3" t="s">
        <v>66</v>
      </c>
      <c r="J77" s="4" t="s">
        <v>65</v>
      </c>
      <c r="K77" s="3" t="s">
        <v>226</v>
      </c>
      <c r="L77" s="4">
        <v>2022</v>
      </c>
      <c r="M77" s="3" t="s">
        <v>34</v>
      </c>
      <c r="N77" s="3" t="s">
        <v>35</v>
      </c>
      <c r="O77" s="1">
        <v>44652</v>
      </c>
      <c r="P77" s="1">
        <v>44863</v>
      </c>
      <c r="Q77" s="6">
        <v>211</v>
      </c>
      <c r="R77" s="6">
        <v>7.0333333333333332</v>
      </c>
      <c r="S77" s="6">
        <v>1</v>
      </c>
      <c r="T77" s="6">
        <v>1</v>
      </c>
      <c r="U77" s="6">
        <v>0</v>
      </c>
      <c r="V77" s="3" t="s">
        <v>49</v>
      </c>
      <c r="W77" s="3" t="s">
        <v>50</v>
      </c>
      <c r="X77" s="3">
        <v>1</v>
      </c>
      <c r="Y77" s="3" t="s">
        <v>282</v>
      </c>
    </row>
    <row r="78" spans="1:25" hidden="1" x14ac:dyDescent="0.2">
      <c r="A78" s="4" t="s">
        <v>201</v>
      </c>
      <c r="B78" s="3" t="s">
        <v>227</v>
      </c>
      <c r="C78" s="4" t="s">
        <v>27</v>
      </c>
      <c r="D78" s="4" t="s">
        <v>228</v>
      </c>
      <c r="E78" s="3">
        <v>9981</v>
      </c>
      <c r="F78" s="3" t="s">
        <v>229</v>
      </c>
      <c r="G78" s="3" t="s">
        <v>30</v>
      </c>
      <c r="H78" s="3" t="s">
        <v>64</v>
      </c>
      <c r="I78" s="3" t="s">
        <v>66</v>
      </c>
      <c r="J78" s="4" t="s">
        <v>65</v>
      </c>
      <c r="K78" s="3" t="s">
        <v>226</v>
      </c>
      <c r="L78" s="4">
        <v>2022</v>
      </c>
      <c r="M78" s="3" t="s">
        <v>34</v>
      </c>
      <c r="N78" s="3" t="s">
        <v>42</v>
      </c>
      <c r="O78" s="1">
        <v>44614</v>
      </c>
      <c r="P78" s="1">
        <v>44619</v>
      </c>
      <c r="Q78" s="6">
        <v>5</v>
      </c>
      <c r="R78" s="6">
        <v>0.16666666666666666</v>
      </c>
      <c r="S78" s="3">
        <v>0</v>
      </c>
      <c r="T78" s="3">
        <v>0</v>
      </c>
      <c r="U78" s="3">
        <v>0</v>
      </c>
      <c r="V78" s="3" t="s">
        <v>36</v>
      </c>
      <c r="W78" s="3" t="s">
        <v>37</v>
      </c>
      <c r="X78" s="3">
        <v>0</v>
      </c>
      <c r="Y78" s="3" t="s">
        <v>44</v>
      </c>
    </row>
    <row r="79" spans="1:25" x14ac:dyDescent="0.2">
      <c r="A79" s="3" t="s">
        <v>25</v>
      </c>
      <c r="B79" s="3" t="s">
        <v>574</v>
      </c>
      <c r="C79" s="3" t="s">
        <v>27</v>
      </c>
      <c r="D79" s="3" t="s">
        <v>575</v>
      </c>
      <c r="E79" s="3">
        <v>9002</v>
      </c>
      <c r="F79" s="10" t="s">
        <v>576</v>
      </c>
      <c r="G79" s="3" t="s">
        <v>30</v>
      </c>
      <c r="H79" s="3" t="s">
        <v>577</v>
      </c>
      <c r="I79" s="3" t="s">
        <v>578</v>
      </c>
      <c r="J79" s="3" t="s">
        <v>65</v>
      </c>
      <c r="K79" s="3" t="s">
        <v>579</v>
      </c>
      <c r="L79" s="3">
        <v>2022</v>
      </c>
      <c r="M79" s="3" t="s">
        <v>34</v>
      </c>
      <c r="N79" s="3" t="s">
        <v>42</v>
      </c>
      <c r="O79" s="1">
        <v>44680</v>
      </c>
      <c r="P79" s="1">
        <v>45198</v>
      </c>
      <c r="Q79" s="6">
        <f t="shared" ref="Q79:Q86" si="3">P79-O79</f>
        <v>518</v>
      </c>
      <c r="R79" s="6">
        <f t="shared" ref="R79:R86" si="4">Q79/30</f>
        <v>17.266666666666666</v>
      </c>
      <c r="S79" s="6">
        <v>1</v>
      </c>
      <c r="T79" s="6">
        <v>1</v>
      </c>
      <c r="U79" s="6">
        <v>1</v>
      </c>
      <c r="V79" s="3" t="s">
        <v>49</v>
      </c>
      <c r="W79" s="3" t="s">
        <v>50</v>
      </c>
      <c r="X79" s="3">
        <v>1</v>
      </c>
      <c r="Y79" s="3" t="s">
        <v>580</v>
      </c>
    </row>
    <row r="80" spans="1:25" x14ac:dyDescent="0.2">
      <c r="A80" s="3" t="s">
        <v>25</v>
      </c>
      <c r="B80" s="3" t="s">
        <v>581</v>
      </c>
      <c r="C80" s="3" t="s">
        <v>27</v>
      </c>
      <c r="D80" s="3" t="s">
        <v>582</v>
      </c>
      <c r="E80" s="3">
        <v>9006</v>
      </c>
      <c r="F80" s="10" t="s">
        <v>583</v>
      </c>
      <c r="G80" s="3" t="s">
        <v>30</v>
      </c>
      <c r="H80" s="3" t="s">
        <v>577</v>
      </c>
      <c r="I80" s="3" t="s">
        <v>578</v>
      </c>
      <c r="J80" s="3" t="s">
        <v>65</v>
      </c>
      <c r="K80" s="3" t="s">
        <v>579</v>
      </c>
      <c r="L80" s="3">
        <v>2022</v>
      </c>
      <c r="M80" s="3" t="s">
        <v>79</v>
      </c>
      <c r="N80" s="3" t="s">
        <v>42</v>
      </c>
      <c r="O80" s="1">
        <v>44680</v>
      </c>
      <c r="P80" s="1">
        <v>45060</v>
      </c>
      <c r="Q80" s="6">
        <f t="shared" si="3"/>
        <v>380</v>
      </c>
      <c r="R80" s="6">
        <f t="shared" si="4"/>
        <v>12.666666666666666</v>
      </c>
      <c r="S80" s="6">
        <v>1</v>
      </c>
      <c r="T80" s="6">
        <v>1</v>
      </c>
      <c r="U80" s="6">
        <v>1</v>
      </c>
      <c r="V80" s="3" t="s">
        <v>49</v>
      </c>
      <c r="W80" s="3" t="s">
        <v>50</v>
      </c>
      <c r="X80" s="3">
        <v>1</v>
      </c>
      <c r="Y80" s="3" t="s">
        <v>584</v>
      </c>
    </row>
    <row r="81" spans="1:25" x14ac:dyDescent="0.2">
      <c r="A81" s="3" t="s">
        <v>25</v>
      </c>
      <c r="B81" s="3" t="s">
        <v>620</v>
      </c>
      <c r="C81" s="3" t="s">
        <v>27</v>
      </c>
      <c r="D81" s="3" t="s">
        <v>621</v>
      </c>
      <c r="E81" s="3">
        <v>9900</v>
      </c>
      <c r="F81" s="10" t="s">
        <v>622</v>
      </c>
      <c r="G81" s="3" t="s">
        <v>30</v>
      </c>
      <c r="H81" s="3" t="s">
        <v>577</v>
      </c>
      <c r="I81" s="3" t="s">
        <v>578</v>
      </c>
      <c r="J81" s="3" t="s">
        <v>65</v>
      </c>
      <c r="K81" s="3" t="s">
        <v>601</v>
      </c>
      <c r="L81" s="3">
        <v>2022</v>
      </c>
      <c r="M81" s="3" t="s">
        <v>34</v>
      </c>
      <c r="N81" s="3" t="s">
        <v>35</v>
      </c>
      <c r="O81" s="1">
        <v>44678</v>
      </c>
      <c r="P81" s="1">
        <v>44831</v>
      </c>
      <c r="Q81" s="6">
        <f t="shared" si="3"/>
        <v>153</v>
      </c>
      <c r="R81" s="6">
        <f t="shared" si="4"/>
        <v>5.0999999999999996</v>
      </c>
      <c r="S81" s="6">
        <v>1</v>
      </c>
      <c r="T81" s="6">
        <v>0</v>
      </c>
      <c r="U81" s="6">
        <v>0</v>
      </c>
      <c r="V81" s="3" t="s">
        <v>49</v>
      </c>
      <c r="W81" s="3" t="s">
        <v>37</v>
      </c>
      <c r="X81" s="3">
        <v>1</v>
      </c>
      <c r="Y81" s="3" t="s">
        <v>623</v>
      </c>
    </row>
    <row r="82" spans="1:25" x14ac:dyDescent="0.2">
      <c r="A82" s="3" t="s">
        <v>25</v>
      </c>
      <c r="B82" s="3" t="s">
        <v>639</v>
      </c>
      <c r="C82" s="3" t="s">
        <v>27</v>
      </c>
      <c r="D82" s="3" t="s">
        <v>640</v>
      </c>
      <c r="E82" s="3">
        <v>9900</v>
      </c>
      <c r="F82" s="10" t="s">
        <v>622</v>
      </c>
      <c r="G82" s="3" t="s">
        <v>30</v>
      </c>
      <c r="H82" s="3" t="s">
        <v>633</v>
      </c>
      <c r="I82" s="3" t="s">
        <v>423</v>
      </c>
      <c r="J82" s="3" t="s">
        <v>65</v>
      </c>
      <c r="K82" s="3" t="s">
        <v>634</v>
      </c>
      <c r="L82" s="3">
        <v>2022</v>
      </c>
      <c r="M82" s="3" t="s">
        <v>425</v>
      </c>
      <c r="N82" s="3" t="s">
        <v>35</v>
      </c>
      <c r="O82" s="1">
        <v>44858</v>
      </c>
      <c r="P82" s="1">
        <v>45190</v>
      </c>
      <c r="Q82" s="6">
        <f t="shared" si="3"/>
        <v>332</v>
      </c>
      <c r="R82" s="6">
        <f t="shared" si="4"/>
        <v>11.066666666666666</v>
      </c>
      <c r="S82" s="6">
        <v>1</v>
      </c>
      <c r="T82" s="6">
        <v>1</v>
      </c>
      <c r="U82" s="6">
        <v>1</v>
      </c>
      <c r="V82" s="4" t="s">
        <v>49</v>
      </c>
      <c r="W82" s="3" t="s">
        <v>50</v>
      </c>
      <c r="X82" s="3">
        <v>1</v>
      </c>
      <c r="Y82" s="3" t="s">
        <v>641</v>
      </c>
    </row>
    <row r="83" spans="1:25" x14ac:dyDescent="0.2">
      <c r="A83" s="3" t="s">
        <v>25</v>
      </c>
      <c r="B83" s="3" t="s">
        <v>427</v>
      </c>
      <c r="C83" s="3" t="s">
        <v>27</v>
      </c>
      <c r="D83" s="3" t="s">
        <v>428</v>
      </c>
      <c r="E83" s="3">
        <v>9869</v>
      </c>
      <c r="F83" s="10" t="s">
        <v>429</v>
      </c>
      <c r="G83" s="3" t="s">
        <v>30</v>
      </c>
      <c r="H83" s="3" t="s">
        <v>422</v>
      </c>
      <c r="I83" s="3" t="s">
        <v>423</v>
      </c>
      <c r="J83" s="3" t="s">
        <v>65</v>
      </c>
      <c r="K83" s="3" t="s">
        <v>424</v>
      </c>
      <c r="L83" s="3">
        <v>2022</v>
      </c>
      <c r="M83" s="3" t="s">
        <v>79</v>
      </c>
      <c r="N83" s="3" t="s">
        <v>35</v>
      </c>
      <c r="O83" s="1">
        <v>44614</v>
      </c>
      <c r="P83" s="1">
        <v>45165</v>
      </c>
      <c r="Q83" s="6">
        <f t="shared" si="3"/>
        <v>551</v>
      </c>
      <c r="R83" s="6">
        <f t="shared" si="4"/>
        <v>18.366666666666667</v>
      </c>
      <c r="S83" s="6">
        <v>1</v>
      </c>
      <c r="T83" s="6">
        <v>1</v>
      </c>
      <c r="U83" s="6">
        <v>0</v>
      </c>
      <c r="V83" s="4" t="s">
        <v>49</v>
      </c>
      <c r="W83" s="4" t="s">
        <v>50</v>
      </c>
      <c r="X83" s="3">
        <v>1</v>
      </c>
      <c r="Y83" s="3" t="s">
        <v>430</v>
      </c>
    </row>
    <row r="84" spans="1:25" x14ac:dyDescent="0.2">
      <c r="A84" s="3" t="s">
        <v>25</v>
      </c>
      <c r="B84" s="3" t="s">
        <v>400</v>
      </c>
      <c r="C84" s="3" t="s">
        <v>27</v>
      </c>
      <c r="D84" s="3" t="s">
        <v>401</v>
      </c>
      <c r="E84" s="3">
        <v>9878</v>
      </c>
      <c r="F84" s="10" t="s">
        <v>402</v>
      </c>
      <c r="G84" s="3" t="s">
        <v>30</v>
      </c>
      <c r="H84" s="3" t="s">
        <v>403</v>
      </c>
      <c r="I84" s="3" t="s">
        <v>404</v>
      </c>
      <c r="J84" s="3" t="s">
        <v>65</v>
      </c>
      <c r="K84" s="3" t="s">
        <v>405</v>
      </c>
      <c r="L84" s="3">
        <v>2023</v>
      </c>
      <c r="M84" s="3" t="s">
        <v>34</v>
      </c>
      <c r="N84" s="3" t="s">
        <v>35</v>
      </c>
      <c r="O84" s="1">
        <v>45007</v>
      </c>
      <c r="P84" s="1">
        <v>45123</v>
      </c>
      <c r="Q84" s="6">
        <f t="shared" si="3"/>
        <v>116</v>
      </c>
      <c r="R84" s="6">
        <f t="shared" si="4"/>
        <v>3.8666666666666667</v>
      </c>
      <c r="S84" s="6">
        <v>1</v>
      </c>
      <c r="T84" s="6">
        <v>0</v>
      </c>
      <c r="U84" s="6">
        <v>0</v>
      </c>
      <c r="V84" s="3" t="s">
        <v>43</v>
      </c>
      <c r="W84" s="3" t="s">
        <v>37</v>
      </c>
      <c r="X84" s="3">
        <v>1</v>
      </c>
      <c r="Y84" s="3" t="s">
        <v>406</v>
      </c>
    </row>
    <row r="85" spans="1:25" x14ac:dyDescent="0.2">
      <c r="A85" s="3" t="s">
        <v>25</v>
      </c>
      <c r="B85" s="3" t="s">
        <v>472</v>
      </c>
      <c r="C85" s="3" t="s">
        <v>27</v>
      </c>
      <c r="D85" s="3" t="s">
        <v>473</v>
      </c>
      <c r="E85" s="3">
        <v>9889</v>
      </c>
      <c r="F85" s="10" t="s">
        <v>474</v>
      </c>
      <c r="G85" s="3" t="s">
        <v>30</v>
      </c>
      <c r="H85" s="3" t="s">
        <v>422</v>
      </c>
      <c r="I85" s="3" t="s">
        <v>423</v>
      </c>
      <c r="J85" s="3" t="s">
        <v>65</v>
      </c>
      <c r="K85" s="3" t="s">
        <v>424</v>
      </c>
      <c r="L85" s="3">
        <v>2022</v>
      </c>
      <c r="M85" s="3" t="s">
        <v>79</v>
      </c>
      <c r="N85" s="3" t="s">
        <v>42</v>
      </c>
      <c r="O85" s="1">
        <v>44612</v>
      </c>
      <c r="P85" s="1">
        <v>44791</v>
      </c>
      <c r="Q85" s="6">
        <f t="shared" si="3"/>
        <v>179</v>
      </c>
      <c r="R85" s="6">
        <f t="shared" si="4"/>
        <v>5.9666666666666668</v>
      </c>
      <c r="S85" s="6">
        <v>1</v>
      </c>
      <c r="T85" s="6">
        <v>1</v>
      </c>
      <c r="U85" s="6">
        <v>0</v>
      </c>
      <c r="V85" s="6" t="s">
        <v>49</v>
      </c>
      <c r="W85" s="4" t="s">
        <v>113</v>
      </c>
      <c r="X85" s="3">
        <v>1</v>
      </c>
      <c r="Y85" s="3" t="s">
        <v>475</v>
      </c>
    </row>
    <row r="86" spans="1:25" x14ac:dyDescent="0.2">
      <c r="A86" s="3" t="s">
        <v>25</v>
      </c>
      <c r="B86" s="3" t="s">
        <v>476</v>
      </c>
      <c r="C86" s="3" t="s">
        <v>27</v>
      </c>
      <c r="D86" s="3" t="s">
        <v>477</v>
      </c>
      <c r="E86" s="3">
        <v>9889</v>
      </c>
      <c r="F86" s="10" t="s">
        <v>474</v>
      </c>
      <c r="G86" s="3" t="s">
        <v>30</v>
      </c>
      <c r="H86" s="3" t="s">
        <v>422</v>
      </c>
      <c r="I86" s="3" t="s">
        <v>423</v>
      </c>
      <c r="J86" s="3" t="s">
        <v>65</v>
      </c>
      <c r="K86" s="3" t="s">
        <v>441</v>
      </c>
      <c r="L86" s="3">
        <v>2022</v>
      </c>
      <c r="M86" s="3" t="s">
        <v>425</v>
      </c>
      <c r="N86" s="3" t="s">
        <v>35</v>
      </c>
      <c r="O86" s="1">
        <v>44837</v>
      </c>
      <c r="P86" s="1">
        <v>45233</v>
      </c>
      <c r="Q86" s="6">
        <f t="shared" si="3"/>
        <v>396</v>
      </c>
      <c r="R86" s="6">
        <f t="shared" si="4"/>
        <v>13.2</v>
      </c>
      <c r="S86" s="6">
        <v>1</v>
      </c>
      <c r="T86" s="6">
        <v>1</v>
      </c>
      <c r="U86" s="6">
        <v>1</v>
      </c>
      <c r="V86" s="4" t="s">
        <v>49</v>
      </c>
      <c r="W86" s="3" t="s">
        <v>37</v>
      </c>
      <c r="X86" s="3">
        <v>1</v>
      </c>
      <c r="Y86" s="3" t="s">
        <v>478</v>
      </c>
    </row>
    <row r="87" spans="1:25" x14ac:dyDescent="0.2">
      <c r="A87" s="4" t="s">
        <v>201</v>
      </c>
      <c r="B87" s="3" t="s">
        <v>209</v>
      </c>
      <c r="C87" s="4" t="s">
        <v>27</v>
      </c>
      <c r="D87" s="4" t="s">
        <v>210</v>
      </c>
      <c r="E87" s="3">
        <v>6742</v>
      </c>
      <c r="F87" s="4" t="s">
        <v>211</v>
      </c>
      <c r="G87" s="3" t="s">
        <v>30</v>
      </c>
      <c r="H87" s="3" t="s">
        <v>64</v>
      </c>
      <c r="I87" s="3" t="s">
        <v>66</v>
      </c>
      <c r="J87" s="4" t="s">
        <v>65</v>
      </c>
      <c r="K87" s="3" t="s">
        <v>212</v>
      </c>
      <c r="L87" s="4">
        <v>2021</v>
      </c>
      <c r="M87" s="3" t="s">
        <v>34</v>
      </c>
      <c r="N87" s="4" t="s">
        <v>35</v>
      </c>
      <c r="O87" s="1">
        <v>44271</v>
      </c>
      <c r="P87" s="1">
        <v>44482</v>
      </c>
      <c r="Q87" s="6">
        <v>211</v>
      </c>
      <c r="R87" s="6">
        <v>7.0333333333333332</v>
      </c>
      <c r="S87" s="6">
        <v>1</v>
      </c>
      <c r="T87" s="6">
        <v>1</v>
      </c>
      <c r="U87" s="6">
        <v>0</v>
      </c>
      <c r="V87" s="3" t="s">
        <v>49</v>
      </c>
      <c r="W87" s="3" t="s">
        <v>50</v>
      </c>
      <c r="X87" s="3">
        <v>1</v>
      </c>
      <c r="Y87" s="3" t="s">
        <v>209</v>
      </c>
    </row>
    <row r="88" spans="1:25" hidden="1" x14ac:dyDescent="0.2">
      <c r="A88" s="4" t="s">
        <v>201</v>
      </c>
      <c r="B88" s="3" t="s">
        <v>219</v>
      </c>
      <c r="C88" s="4" t="s">
        <v>27</v>
      </c>
      <c r="D88" s="4" t="s">
        <v>220</v>
      </c>
      <c r="E88" s="3">
        <v>6742</v>
      </c>
      <c r="F88" s="4" t="s">
        <v>211</v>
      </c>
      <c r="G88" s="3" t="s">
        <v>30</v>
      </c>
      <c r="H88" s="3" t="s">
        <v>64</v>
      </c>
      <c r="I88" s="3" t="s">
        <v>66</v>
      </c>
      <c r="J88" s="4" t="s">
        <v>65</v>
      </c>
      <c r="K88" s="3" t="s">
        <v>205</v>
      </c>
      <c r="L88" s="4">
        <v>2021</v>
      </c>
      <c r="M88" s="3" t="s">
        <v>34</v>
      </c>
      <c r="N88" s="4" t="s">
        <v>35</v>
      </c>
      <c r="O88" s="1">
        <v>44269</v>
      </c>
      <c r="P88" s="1">
        <v>44270</v>
      </c>
      <c r="Q88" s="6">
        <v>1</v>
      </c>
      <c r="R88" s="6">
        <v>3.3333333333333333E-2</v>
      </c>
      <c r="S88" s="3">
        <v>0</v>
      </c>
      <c r="T88" s="3">
        <v>0</v>
      </c>
      <c r="U88" s="3">
        <v>0</v>
      </c>
      <c r="V88" s="3" t="s">
        <v>36</v>
      </c>
      <c r="W88" s="3" t="s">
        <v>221</v>
      </c>
      <c r="X88" s="3">
        <v>0</v>
      </c>
      <c r="Y88" s="3" t="s">
        <v>44</v>
      </c>
    </row>
    <row r="89" spans="1:25" x14ac:dyDescent="0.2">
      <c r="A89" s="3" t="s">
        <v>25</v>
      </c>
      <c r="B89" s="3" t="s">
        <v>610</v>
      </c>
      <c r="C89" s="3" t="s">
        <v>27</v>
      </c>
      <c r="D89" s="3" t="s">
        <v>611</v>
      </c>
      <c r="E89" s="3">
        <v>8856</v>
      </c>
      <c r="F89" s="10" t="s">
        <v>612</v>
      </c>
      <c r="G89" s="3" t="s">
        <v>30</v>
      </c>
      <c r="H89" s="3" t="s">
        <v>577</v>
      </c>
      <c r="I89" s="3" t="s">
        <v>578</v>
      </c>
      <c r="J89" s="3" t="s">
        <v>65</v>
      </c>
      <c r="K89" s="3" t="s">
        <v>601</v>
      </c>
      <c r="L89" s="3">
        <v>2022</v>
      </c>
      <c r="M89" s="3" t="s">
        <v>34</v>
      </c>
      <c r="N89" s="3" t="s">
        <v>42</v>
      </c>
      <c r="O89" s="1">
        <v>44678</v>
      </c>
      <c r="P89" s="1">
        <v>44794</v>
      </c>
      <c r="Q89" s="6">
        <f>P89-O89</f>
        <v>116</v>
      </c>
      <c r="R89" s="6">
        <f>Q89/30</f>
        <v>3.8666666666666667</v>
      </c>
      <c r="S89" s="6">
        <v>1</v>
      </c>
      <c r="T89" s="6">
        <v>0</v>
      </c>
      <c r="U89" s="6">
        <v>0</v>
      </c>
      <c r="V89" s="6" t="s">
        <v>43</v>
      </c>
      <c r="W89" s="3" t="s">
        <v>113</v>
      </c>
      <c r="X89" s="3">
        <v>1</v>
      </c>
      <c r="Y89" s="3" t="s">
        <v>613</v>
      </c>
    </row>
    <row r="90" spans="1:25" x14ac:dyDescent="0.2">
      <c r="A90" s="3" t="s">
        <v>25</v>
      </c>
      <c r="B90" s="3" t="s">
        <v>614</v>
      </c>
      <c r="C90" s="3" t="s">
        <v>27</v>
      </c>
      <c r="D90" s="3" t="s">
        <v>615</v>
      </c>
      <c r="E90" s="3">
        <v>8856</v>
      </c>
      <c r="F90" s="10" t="s">
        <v>612</v>
      </c>
      <c r="G90" s="3" t="s">
        <v>30</v>
      </c>
      <c r="H90" s="3" t="s">
        <v>577</v>
      </c>
      <c r="I90" s="3" t="s">
        <v>578</v>
      </c>
      <c r="J90" s="3" t="s">
        <v>65</v>
      </c>
      <c r="K90" s="3" t="s">
        <v>588</v>
      </c>
      <c r="L90" s="3">
        <v>2022</v>
      </c>
      <c r="M90" s="3" t="s">
        <v>34</v>
      </c>
      <c r="N90" s="3" t="s">
        <v>35</v>
      </c>
      <c r="O90" s="1">
        <v>44832</v>
      </c>
      <c r="P90" s="1">
        <v>44945</v>
      </c>
      <c r="Q90" s="6">
        <f>P90-O90</f>
        <v>113</v>
      </c>
      <c r="R90" s="6">
        <f>Q90/30</f>
        <v>3.7666666666666666</v>
      </c>
      <c r="S90" s="6">
        <v>1</v>
      </c>
      <c r="T90" s="6">
        <v>0</v>
      </c>
      <c r="U90" s="6">
        <v>0</v>
      </c>
      <c r="V90" s="3" t="s">
        <v>36</v>
      </c>
      <c r="W90" s="3" t="s">
        <v>50</v>
      </c>
      <c r="X90" s="3">
        <v>1</v>
      </c>
      <c r="Y90" s="3" t="s">
        <v>616</v>
      </c>
    </row>
    <row r="91" spans="1:25" x14ac:dyDescent="0.2">
      <c r="A91" s="4" t="s">
        <v>201</v>
      </c>
      <c r="B91" s="3" t="s">
        <v>206</v>
      </c>
      <c r="C91" s="4" t="s">
        <v>27</v>
      </c>
      <c r="D91" s="4" t="s">
        <v>207</v>
      </c>
      <c r="E91" s="3">
        <v>6735</v>
      </c>
      <c r="F91" s="4" t="s">
        <v>208</v>
      </c>
      <c r="G91" s="3" t="s">
        <v>30</v>
      </c>
      <c r="H91" s="3" t="s">
        <v>64</v>
      </c>
      <c r="I91" s="3" t="s">
        <v>66</v>
      </c>
      <c r="J91" s="4" t="s">
        <v>65</v>
      </c>
      <c r="K91" s="3" t="s">
        <v>205</v>
      </c>
      <c r="L91" s="4">
        <v>2021</v>
      </c>
      <c r="M91" s="4" t="s">
        <v>79</v>
      </c>
      <c r="N91" s="4" t="s">
        <v>35</v>
      </c>
      <c r="O91" s="1">
        <v>44330</v>
      </c>
      <c r="P91" s="1">
        <v>44663</v>
      </c>
      <c r="Q91" s="6">
        <v>333</v>
      </c>
      <c r="R91" s="6">
        <v>11.1</v>
      </c>
      <c r="S91" s="6">
        <v>1</v>
      </c>
      <c r="T91" s="6">
        <v>1</v>
      </c>
      <c r="U91" s="6">
        <v>1</v>
      </c>
      <c r="V91" s="3" t="s">
        <v>49</v>
      </c>
      <c r="W91" s="3" t="s">
        <v>37</v>
      </c>
      <c r="X91" s="3">
        <v>1</v>
      </c>
      <c r="Y91" s="3" t="s">
        <v>206</v>
      </c>
    </row>
    <row r="92" spans="1:25" hidden="1" x14ac:dyDescent="0.2">
      <c r="A92" s="4" t="s">
        <v>201</v>
      </c>
      <c r="B92" s="3" t="s">
        <v>217</v>
      </c>
      <c r="C92" s="4" t="s">
        <v>27</v>
      </c>
      <c r="D92" s="4" t="s">
        <v>218</v>
      </c>
      <c r="E92" s="3">
        <v>6735</v>
      </c>
      <c r="F92" s="4" t="s">
        <v>208</v>
      </c>
      <c r="G92" s="3" t="s">
        <v>30</v>
      </c>
      <c r="H92" s="3" t="s">
        <v>64</v>
      </c>
      <c r="I92" s="3" t="s">
        <v>66</v>
      </c>
      <c r="J92" s="4" t="s">
        <v>65</v>
      </c>
      <c r="K92" s="3" t="s">
        <v>205</v>
      </c>
      <c r="L92" s="4">
        <v>2021</v>
      </c>
      <c r="M92" s="3" t="s">
        <v>34</v>
      </c>
      <c r="N92" s="4" t="s">
        <v>35</v>
      </c>
      <c r="O92" s="1">
        <v>44269</v>
      </c>
      <c r="P92" s="1">
        <v>44269</v>
      </c>
      <c r="Q92" s="6">
        <v>0</v>
      </c>
      <c r="R92" s="6">
        <v>0</v>
      </c>
      <c r="S92" s="3">
        <v>0</v>
      </c>
      <c r="T92" s="3">
        <v>0</v>
      </c>
      <c r="U92" s="3">
        <v>0</v>
      </c>
      <c r="V92" s="3" t="s">
        <v>36</v>
      </c>
      <c r="W92" s="3" t="s">
        <v>37</v>
      </c>
      <c r="X92" s="3">
        <v>0</v>
      </c>
      <c r="Y92" s="3" t="s">
        <v>44</v>
      </c>
    </row>
    <row r="93" spans="1:25" s="21" customFormat="1" x14ac:dyDescent="0.2">
      <c r="A93" s="21" t="s">
        <v>25</v>
      </c>
      <c r="B93" s="22" t="s">
        <v>61</v>
      </c>
      <c r="C93" s="21" t="s">
        <v>62</v>
      </c>
      <c r="D93" s="22" t="s">
        <v>63</v>
      </c>
      <c r="E93" s="22">
        <v>210329</v>
      </c>
      <c r="F93" s="34" t="s">
        <v>44</v>
      </c>
      <c r="G93" s="22" t="s">
        <v>30</v>
      </c>
      <c r="H93" s="22" t="s">
        <v>64</v>
      </c>
      <c r="I93" s="22" t="s">
        <v>64</v>
      </c>
      <c r="J93" s="22" t="s">
        <v>65</v>
      </c>
      <c r="K93" s="22" t="s">
        <v>66</v>
      </c>
      <c r="L93" s="21">
        <v>2021</v>
      </c>
      <c r="M93" s="21" t="s">
        <v>34</v>
      </c>
      <c r="N93" s="21" t="s">
        <v>35</v>
      </c>
      <c r="O93" s="35">
        <v>44271</v>
      </c>
      <c r="P93" s="32">
        <v>45779</v>
      </c>
      <c r="Q93" s="37">
        <f>P93-O93</f>
        <v>1508</v>
      </c>
      <c r="R93" s="25">
        <f t="shared" ref="R93:R101" si="5">Q93/30</f>
        <v>50.266666666666666</v>
      </c>
      <c r="S93" s="25">
        <v>1</v>
      </c>
      <c r="T93" s="25">
        <v>1</v>
      </c>
      <c r="U93" s="25">
        <v>1</v>
      </c>
      <c r="V93" s="21" t="s">
        <v>49</v>
      </c>
      <c r="W93" s="36" t="s">
        <v>44</v>
      </c>
      <c r="X93" s="21">
        <v>1</v>
      </c>
      <c r="Y93" s="33" t="s">
        <v>61</v>
      </c>
    </row>
    <row r="94" spans="1:25" x14ac:dyDescent="0.2">
      <c r="A94" s="3" t="s">
        <v>25</v>
      </c>
      <c r="B94" s="3" t="s">
        <v>585</v>
      </c>
      <c r="C94" s="3" t="s">
        <v>27</v>
      </c>
      <c r="D94" s="3" t="s">
        <v>586</v>
      </c>
      <c r="E94" s="3">
        <v>9901</v>
      </c>
      <c r="F94" s="10" t="s">
        <v>587</v>
      </c>
      <c r="G94" s="3" t="s">
        <v>30</v>
      </c>
      <c r="H94" s="3" t="s">
        <v>577</v>
      </c>
      <c r="I94" s="3" t="s">
        <v>578</v>
      </c>
      <c r="J94" s="3" t="s">
        <v>65</v>
      </c>
      <c r="K94" s="3" t="s">
        <v>588</v>
      </c>
      <c r="L94" s="3">
        <v>2022</v>
      </c>
      <c r="M94" s="3" t="s">
        <v>34</v>
      </c>
      <c r="N94" s="3" t="s">
        <v>42</v>
      </c>
      <c r="O94" s="1">
        <v>44686</v>
      </c>
      <c r="P94" s="1">
        <v>44709</v>
      </c>
      <c r="Q94" s="6">
        <f>P94-O94</f>
        <v>23</v>
      </c>
      <c r="R94" s="6">
        <f t="shared" si="5"/>
        <v>0.76666666666666672</v>
      </c>
      <c r="S94" s="6">
        <v>0</v>
      </c>
      <c r="T94" s="6">
        <v>0</v>
      </c>
      <c r="U94" s="6">
        <v>0</v>
      </c>
      <c r="V94" s="3" t="s">
        <v>36</v>
      </c>
      <c r="W94" s="3" t="s">
        <v>37</v>
      </c>
      <c r="X94" s="3">
        <v>1</v>
      </c>
      <c r="Y94" s="3" t="s">
        <v>589</v>
      </c>
    </row>
    <row r="95" spans="1:25" x14ac:dyDescent="0.2">
      <c r="A95" s="3" t="s">
        <v>25</v>
      </c>
      <c r="B95" s="3" t="s">
        <v>590</v>
      </c>
      <c r="C95" s="3" t="s">
        <v>27</v>
      </c>
      <c r="D95" s="3" t="s">
        <v>591</v>
      </c>
      <c r="E95" s="3">
        <v>9991</v>
      </c>
      <c r="F95" s="10" t="s">
        <v>592</v>
      </c>
      <c r="G95" s="3" t="s">
        <v>30</v>
      </c>
      <c r="H95" s="3" t="s">
        <v>577</v>
      </c>
      <c r="I95" s="3" t="s">
        <v>578</v>
      </c>
      <c r="J95" s="3" t="s">
        <v>65</v>
      </c>
      <c r="K95" s="3" t="s">
        <v>588</v>
      </c>
      <c r="L95" s="3">
        <v>2022</v>
      </c>
      <c r="M95" s="3" t="s">
        <v>79</v>
      </c>
      <c r="N95" s="3" t="s">
        <v>42</v>
      </c>
      <c r="O95" s="1">
        <v>44686</v>
      </c>
      <c r="P95" s="1">
        <v>44737</v>
      </c>
      <c r="Q95" s="6">
        <f>P95-O95</f>
        <v>51</v>
      </c>
      <c r="R95" s="6">
        <f t="shared" si="5"/>
        <v>1.7</v>
      </c>
      <c r="S95" s="6">
        <v>0</v>
      </c>
      <c r="T95" s="6">
        <v>0</v>
      </c>
      <c r="U95" s="6">
        <v>0</v>
      </c>
      <c r="V95" s="3" t="s">
        <v>36</v>
      </c>
      <c r="W95" s="3" t="s">
        <v>113</v>
      </c>
      <c r="X95" s="3">
        <v>1</v>
      </c>
      <c r="Y95" s="3" t="s">
        <v>593</v>
      </c>
    </row>
    <row r="96" spans="1:25" x14ac:dyDescent="0.2">
      <c r="A96" s="3" t="s">
        <v>25</v>
      </c>
      <c r="B96" s="3" t="s">
        <v>594</v>
      </c>
      <c r="C96" s="3" t="s">
        <v>27</v>
      </c>
      <c r="D96" s="3" t="s">
        <v>595</v>
      </c>
      <c r="E96" s="3">
        <v>9994</v>
      </c>
      <c r="F96" s="10" t="s">
        <v>596</v>
      </c>
      <c r="G96" s="3" t="s">
        <v>30</v>
      </c>
      <c r="H96" s="3" t="s">
        <v>577</v>
      </c>
      <c r="I96" s="3" t="s">
        <v>578</v>
      </c>
      <c r="J96" s="3" t="s">
        <v>65</v>
      </c>
      <c r="K96" s="3" t="s">
        <v>588</v>
      </c>
      <c r="L96" s="3">
        <v>2022</v>
      </c>
      <c r="M96" s="3" t="s">
        <v>34</v>
      </c>
      <c r="N96" s="3" t="s">
        <v>35</v>
      </c>
      <c r="O96" s="1">
        <v>44686</v>
      </c>
      <c r="P96" s="1">
        <v>44719</v>
      </c>
      <c r="Q96" s="6">
        <f>P96-O96</f>
        <v>33</v>
      </c>
      <c r="R96" s="6">
        <f t="shared" si="5"/>
        <v>1.1000000000000001</v>
      </c>
      <c r="S96" s="6">
        <v>0</v>
      </c>
      <c r="T96" s="6">
        <v>0</v>
      </c>
      <c r="U96" s="6">
        <v>0</v>
      </c>
      <c r="V96" s="3" t="s">
        <v>36</v>
      </c>
      <c r="W96" s="3" t="s">
        <v>37</v>
      </c>
      <c r="X96" s="3">
        <v>1</v>
      </c>
      <c r="Y96" s="3" t="s">
        <v>597</v>
      </c>
    </row>
    <row r="97" spans="1:25" hidden="1" x14ac:dyDescent="0.2">
      <c r="A97" s="3" t="s">
        <v>25</v>
      </c>
      <c r="B97" s="4" t="s">
        <v>131</v>
      </c>
      <c r="C97" s="3" t="s">
        <v>62</v>
      </c>
      <c r="D97" s="4" t="s">
        <v>132</v>
      </c>
      <c r="E97" s="4">
        <v>210339</v>
      </c>
      <c r="F97" s="19" t="s">
        <v>44</v>
      </c>
      <c r="G97" s="4" t="s">
        <v>30</v>
      </c>
      <c r="H97" s="4" t="s">
        <v>64</v>
      </c>
      <c r="I97" s="4" t="s">
        <v>64</v>
      </c>
      <c r="J97" s="4" t="s">
        <v>65</v>
      </c>
      <c r="K97" s="4" t="s">
        <v>66</v>
      </c>
      <c r="L97" s="3">
        <v>2021</v>
      </c>
      <c r="M97" s="3" t="s">
        <v>79</v>
      </c>
      <c r="N97" s="3" t="s">
        <v>35</v>
      </c>
      <c r="O97" s="8">
        <v>44296</v>
      </c>
      <c r="P97" s="8">
        <v>44296</v>
      </c>
      <c r="Q97" s="5">
        <v>0</v>
      </c>
      <c r="R97" s="6">
        <f t="shared" si="5"/>
        <v>0</v>
      </c>
      <c r="S97" s="3">
        <v>0</v>
      </c>
      <c r="T97" s="3">
        <v>0</v>
      </c>
      <c r="U97" s="3">
        <v>0</v>
      </c>
      <c r="V97" s="3" t="s">
        <v>36</v>
      </c>
      <c r="W97" s="4" t="s">
        <v>37</v>
      </c>
      <c r="X97" s="3">
        <v>0</v>
      </c>
      <c r="Y97" s="3" t="s">
        <v>44</v>
      </c>
    </row>
    <row r="98" spans="1:25" x14ac:dyDescent="0.2">
      <c r="A98" s="3" t="s">
        <v>25</v>
      </c>
      <c r="B98" s="4" t="s">
        <v>67</v>
      </c>
      <c r="C98" s="3" t="s">
        <v>62</v>
      </c>
      <c r="D98" s="4" t="s">
        <v>68</v>
      </c>
      <c r="E98" s="4">
        <v>210332</v>
      </c>
      <c r="F98" s="19" t="s">
        <v>44</v>
      </c>
      <c r="G98" s="4" t="s">
        <v>30</v>
      </c>
      <c r="H98" s="4" t="s">
        <v>64</v>
      </c>
      <c r="I98" s="4" t="s">
        <v>64</v>
      </c>
      <c r="J98" s="4" t="s">
        <v>65</v>
      </c>
      <c r="K98" s="4" t="s">
        <v>66</v>
      </c>
      <c r="L98" s="3">
        <v>2021</v>
      </c>
      <c r="M98" s="3" t="s">
        <v>34</v>
      </c>
      <c r="N98" s="3" t="s">
        <v>35</v>
      </c>
      <c r="O98" s="8">
        <v>44296</v>
      </c>
      <c r="P98" s="8">
        <v>44756</v>
      </c>
      <c r="Q98" s="5">
        <v>460</v>
      </c>
      <c r="R98" s="6">
        <f t="shared" si="5"/>
        <v>15.333333333333334</v>
      </c>
      <c r="S98" s="6">
        <v>1</v>
      </c>
      <c r="T98" s="6">
        <v>1</v>
      </c>
      <c r="U98" s="6">
        <v>1</v>
      </c>
      <c r="V98" s="3" t="s">
        <v>49</v>
      </c>
      <c r="W98" s="4" t="s">
        <v>50</v>
      </c>
      <c r="X98" s="3">
        <v>1</v>
      </c>
      <c r="Y98" s="3" t="s">
        <v>67</v>
      </c>
    </row>
    <row r="99" spans="1:25" hidden="1" x14ac:dyDescent="0.2">
      <c r="A99" s="3" t="s">
        <v>25</v>
      </c>
      <c r="B99" s="4" t="s">
        <v>133</v>
      </c>
      <c r="C99" s="3" t="s">
        <v>62</v>
      </c>
      <c r="D99" s="4" t="s">
        <v>134</v>
      </c>
      <c r="E99" s="4">
        <v>210330</v>
      </c>
      <c r="F99" s="19" t="s">
        <v>44</v>
      </c>
      <c r="G99" s="4" t="s">
        <v>30</v>
      </c>
      <c r="H99" s="4" t="s">
        <v>64</v>
      </c>
      <c r="I99" s="4" t="s">
        <v>64</v>
      </c>
      <c r="J99" s="4" t="s">
        <v>65</v>
      </c>
      <c r="K99" s="4" t="s">
        <v>66</v>
      </c>
      <c r="L99" s="3">
        <v>2021</v>
      </c>
      <c r="M99" s="3" t="s">
        <v>34</v>
      </c>
      <c r="N99" s="3" t="s">
        <v>35</v>
      </c>
      <c r="O99" s="8">
        <v>44269</v>
      </c>
      <c r="P99" s="8">
        <v>44356</v>
      </c>
      <c r="Q99" s="5">
        <v>87</v>
      </c>
      <c r="R99" s="6">
        <f t="shared" si="5"/>
        <v>2.9</v>
      </c>
      <c r="S99" s="3">
        <v>1</v>
      </c>
      <c r="T99" s="3">
        <v>0</v>
      </c>
      <c r="U99" s="3">
        <v>0</v>
      </c>
      <c r="V99" s="3" t="s">
        <v>43</v>
      </c>
      <c r="W99" s="4" t="s">
        <v>37</v>
      </c>
      <c r="X99" s="3">
        <v>0</v>
      </c>
      <c r="Y99" s="3" t="s">
        <v>44</v>
      </c>
    </row>
    <row r="100" spans="1:25" x14ac:dyDescent="0.2">
      <c r="A100" s="3" t="s">
        <v>25</v>
      </c>
      <c r="B100" s="4" t="s">
        <v>69</v>
      </c>
      <c r="C100" s="3" t="s">
        <v>62</v>
      </c>
      <c r="D100" s="4" t="s">
        <v>70</v>
      </c>
      <c r="E100" s="4">
        <v>210331</v>
      </c>
      <c r="F100" s="19" t="s">
        <v>44</v>
      </c>
      <c r="G100" s="4" t="s">
        <v>30</v>
      </c>
      <c r="H100" s="4" t="s">
        <v>64</v>
      </c>
      <c r="I100" s="4" t="s">
        <v>64</v>
      </c>
      <c r="J100" s="4" t="s">
        <v>65</v>
      </c>
      <c r="K100" s="4" t="s">
        <v>66</v>
      </c>
      <c r="L100" s="3">
        <v>2021</v>
      </c>
      <c r="M100" s="3" t="s">
        <v>34</v>
      </c>
      <c r="N100" s="3" t="s">
        <v>35</v>
      </c>
      <c r="O100" s="8">
        <v>44269</v>
      </c>
      <c r="P100" s="8">
        <v>44775</v>
      </c>
      <c r="Q100" s="5">
        <v>506</v>
      </c>
      <c r="R100" s="6">
        <f t="shared" si="5"/>
        <v>16.866666666666667</v>
      </c>
      <c r="S100" s="6">
        <v>1</v>
      </c>
      <c r="T100" s="6">
        <v>1</v>
      </c>
      <c r="U100" s="6">
        <v>1</v>
      </c>
      <c r="V100" s="3" t="s">
        <v>49</v>
      </c>
      <c r="W100" s="4" t="s">
        <v>37</v>
      </c>
      <c r="X100" s="3">
        <v>1</v>
      </c>
      <c r="Y100" s="3" t="s">
        <v>69</v>
      </c>
    </row>
    <row r="101" spans="1:25" hidden="1" x14ac:dyDescent="0.2">
      <c r="A101" s="3" t="s">
        <v>25</v>
      </c>
      <c r="B101" s="4" t="s">
        <v>135</v>
      </c>
      <c r="C101" s="3" t="s">
        <v>62</v>
      </c>
      <c r="D101" s="4" t="s">
        <v>136</v>
      </c>
      <c r="E101" s="4">
        <v>210332</v>
      </c>
      <c r="F101" s="19" t="s">
        <v>44</v>
      </c>
      <c r="G101" s="4" t="s">
        <v>30</v>
      </c>
      <c r="H101" s="4" t="s">
        <v>64</v>
      </c>
      <c r="I101" s="4" t="s">
        <v>64</v>
      </c>
      <c r="J101" s="4" t="s">
        <v>65</v>
      </c>
      <c r="K101" s="4" t="s">
        <v>66</v>
      </c>
      <c r="L101" s="3">
        <v>2021</v>
      </c>
      <c r="M101" s="3" t="s">
        <v>34</v>
      </c>
      <c r="N101" s="3" t="s">
        <v>35</v>
      </c>
      <c r="O101" s="8">
        <v>44271</v>
      </c>
      <c r="P101" s="8">
        <v>44277</v>
      </c>
      <c r="Q101" s="5">
        <v>6</v>
      </c>
      <c r="R101" s="6">
        <f t="shared" si="5"/>
        <v>0.2</v>
      </c>
      <c r="S101" s="3">
        <v>0</v>
      </c>
      <c r="T101" s="3">
        <v>0</v>
      </c>
      <c r="U101" s="3">
        <v>0</v>
      </c>
      <c r="V101" s="3" t="s">
        <v>36</v>
      </c>
      <c r="W101" s="4" t="s">
        <v>37</v>
      </c>
      <c r="X101" s="3">
        <v>0</v>
      </c>
      <c r="Y101" s="3" t="s">
        <v>44</v>
      </c>
    </row>
    <row r="102" spans="1:25" x14ac:dyDescent="0.2">
      <c r="A102" s="10" t="s">
        <v>201</v>
      </c>
      <c r="B102" s="10" t="s">
        <v>715</v>
      </c>
      <c r="C102" s="10" t="s">
        <v>27</v>
      </c>
      <c r="D102" s="10" t="s">
        <v>44</v>
      </c>
      <c r="E102" s="10">
        <v>11980</v>
      </c>
      <c r="F102" s="10">
        <v>1300000238</v>
      </c>
      <c r="G102" s="3" t="s">
        <v>30</v>
      </c>
      <c r="H102" s="3" t="s">
        <v>577</v>
      </c>
      <c r="I102" s="3" t="s">
        <v>689</v>
      </c>
      <c r="J102" s="3" t="s">
        <v>65</v>
      </c>
      <c r="K102" s="3" t="s">
        <v>689</v>
      </c>
      <c r="L102" s="10">
        <v>2022</v>
      </c>
      <c r="M102" s="10" t="s">
        <v>34</v>
      </c>
      <c r="N102" s="10" t="s">
        <v>35</v>
      </c>
      <c r="O102" s="11">
        <v>44830</v>
      </c>
      <c r="P102" s="11">
        <v>45018</v>
      </c>
      <c r="Q102" s="12">
        <v>188</v>
      </c>
      <c r="R102" s="12">
        <f t="shared" ref="R102:R107" si="6">Q102/31</f>
        <v>6.064516129032258</v>
      </c>
      <c r="S102" s="12">
        <v>1</v>
      </c>
      <c r="T102" s="12">
        <v>1</v>
      </c>
      <c r="U102" s="12">
        <v>0</v>
      </c>
      <c r="V102" s="3" t="s">
        <v>36</v>
      </c>
      <c r="W102" s="3" t="s">
        <v>37</v>
      </c>
      <c r="X102" s="3">
        <v>1</v>
      </c>
      <c r="Y102" s="3" t="s">
        <v>715</v>
      </c>
    </row>
    <row r="103" spans="1:25" x14ac:dyDescent="0.2">
      <c r="A103" s="10" t="s">
        <v>201</v>
      </c>
      <c r="B103" s="10" t="s">
        <v>718</v>
      </c>
      <c r="C103" s="10" t="s">
        <v>27</v>
      </c>
      <c r="D103" s="10" t="s">
        <v>44</v>
      </c>
      <c r="E103" s="10">
        <v>12012</v>
      </c>
      <c r="F103" s="10">
        <v>1300000258</v>
      </c>
      <c r="G103" s="3" t="s">
        <v>30</v>
      </c>
      <c r="H103" s="3" t="s">
        <v>577</v>
      </c>
      <c r="I103" s="3" t="s">
        <v>689</v>
      </c>
      <c r="J103" s="3" t="s">
        <v>65</v>
      </c>
      <c r="K103" s="3" t="s">
        <v>689</v>
      </c>
      <c r="L103" s="10">
        <v>2022</v>
      </c>
      <c r="M103" s="10" t="s">
        <v>516</v>
      </c>
      <c r="N103" s="10" t="s">
        <v>42</v>
      </c>
      <c r="O103" s="11">
        <v>44830</v>
      </c>
      <c r="P103" s="11">
        <v>44968</v>
      </c>
      <c r="Q103" s="12">
        <v>138</v>
      </c>
      <c r="R103" s="12">
        <f t="shared" si="6"/>
        <v>4.4516129032258061</v>
      </c>
      <c r="S103" s="12">
        <v>1</v>
      </c>
      <c r="T103" s="12">
        <v>0</v>
      </c>
      <c r="U103" s="12">
        <v>0</v>
      </c>
      <c r="V103" s="3" t="s">
        <v>36</v>
      </c>
      <c r="W103" s="3" t="s">
        <v>50</v>
      </c>
      <c r="X103" s="3">
        <v>1</v>
      </c>
      <c r="Y103" s="3" t="s">
        <v>718</v>
      </c>
    </row>
    <row r="104" spans="1:25" x14ac:dyDescent="0.2">
      <c r="A104" s="10" t="s">
        <v>201</v>
      </c>
      <c r="B104" s="10" t="s">
        <v>711</v>
      </c>
      <c r="C104" s="10" t="s">
        <v>27</v>
      </c>
      <c r="D104" s="10" t="s">
        <v>44</v>
      </c>
      <c r="E104" s="10">
        <v>12019</v>
      </c>
      <c r="F104" s="10" t="s">
        <v>712</v>
      </c>
      <c r="G104" s="3" t="s">
        <v>30</v>
      </c>
      <c r="H104" s="3" t="s">
        <v>577</v>
      </c>
      <c r="I104" s="3" t="s">
        <v>689</v>
      </c>
      <c r="J104" s="3" t="s">
        <v>65</v>
      </c>
      <c r="K104" s="3" t="s">
        <v>689</v>
      </c>
      <c r="L104" s="10">
        <v>2022</v>
      </c>
      <c r="M104" s="10" t="s">
        <v>34</v>
      </c>
      <c r="N104" s="10" t="s">
        <v>35</v>
      </c>
      <c r="O104" s="11">
        <v>44829</v>
      </c>
      <c r="P104" s="11">
        <v>45181</v>
      </c>
      <c r="Q104" s="12">
        <v>352</v>
      </c>
      <c r="R104" s="12">
        <f t="shared" si="6"/>
        <v>11.35483870967742</v>
      </c>
      <c r="S104" s="12">
        <v>1</v>
      </c>
      <c r="T104" s="12">
        <v>1</v>
      </c>
      <c r="U104" s="12">
        <v>1</v>
      </c>
      <c r="V104" s="3" t="s">
        <v>49</v>
      </c>
      <c r="W104" s="3" t="s">
        <v>50</v>
      </c>
      <c r="X104" s="3">
        <v>1</v>
      </c>
      <c r="Y104" s="3" t="s">
        <v>711</v>
      </c>
    </row>
    <row r="105" spans="1:25" x14ac:dyDescent="0.2">
      <c r="A105" s="10" t="s">
        <v>201</v>
      </c>
      <c r="B105" s="10" t="s">
        <v>721</v>
      </c>
      <c r="C105" s="10" t="s">
        <v>27</v>
      </c>
      <c r="D105" s="10" t="s">
        <v>44</v>
      </c>
      <c r="E105" s="10">
        <v>12024</v>
      </c>
      <c r="F105" s="10">
        <v>1300000264</v>
      </c>
      <c r="G105" s="3" t="s">
        <v>30</v>
      </c>
      <c r="H105" s="3" t="s">
        <v>577</v>
      </c>
      <c r="I105" s="3" t="s">
        <v>689</v>
      </c>
      <c r="J105" s="3" t="s">
        <v>65</v>
      </c>
      <c r="K105" s="3" t="s">
        <v>689</v>
      </c>
      <c r="L105" s="10">
        <v>2022</v>
      </c>
      <c r="M105" s="10" t="s">
        <v>34</v>
      </c>
      <c r="N105" s="10" t="s">
        <v>35</v>
      </c>
      <c r="O105" s="11">
        <v>44831</v>
      </c>
      <c r="P105" s="11">
        <v>45483</v>
      </c>
      <c r="Q105" s="12">
        <f>P105-O105</f>
        <v>652</v>
      </c>
      <c r="R105" s="12">
        <f t="shared" si="6"/>
        <v>21.032258064516128</v>
      </c>
      <c r="S105" s="12">
        <v>1</v>
      </c>
      <c r="T105" s="12">
        <v>1</v>
      </c>
      <c r="U105" s="12">
        <v>1</v>
      </c>
      <c r="V105" s="3" t="s">
        <v>49</v>
      </c>
      <c r="W105" s="3" t="s">
        <v>50</v>
      </c>
      <c r="X105" s="3">
        <v>1</v>
      </c>
      <c r="Y105" s="3" t="s">
        <v>721</v>
      </c>
    </row>
    <row r="106" spans="1:25" x14ac:dyDescent="0.2">
      <c r="A106" s="10" t="s">
        <v>201</v>
      </c>
      <c r="B106" s="10" t="s">
        <v>716</v>
      </c>
      <c r="C106" s="10" t="s">
        <v>27</v>
      </c>
      <c r="D106" s="10" t="s">
        <v>44</v>
      </c>
      <c r="E106" s="10">
        <v>12034</v>
      </c>
      <c r="F106" s="10" t="s">
        <v>717</v>
      </c>
      <c r="G106" s="3" t="s">
        <v>30</v>
      </c>
      <c r="H106" s="3" t="s">
        <v>577</v>
      </c>
      <c r="I106" s="3" t="s">
        <v>689</v>
      </c>
      <c r="J106" s="3" t="s">
        <v>65</v>
      </c>
      <c r="K106" s="3" t="s">
        <v>689</v>
      </c>
      <c r="L106" s="10">
        <v>2022</v>
      </c>
      <c r="M106" s="10" t="s">
        <v>516</v>
      </c>
      <c r="N106" s="10" t="s">
        <v>42</v>
      </c>
      <c r="O106" s="11">
        <v>44830</v>
      </c>
      <c r="P106" s="11">
        <v>45024</v>
      </c>
      <c r="Q106" s="12">
        <v>194</v>
      </c>
      <c r="R106" s="12">
        <f t="shared" si="6"/>
        <v>6.258064516129032</v>
      </c>
      <c r="S106" s="12">
        <v>1</v>
      </c>
      <c r="T106" s="12">
        <v>1</v>
      </c>
      <c r="U106" s="12">
        <v>0</v>
      </c>
      <c r="V106" s="3" t="s">
        <v>36</v>
      </c>
      <c r="W106" s="3" t="s">
        <v>37</v>
      </c>
      <c r="X106" s="3">
        <v>1</v>
      </c>
      <c r="Y106" s="3" t="s">
        <v>716</v>
      </c>
    </row>
    <row r="107" spans="1:25" x14ac:dyDescent="0.2">
      <c r="A107" s="10" t="s">
        <v>201</v>
      </c>
      <c r="B107" s="10" t="s">
        <v>713</v>
      </c>
      <c r="C107" s="10" t="s">
        <v>27</v>
      </c>
      <c r="D107" s="10" t="s">
        <v>44</v>
      </c>
      <c r="E107" s="10">
        <v>12035</v>
      </c>
      <c r="F107" s="10" t="s">
        <v>714</v>
      </c>
      <c r="G107" s="3" t="s">
        <v>30</v>
      </c>
      <c r="H107" s="3" t="s">
        <v>577</v>
      </c>
      <c r="I107" s="3" t="s">
        <v>689</v>
      </c>
      <c r="J107" s="3" t="s">
        <v>65</v>
      </c>
      <c r="K107" s="3" t="s">
        <v>689</v>
      </c>
      <c r="L107" s="10">
        <v>2022</v>
      </c>
      <c r="M107" s="10" t="s">
        <v>34</v>
      </c>
      <c r="N107" s="10" t="s">
        <v>42</v>
      </c>
      <c r="O107" s="11">
        <v>44829</v>
      </c>
      <c r="P107" s="11">
        <v>45144</v>
      </c>
      <c r="Q107" s="12">
        <v>315</v>
      </c>
      <c r="R107" s="12">
        <f t="shared" si="6"/>
        <v>10.161290322580646</v>
      </c>
      <c r="S107" s="12">
        <v>1</v>
      </c>
      <c r="T107" s="12">
        <v>1</v>
      </c>
      <c r="U107" s="12">
        <v>0</v>
      </c>
      <c r="V107" s="3" t="s">
        <v>49</v>
      </c>
      <c r="W107" s="3" t="s">
        <v>37</v>
      </c>
      <c r="X107" s="3">
        <v>1</v>
      </c>
      <c r="Y107" s="3" t="s">
        <v>713</v>
      </c>
    </row>
    <row r="108" spans="1:25" hidden="1" x14ac:dyDescent="0.2">
      <c r="A108" s="3" t="s">
        <v>201</v>
      </c>
      <c r="B108" s="3" t="s">
        <v>523</v>
      </c>
      <c r="C108" s="3" t="s">
        <v>27</v>
      </c>
      <c r="D108" s="3">
        <v>12086</v>
      </c>
      <c r="E108" s="3">
        <v>12086</v>
      </c>
      <c r="F108" s="3" t="s">
        <v>44</v>
      </c>
      <c r="G108" s="3" t="s">
        <v>30</v>
      </c>
      <c r="H108" s="3" t="s">
        <v>422</v>
      </c>
      <c r="I108" s="3" t="s">
        <v>446</v>
      </c>
      <c r="J108" s="3" t="s">
        <v>65</v>
      </c>
      <c r="K108" s="3" t="s">
        <v>512</v>
      </c>
      <c r="L108" s="3">
        <v>2022</v>
      </c>
      <c r="M108" s="3" t="s">
        <v>42</v>
      </c>
      <c r="N108" s="3" t="s">
        <v>34</v>
      </c>
      <c r="O108" s="1">
        <v>44891</v>
      </c>
      <c r="P108" s="1">
        <v>44933</v>
      </c>
      <c r="Q108" s="6">
        <f>P108-O108</f>
        <v>42</v>
      </c>
      <c r="R108" s="6">
        <f>Q108/30</f>
        <v>1.4</v>
      </c>
      <c r="S108" s="3">
        <v>0</v>
      </c>
      <c r="T108" s="3">
        <v>0</v>
      </c>
      <c r="U108" s="3">
        <v>0</v>
      </c>
      <c r="V108" s="3" t="s">
        <v>36</v>
      </c>
      <c r="W108" s="3" t="s">
        <v>50</v>
      </c>
      <c r="X108" s="3">
        <v>0</v>
      </c>
      <c r="Y108" s="3" t="s">
        <v>44</v>
      </c>
    </row>
    <row r="109" spans="1:25" x14ac:dyDescent="0.2">
      <c r="A109" s="3" t="s">
        <v>201</v>
      </c>
      <c r="B109" s="3" t="s">
        <v>523</v>
      </c>
      <c r="C109" s="3" t="s">
        <v>27</v>
      </c>
      <c r="D109" s="3">
        <v>12086</v>
      </c>
      <c r="E109" s="3">
        <v>12086</v>
      </c>
      <c r="F109" s="3" t="s">
        <v>524</v>
      </c>
      <c r="G109" s="3" t="s">
        <v>30</v>
      </c>
      <c r="H109" s="3" t="s">
        <v>422</v>
      </c>
      <c r="I109" s="3" t="s">
        <v>446</v>
      </c>
      <c r="J109" s="4" t="s">
        <v>65</v>
      </c>
      <c r="K109" s="3" t="s">
        <v>512</v>
      </c>
      <c r="L109" s="3">
        <v>2022</v>
      </c>
      <c r="M109" s="3" t="s">
        <v>34</v>
      </c>
      <c r="N109" s="3" t="s">
        <v>42</v>
      </c>
      <c r="O109" s="1">
        <v>44891</v>
      </c>
      <c r="P109" s="1">
        <v>44933</v>
      </c>
      <c r="Q109" s="6">
        <v>42</v>
      </c>
      <c r="R109" s="6">
        <v>1.4</v>
      </c>
      <c r="S109" s="6">
        <v>0</v>
      </c>
      <c r="T109" s="6">
        <v>0</v>
      </c>
      <c r="U109" s="6">
        <v>0</v>
      </c>
      <c r="V109" s="3" t="s">
        <v>36</v>
      </c>
      <c r="W109" s="3" t="s">
        <v>50</v>
      </c>
      <c r="X109" s="3">
        <v>1</v>
      </c>
      <c r="Y109" s="38" t="s">
        <v>523</v>
      </c>
    </row>
    <row r="110" spans="1:25" x14ac:dyDescent="0.2">
      <c r="A110" s="10" t="s">
        <v>201</v>
      </c>
      <c r="B110" s="10" t="s">
        <v>719</v>
      </c>
      <c r="C110" s="10" t="s">
        <v>27</v>
      </c>
      <c r="D110" s="10" t="s">
        <v>44</v>
      </c>
      <c r="E110" s="10">
        <v>12178</v>
      </c>
      <c r="F110" s="10" t="s">
        <v>720</v>
      </c>
      <c r="G110" s="3" t="s">
        <v>30</v>
      </c>
      <c r="H110" s="3" t="s">
        <v>577</v>
      </c>
      <c r="I110" s="3" t="s">
        <v>689</v>
      </c>
      <c r="J110" s="3" t="s">
        <v>65</v>
      </c>
      <c r="K110" s="3" t="s">
        <v>689</v>
      </c>
      <c r="L110" s="10">
        <v>2022</v>
      </c>
      <c r="M110" s="10" t="s">
        <v>516</v>
      </c>
      <c r="N110" s="10" t="s">
        <v>35</v>
      </c>
      <c r="O110" s="11">
        <v>44830</v>
      </c>
      <c r="P110" s="11">
        <v>45110</v>
      </c>
      <c r="Q110" s="12">
        <v>280</v>
      </c>
      <c r="R110" s="12">
        <f t="shared" ref="R110:R116" si="7">Q110/31</f>
        <v>9.0322580645161299</v>
      </c>
      <c r="S110" s="12">
        <v>1</v>
      </c>
      <c r="T110" s="12">
        <v>1</v>
      </c>
      <c r="U110" s="12">
        <v>0</v>
      </c>
      <c r="V110" s="3" t="s">
        <v>43</v>
      </c>
      <c r="W110" s="3" t="s">
        <v>37</v>
      </c>
      <c r="X110" s="3">
        <v>1</v>
      </c>
      <c r="Y110" s="3" t="s">
        <v>719</v>
      </c>
    </row>
    <row r="111" spans="1:25" x14ac:dyDescent="0.2">
      <c r="A111" s="10" t="s">
        <v>201</v>
      </c>
      <c r="B111" s="10" t="s">
        <v>708</v>
      </c>
      <c r="C111" s="10" t="s">
        <v>27</v>
      </c>
      <c r="D111" s="10" t="s">
        <v>44</v>
      </c>
      <c r="E111" s="10">
        <v>12193</v>
      </c>
      <c r="F111" s="10">
        <v>1300000304</v>
      </c>
      <c r="G111" s="3" t="s">
        <v>30</v>
      </c>
      <c r="H111" s="3" t="s">
        <v>577</v>
      </c>
      <c r="I111" s="3" t="s">
        <v>689</v>
      </c>
      <c r="J111" s="3" t="s">
        <v>65</v>
      </c>
      <c r="K111" s="10" t="s">
        <v>707</v>
      </c>
      <c r="L111" s="10">
        <v>2022</v>
      </c>
      <c r="M111" s="10" t="s">
        <v>34</v>
      </c>
      <c r="N111" s="10" t="s">
        <v>35</v>
      </c>
      <c r="O111" s="11">
        <v>44677</v>
      </c>
      <c r="P111" s="11">
        <v>45157</v>
      </c>
      <c r="Q111" s="12">
        <v>480</v>
      </c>
      <c r="R111" s="12">
        <f t="shared" si="7"/>
        <v>15.483870967741936</v>
      </c>
      <c r="S111" s="12">
        <v>1</v>
      </c>
      <c r="T111" s="12">
        <v>1</v>
      </c>
      <c r="U111" s="12">
        <v>1</v>
      </c>
      <c r="V111" s="3" t="s">
        <v>49</v>
      </c>
      <c r="W111" s="3" t="s">
        <v>50</v>
      </c>
      <c r="X111" s="3">
        <v>1</v>
      </c>
      <c r="Y111" s="3" t="s">
        <v>708</v>
      </c>
    </row>
    <row r="112" spans="1:25" x14ac:dyDescent="0.2">
      <c r="A112" s="10" t="s">
        <v>201</v>
      </c>
      <c r="B112" s="10" t="s">
        <v>706</v>
      </c>
      <c r="C112" s="10" t="s">
        <v>27</v>
      </c>
      <c r="D112" s="10" t="s">
        <v>44</v>
      </c>
      <c r="E112" s="10">
        <v>12204</v>
      </c>
      <c r="F112" s="10">
        <v>1300000311</v>
      </c>
      <c r="G112" s="3" t="s">
        <v>30</v>
      </c>
      <c r="H112" s="3" t="s">
        <v>577</v>
      </c>
      <c r="I112" s="3" t="s">
        <v>689</v>
      </c>
      <c r="J112" s="3" t="s">
        <v>65</v>
      </c>
      <c r="K112" s="10" t="s">
        <v>707</v>
      </c>
      <c r="L112" s="10">
        <v>2022</v>
      </c>
      <c r="M112" s="10" t="s">
        <v>34</v>
      </c>
      <c r="N112" s="10" t="s">
        <v>35</v>
      </c>
      <c r="O112" s="11">
        <v>44677</v>
      </c>
      <c r="P112" s="11">
        <v>45322</v>
      </c>
      <c r="Q112" s="12">
        <f>P112-O112</f>
        <v>645</v>
      </c>
      <c r="R112" s="12">
        <f t="shared" si="7"/>
        <v>20.806451612903224</v>
      </c>
      <c r="S112" s="12">
        <v>1</v>
      </c>
      <c r="T112" s="12">
        <v>1</v>
      </c>
      <c r="U112" s="12">
        <v>1</v>
      </c>
      <c r="V112" s="3" t="s">
        <v>49</v>
      </c>
      <c r="W112" s="3" t="s">
        <v>50</v>
      </c>
      <c r="X112" s="3">
        <v>1</v>
      </c>
      <c r="Y112" s="3" t="s">
        <v>706</v>
      </c>
    </row>
    <row r="113" spans="1:25" x14ac:dyDescent="0.2">
      <c r="A113" s="10" t="s">
        <v>201</v>
      </c>
      <c r="B113" s="10" t="s">
        <v>709</v>
      </c>
      <c r="C113" s="10" t="s">
        <v>27</v>
      </c>
      <c r="D113" s="10" t="s">
        <v>44</v>
      </c>
      <c r="E113" s="10">
        <v>12210</v>
      </c>
      <c r="F113" s="10">
        <v>1300000318</v>
      </c>
      <c r="G113" s="3" t="s">
        <v>30</v>
      </c>
      <c r="H113" s="3" t="s">
        <v>577</v>
      </c>
      <c r="I113" s="3" t="s">
        <v>689</v>
      </c>
      <c r="J113" s="3" t="s">
        <v>65</v>
      </c>
      <c r="K113" s="10" t="s">
        <v>707</v>
      </c>
      <c r="L113" s="10">
        <v>2022</v>
      </c>
      <c r="M113" s="10" t="s">
        <v>34</v>
      </c>
      <c r="N113" s="10" t="s">
        <v>42</v>
      </c>
      <c r="O113" s="11">
        <v>44677</v>
      </c>
      <c r="P113" s="11">
        <v>44780</v>
      </c>
      <c r="Q113" s="12">
        <v>103</v>
      </c>
      <c r="R113" s="12">
        <f t="shared" si="7"/>
        <v>3.3225806451612905</v>
      </c>
      <c r="S113" s="12">
        <v>1</v>
      </c>
      <c r="T113" s="12">
        <v>0</v>
      </c>
      <c r="U113" s="12">
        <v>0</v>
      </c>
      <c r="V113" s="3" t="s">
        <v>49</v>
      </c>
      <c r="W113" s="3" t="s">
        <v>50</v>
      </c>
      <c r="X113" s="3">
        <v>1</v>
      </c>
      <c r="Y113" s="3" t="s">
        <v>709</v>
      </c>
    </row>
    <row r="114" spans="1:25" x14ac:dyDescent="0.2">
      <c r="A114" s="10" t="s">
        <v>201</v>
      </c>
      <c r="B114" s="10" t="s">
        <v>722</v>
      </c>
      <c r="C114" s="10" t="s">
        <v>27</v>
      </c>
      <c r="D114" s="10" t="s">
        <v>44</v>
      </c>
      <c r="E114" s="10">
        <v>12225</v>
      </c>
      <c r="F114" s="10" t="s">
        <v>723</v>
      </c>
      <c r="G114" s="3" t="s">
        <v>30</v>
      </c>
      <c r="H114" s="3" t="s">
        <v>577</v>
      </c>
      <c r="I114" s="3" t="s">
        <v>689</v>
      </c>
      <c r="J114" s="3" t="s">
        <v>65</v>
      </c>
      <c r="K114" s="3" t="s">
        <v>689</v>
      </c>
      <c r="L114" s="10">
        <v>2022</v>
      </c>
      <c r="M114" s="10" t="s">
        <v>34</v>
      </c>
      <c r="N114" s="10" t="s">
        <v>35</v>
      </c>
      <c r="O114" s="11">
        <v>44831</v>
      </c>
      <c r="P114" s="11">
        <v>44979</v>
      </c>
      <c r="Q114" s="12">
        <v>148</v>
      </c>
      <c r="R114" s="12">
        <f t="shared" si="7"/>
        <v>4.774193548387097</v>
      </c>
      <c r="S114" s="12">
        <v>1</v>
      </c>
      <c r="T114" s="12">
        <v>1</v>
      </c>
      <c r="U114" s="12">
        <v>0</v>
      </c>
      <c r="V114" s="3" t="s">
        <v>36</v>
      </c>
      <c r="W114" s="3" t="s">
        <v>50</v>
      </c>
      <c r="X114" s="3">
        <v>1</v>
      </c>
      <c r="Y114" s="3" t="s">
        <v>722</v>
      </c>
    </row>
    <row r="115" spans="1:25" x14ac:dyDescent="0.2">
      <c r="A115" s="10" t="s">
        <v>201</v>
      </c>
      <c r="B115" s="10" t="s">
        <v>710</v>
      </c>
      <c r="C115" s="10" t="s">
        <v>27</v>
      </c>
      <c r="D115" s="10" t="s">
        <v>44</v>
      </c>
      <c r="E115" s="10">
        <v>12257</v>
      </c>
      <c r="F115" s="10">
        <v>1300000350</v>
      </c>
      <c r="G115" s="3" t="s">
        <v>30</v>
      </c>
      <c r="H115" s="3" t="s">
        <v>577</v>
      </c>
      <c r="I115" s="3" t="s">
        <v>689</v>
      </c>
      <c r="J115" s="3" t="s">
        <v>65</v>
      </c>
      <c r="K115" s="10" t="s">
        <v>707</v>
      </c>
      <c r="L115" s="10">
        <v>2022</v>
      </c>
      <c r="M115" s="10" t="s">
        <v>34</v>
      </c>
      <c r="N115" s="10" t="s">
        <v>35</v>
      </c>
      <c r="O115" s="11">
        <v>44678</v>
      </c>
      <c r="P115" s="11">
        <v>44854</v>
      </c>
      <c r="Q115" s="12">
        <v>176</v>
      </c>
      <c r="R115" s="12">
        <f t="shared" si="7"/>
        <v>5.67741935483871</v>
      </c>
      <c r="S115" s="12">
        <v>1</v>
      </c>
      <c r="T115" s="12">
        <v>1</v>
      </c>
      <c r="U115" s="12">
        <v>0</v>
      </c>
      <c r="V115" s="3" t="s">
        <v>49</v>
      </c>
      <c r="W115" s="3" t="s">
        <v>37</v>
      </c>
      <c r="X115" s="3">
        <v>1</v>
      </c>
      <c r="Y115" s="3" t="s">
        <v>710</v>
      </c>
    </row>
    <row r="116" spans="1:25" x14ac:dyDescent="0.2">
      <c r="A116" s="10" t="s">
        <v>201</v>
      </c>
      <c r="B116" s="10" t="s">
        <v>724</v>
      </c>
      <c r="C116" s="10" t="s">
        <v>27</v>
      </c>
      <c r="D116" s="10" t="s">
        <v>44</v>
      </c>
      <c r="E116" s="10">
        <v>12879</v>
      </c>
      <c r="F116" s="10">
        <v>1300000379</v>
      </c>
      <c r="G116" s="3" t="s">
        <v>30</v>
      </c>
      <c r="H116" s="3" t="s">
        <v>577</v>
      </c>
      <c r="I116" s="3" t="s">
        <v>689</v>
      </c>
      <c r="J116" s="3" t="s">
        <v>65</v>
      </c>
      <c r="K116" s="3" t="s">
        <v>689</v>
      </c>
      <c r="L116" s="10">
        <v>2023</v>
      </c>
      <c r="M116" s="10" t="s">
        <v>516</v>
      </c>
      <c r="N116" s="10" t="s">
        <v>42</v>
      </c>
      <c r="O116" s="11">
        <v>45063</v>
      </c>
      <c r="P116" s="11">
        <v>45190</v>
      </c>
      <c r="Q116" s="12">
        <v>127</v>
      </c>
      <c r="R116" s="12">
        <f t="shared" si="7"/>
        <v>4.096774193548387</v>
      </c>
      <c r="S116" s="12">
        <v>1</v>
      </c>
      <c r="T116" s="12">
        <v>0</v>
      </c>
      <c r="U116" s="12">
        <v>0</v>
      </c>
      <c r="V116" s="3" t="s">
        <v>49</v>
      </c>
      <c r="W116" s="3" t="s">
        <v>37</v>
      </c>
      <c r="X116" s="3">
        <v>1</v>
      </c>
      <c r="Y116" s="3" t="s">
        <v>724</v>
      </c>
    </row>
    <row r="117" spans="1:25" x14ac:dyDescent="0.2">
      <c r="A117" s="3" t="s">
        <v>201</v>
      </c>
      <c r="B117" s="3" t="s">
        <v>513</v>
      </c>
      <c r="C117" s="3" t="s">
        <v>27</v>
      </c>
      <c r="D117" s="3">
        <v>12901</v>
      </c>
      <c r="E117" s="3">
        <v>12901</v>
      </c>
      <c r="F117" s="3">
        <v>1300000390</v>
      </c>
      <c r="G117" s="3" t="s">
        <v>30</v>
      </c>
      <c r="H117" s="3" t="s">
        <v>422</v>
      </c>
      <c r="I117" s="3" t="s">
        <v>446</v>
      </c>
      <c r="J117" s="4" t="s">
        <v>65</v>
      </c>
      <c r="K117" s="3" t="s">
        <v>512</v>
      </c>
      <c r="L117" s="3">
        <v>2023</v>
      </c>
      <c r="M117" s="3" t="s">
        <v>34</v>
      </c>
      <c r="N117" s="3" t="s">
        <v>42</v>
      </c>
      <c r="O117" s="1">
        <v>44972</v>
      </c>
      <c r="P117" s="1">
        <v>45248</v>
      </c>
      <c r="Q117" s="6">
        <v>276</v>
      </c>
      <c r="R117" s="6">
        <v>9.1999999999999993</v>
      </c>
      <c r="S117" s="6">
        <v>1</v>
      </c>
      <c r="T117" s="6">
        <v>1</v>
      </c>
      <c r="U117" s="6">
        <v>0</v>
      </c>
      <c r="V117" s="3" t="s">
        <v>49</v>
      </c>
      <c r="W117" s="3" t="s">
        <v>50</v>
      </c>
      <c r="X117" s="3">
        <v>1</v>
      </c>
      <c r="Y117" s="3" t="s">
        <v>513</v>
      </c>
    </row>
    <row r="118" spans="1:25" x14ac:dyDescent="0.2">
      <c r="A118" s="3" t="s">
        <v>201</v>
      </c>
      <c r="B118" s="3" t="s">
        <v>509</v>
      </c>
      <c r="C118" s="3" t="s">
        <v>27</v>
      </c>
      <c r="D118" s="3">
        <v>12903</v>
      </c>
      <c r="E118" s="3">
        <v>12903</v>
      </c>
      <c r="F118" s="3">
        <v>1300000392</v>
      </c>
      <c r="G118" s="3" t="s">
        <v>30</v>
      </c>
      <c r="H118" s="3" t="s">
        <v>422</v>
      </c>
      <c r="I118" s="3" t="s">
        <v>446</v>
      </c>
      <c r="J118" s="4" t="s">
        <v>65</v>
      </c>
      <c r="K118" s="3" t="s">
        <v>508</v>
      </c>
      <c r="L118" s="3">
        <v>2023</v>
      </c>
      <c r="M118" s="3" t="s">
        <v>34</v>
      </c>
      <c r="N118" s="3" t="s">
        <v>42</v>
      </c>
      <c r="O118" s="1">
        <v>44970</v>
      </c>
      <c r="P118" s="1">
        <v>45156</v>
      </c>
      <c r="Q118" s="6">
        <v>186</v>
      </c>
      <c r="R118" s="6">
        <v>6.2</v>
      </c>
      <c r="S118" s="6">
        <v>1</v>
      </c>
      <c r="T118" s="6">
        <v>1</v>
      </c>
      <c r="U118" s="6">
        <v>0</v>
      </c>
      <c r="V118" s="3" t="s">
        <v>43</v>
      </c>
      <c r="W118" s="3" t="s">
        <v>50</v>
      </c>
      <c r="X118" s="3">
        <v>1</v>
      </c>
      <c r="Y118" s="3" t="s">
        <v>509</v>
      </c>
    </row>
    <row r="119" spans="1:25" x14ac:dyDescent="0.2">
      <c r="A119" s="3" t="s">
        <v>201</v>
      </c>
      <c r="B119" s="3" t="s">
        <v>506</v>
      </c>
      <c r="C119" s="3" t="s">
        <v>27</v>
      </c>
      <c r="D119" s="3">
        <v>12917</v>
      </c>
      <c r="E119" s="3">
        <v>12917</v>
      </c>
      <c r="F119" s="7" t="s">
        <v>507</v>
      </c>
      <c r="G119" s="3" t="s">
        <v>30</v>
      </c>
      <c r="H119" s="3" t="s">
        <v>422</v>
      </c>
      <c r="I119" s="3" t="s">
        <v>446</v>
      </c>
      <c r="J119" s="4" t="s">
        <v>65</v>
      </c>
      <c r="K119" s="3" t="s">
        <v>508</v>
      </c>
      <c r="L119" s="3">
        <v>2023</v>
      </c>
      <c r="M119" s="3" t="s">
        <v>34</v>
      </c>
      <c r="N119" s="3" t="s">
        <v>42</v>
      </c>
      <c r="O119" s="1">
        <v>44970</v>
      </c>
      <c r="P119" s="1">
        <v>45437</v>
      </c>
      <c r="Q119" s="6">
        <v>467</v>
      </c>
      <c r="R119" s="6">
        <v>15.566666666666666</v>
      </c>
      <c r="S119" s="6">
        <v>1</v>
      </c>
      <c r="T119" s="6">
        <v>1</v>
      </c>
      <c r="U119" s="6">
        <v>1</v>
      </c>
      <c r="V119" s="3" t="s">
        <v>49</v>
      </c>
      <c r="W119" s="3" t="s">
        <v>50</v>
      </c>
      <c r="X119" s="3">
        <v>1</v>
      </c>
      <c r="Y119" s="3" t="s">
        <v>506</v>
      </c>
    </row>
    <row r="120" spans="1:25" hidden="1" x14ac:dyDescent="0.2">
      <c r="A120" s="3" t="s">
        <v>25</v>
      </c>
      <c r="B120" s="4" t="s">
        <v>137</v>
      </c>
      <c r="C120" s="3" t="s">
        <v>62</v>
      </c>
      <c r="D120" s="4" t="s">
        <v>138</v>
      </c>
      <c r="E120" s="4">
        <v>210333</v>
      </c>
      <c r="F120" s="19" t="s">
        <v>44</v>
      </c>
      <c r="G120" s="4" t="s">
        <v>30</v>
      </c>
      <c r="H120" s="4" t="s">
        <v>64</v>
      </c>
      <c r="I120" s="4" t="s">
        <v>64</v>
      </c>
      <c r="J120" s="4" t="s">
        <v>65</v>
      </c>
      <c r="K120" s="4" t="s">
        <v>66</v>
      </c>
      <c r="L120" s="3">
        <v>2021</v>
      </c>
      <c r="M120" s="3" t="s">
        <v>34</v>
      </c>
      <c r="N120" s="3" t="s">
        <v>42</v>
      </c>
      <c r="O120" s="8">
        <v>44271</v>
      </c>
      <c r="P120" s="8">
        <v>44279</v>
      </c>
      <c r="Q120" s="5">
        <v>8</v>
      </c>
      <c r="R120" s="6">
        <f t="shared" ref="R120:R125" si="8">Q120/30</f>
        <v>0.26666666666666666</v>
      </c>
      <c r="S120" s="3">
        <v>0</v>
      </c>
      <c r="T120" s="3">
        <v>0</v>
      </c>
      <c r="U120" s="3">
        <v>0</v>
      </c>
      <c r="V120" s="3" t="s">
        <v>36</v>
      </c>
      <c r="W120" s="4" t="s">
        <v>37</v>
      </c>
      <c r="X120" s="3">
        <v>0</v>
      </c>
      <c r="Y120" s="3" t="s">
        <v>44</v>
      </c>
    </row>
    <row r="121" spans="1:25" hidden="1" x14ac:dyDescent="0.2">
      <c r="A121" s="3" t="s">
        <v>25</v>
      </c>
      <c r="B121" s="4" t="s">
        <v>139</v>
      </c>
      <c r="C121" s="3" t="s">
        <v>62</v>
      </c>
      <c r="D121" s="4" t="s">
        <v>140</v>
      </c>
      <c r="E121" s="4">
        <v>210335</v>
      </c>
      <c r="F121" s="19" t="s">
        <v>44</v>
      </c>
      <c r="G121" s="4" t="s">
        <v>30</v>
      </c>
      <c r="H121" s="4" t="s">
        <v>64</v>
      </c>
      <c r="I121" s="4" t="s">
        <v>64</v>
      </c>
      <c r="J121" s="4" t="s">
        <v>65</v>
      </c>
      <c r="K121" s="4" t="s">
        <v>66</v>
      </c>
      <c r="L121" s="3">
        <v>2021</v>
      </c>
      <c r="M121" s="3" t="s">
        <v>34</v>
      </c>
      <c r="N121" s="3" t="s">
        <v>42</v>
      </c>
      <c r="O121" s="8">
        <v>44269</v>
      </c>
      <c r="P121" s="8">
        <v>44285</v>
      </c>
      <c r="Q121" s="5">
        <v>16</v>
      </c>
      <c r="R121" s="6">
        <f t="shared" si="8"/>
        <v>0.53333333333333333</v>
      </c>
      <c r="S121" s="3">
        <v>0</v>
      </c>
      <c r="T121" s="3">
        <v>0</v>
      </c>
      <c r="U121" s="3">
        <v>0</v>
      </c>
      <c r="V121" s="3" t="s">
        <v>36</v>
      </c>
      <c r="W121" s="4" t="s">
        <v>37</v>
      </c>
      <c r="X121" s="3">
        <v>0</v>
      </c>
      <c r="Y121" s="3" t="s">
        <v>44</v>
      </c>
    </row>
    <row r="122" spans="1:25" hidden="1" x14ac:dyDescent="0.2">
      <c r="A122" s="3" t="s">
        <v>25</v>
      </c>
      <c r="B122" s="4" t="s">
        <v>141</v>
      </c>
      <c r="C122" s="3" t="s">
        <v>62</v>
      </c>
      <c r="D122" s="4" t="s">
        <v>142</v>
      </c>
      <c r="E122" s="4">
        <v>210336</v>
      </c>
      <c r="F122" s="19" t="s">
        <v>44</v>
      </c>
      <c r="G122" s="4" t="s">
        <v>30</v>
      </c>
      <c r="H122" s="4" t="s">
        <v>64</v>
      </c>
      <c r="I122" s="4" t="s">
        <v>64</v>
      </c>
      <c r="J122" s="4" t="s">
        <v>65</v>
      </c>
      <c r="K122" s="4" t="s">
        <v>66</v>
      </c>
      <c r="L122" s="3">
        <v>2021</v>
      </c>
      <c r="M122" s="3" t="s">
        <v>79</v>
      </c>
      <c r="N122" s="3" t="s">
        <v>35</v>
      </c>
      <c r="O122" s="8">
        <v>44270</v>
      </c>
      <c r="P122" s="8">
        <v>44366</v>
      </c>
      <c r="Q122" s="5">
        <v>96</v>
      </c>
      <c r="R122" s="6">
        <f t="shared" si="8"/>
        <v>3.2</v>
      </c>
      <c r="S122" s="3">
        <v>1</v>
      </c>
      <c r="T122" s="3">
        <v>0</v>
      </c>
      <c r="U122" s="3">
        <v>0</v>
      </c>
      <c r="V122" s="3" t="s">
        <v>43</v>
      </c>
      <c r="W122" s="4" t="s">
        <v>37</v>
      </c>
      <c r="X122" s="3">
        <v>0</v>
      </c>
      <c r="Y122" s="3" t="s">
        <v>44</v>
      </c>
    </row>
    <row r="123" spans="1:25" x14ac:dyDescent="0.2">
      <c r="A123" s="3" t="s">
        <v>25</v>
      </c>
      <c r="B123" s="4" t="s">
        <v>537</v>
      </c>
      <c r="C123" s="3" t="s">
        <v>62</v>
      </c>
      <c r="D123" s="4" t="s">
        <v>538</v>
      </c>
      <c r="E123" s="4">
        <v>210338</v>
      </c>
      <c r="F123" s="19" t="s">
        <v>44</v>
      </c>
      <c r="G123" s="4" t="s">
        <v>539</v>
      </c>
      <c r="H123" s="4" t="s">
        <v>540</v>
      </c>
      <c r="I123" s="4" t="s">
        <v>541</v>
      </c>
      <c r="J123" s="4" t="s">
        <v>65</v>
      </c>
      <c r="K123" s="4" t="s">
        <v>542</v>
      </c>
      <c r="L123" s="3">
        <v>2021</v>
      </c>
      <c r="M123" s="3" t="s">
        <v>34</v>
      </c>
      <c r="N123" s="3" t="s">
        <v>35</v>
      </c>
      <c r="O123" s="8">
        <v>44263</v>
      </c>
      <c r="P123" s="8">
        <v>44581</v>
      </c>
      <c r="Q123" s="5">
        <v>318</v>
      </c>
      <c r="R123" s="6">
        <f t="shared" si="8"/>
        <v>10.6</v>
      </c>
      <c r="S123" s="6">
        <v>1</v>
      </c>
      <c r="T123" s="6">
        <v>1</v>
      </c>
      <c r="U123" s="6">
        <v>0</v>
      </c>
      <c r="V123" s="3" t="s">
        <v>49</v>
      </c>
      <c r="W123" s="4" t="s">
        <v>37</v>
      </c>
      <c r="X123" s="3">
        <v>1</v>
      </c>
      <c r="Y123" s="3" t="s">
        <v>537</v>
      </c>
    </row>
    <row r="124" spans="1:25" hidden="1" x14ac:dyDescent="0.2">
      <c r="A124" s="3" t="s">
        <v>25</v>
      </c>
      <c r="B124" s="4" t="s">
        <v>568</v>
      </c>
      <c r="C124" s="3" t="s">
        <v>62</v>
      </c>
      <c r="D124" s="4" t="s">
        <v>569</v>
      </c>
      <c r="E124" s="4">
        <v>210339</v>
      </c>
      <c r="F124" s="19" t="s">
        <v>44</v>
      </c>
      <c r="G124" s="4" t="s">
        <v>539</v>
      </c>
      <c r="H124" s="4" t="s">
        <v>540</v>
      </c>
      <c r="I124" s="4" t="s">
        <v>541</v>
      </c>
      <c r="J124" s="4" t="s">
        <v>65</v>
      </c>
      <c r="K124" s="4" t="s">
        <v>545</v>
      </c>
      <c r="L124" s="3">
        <v>2021</v>
      </c>
      <c r="M124" s="3" t="s">
        <v>79</v>
      </c>
      <c r="N124" s="3" t="s">
        <v>35</v>
      </c>
      <c r="O124" s="8">
        <v>44264</v>
      </c>
      <c r="P124" s="8">
        <v>44273</v>
      </c>
      <c r="Q124" s="5">
        <v>9</v>
      </c>
      <c r="R124" s="6">
        <f t="shared" si="8"/>
        <v>0.3</v>
      </c>
      <c r="S124" s="3">
        <v>0</v>
      </c>
      <c r="T124" s="3">
        <v>0</v>
      </c>
      <c r="U124" s="3">
        <v>0</v>
      </c>
      <c r="V124" s="3" t="s">
        <v>36</v>
      </c>
      <c r="W124" s="4" t="s">
        <v>221</v>
      </c>
      <c r="X124" s="3">
        <v>0</v>
      </c>
      <c r="Y124" s="3" t="s">
        <v>44</v>
      </c>
    </row>
    <row r="125" spans="1:25" s="21" customFormat="1" x14ac:dyDescent="0.2">
      <c r="A125" s="21" t="s">
        <v>25</v>
      </c>
      <c r="B125" s="22" t="s">
        <v>543</v>
      </c>
      <c r="C125" s="21" t="s">
        <v>62</v>
      </c>
      <c r="D125" s="22" t="s">
        <v>544</v>
      </c>
      <c r="E125" s="22">
        <v>210340</v>
      </c>
      <c r="F125" s="34" t="s">
        <v>44</v>
      </c>
      <c r="G125" s="22" t="s">
        <v>539</v>
      </c>
      <c r="H125" s="22" t="s">
        <v>540</v>
      </c>
      <c r="I125" s="22" t="s">
        <v>541</v>
      </c>
      <c r="J125" s="22" t="s">
        <v>65</v>
      </c>
      <c r="K125" s="22" t="s">
        <v>545</v>
      </c>
      <c r="L125" s="21">
        <v>2021</v>
      </c>
      <c r="M125" s="21" t="s">
        <v>34</v>
      </c>
      <c r="N125" s="21" t="s">
        <v>42</v>
      </c>
      <c r="O125" s="35">
        <v>44264</v>
      </c>
      <c r="P125" s="32">
        <v>45811</v>
      </c>
      <c r="Q125" s="37">
        <f>P125-O125</f>
        <v>1547</v>
      </c>
      <c r="R125" s="25">
        <f t="shared" si="8"/>
        <v>51.56666666666667</v>
      </c>
      <c r="S125" s="25">
        <v>1</v>
      </c>
      <c r="T125" s="25">
        <v>1</v>
      </c>
      <c r="U125" s="25">
        <v>1</v>
      </c>
      <c r="V125" s="21" t="s">
        <v>49</v>
      </c>
      <c r="W125" s="36" t="s">
        <v>44</v>
      </c>
      <c r="X125" s="21">
        <v>1</v>
      </c>
      <c r="Y125" s="33" t="s">
        <v>543</v>
      </c>
    </row>
    <row r="126" spans="1:25" x14ac:dyDescent="0.2">
      <c r="A126" s="3" t="s">
        <v>201</v>
      </c>
      <c r="B126" s="3" t="s">
        <v>500</v>
      </c>
      <c r="C126" s="3" t="s">
        <v>27</v>
      </c>
      <c r="D126" s="3">
        <v>12991</v>
      </c>
      <c r="E126" s="3">
        <v>12991</v>
      </c>
      <c r="F126" s="3">
        <v>1.3000003E+16</v>
      </c>
      <c r="G126" s="3" t="s">
        <v>30</v>
      </c>
      <c r="H126" s="3" t="s">
        <v>422</v>
      </c>
      <c r="I126" s="3" t="s">
        <v>441</v>
      </c>
      <c r="J126" s="4" t="s">
        <v>65</v>
      </c>
      <c r="K126" s="3" t="s">
        <v>501</v>
      </c>
      <c r="L126" s="3">
        <v>2023</v>
      </c>
      <c r="M126" s="3" t="s">
        <v>34</v>
      </c>
      <c r="N126" s="3" t="s">
        <v>42</v>
      </c>
      <c r="O126" s="1">
        <v>45001</v>
      </c>
      <c r="P126" s="1">
        <v>45130</v>
      </c>
      <c r="Q126" s="6">
        <v>129</v>
      </c>
      <c r="R126" s="6">
        <v>4.3</v>
      </c>
      <c r="S126" s="6">
        <v>1</v>
      </c>
      <c r="T126" s="6">
        <v>0</v>
      </c>
      <c r="U126" s="6">
        <v>0</v>
      </c>
      <c r="V126" s="3">
        <v>0</v>
      </c>
      <c r="W126" s="3" t="s">
        <v>37</v>
      </c>
      <c r="X126" s="3">
        <v>1</v>
      </c>
      <c r="Y126" s="13" t="s">
        <v>500</v>
      </c>
    </row>
    <row r="127" spans="1:25" x14ac:dyDescent="0.2">
      <c r="A127" s="3" t="s">
        <v>201</v>
      </c>
      <c r="B127" s="3" t="s">
        <v>533</v>
      </c>
      <c r="C127" s="3" t="s">
        <v>27</v>
      </c>
      <c r="D127" s="3">
        <v>12998</v>
      </c>
      <c r="E127" s="3">
        <v>12998</v>
      </c>
      <c r="F127" s="3" t="s">
        <v>534</v>
      </c>
      <c r="G127" s="3" t="s">
        <v>30</v>
      </c>
      <c r="H127" s="3" t="s">
        <v>422</v>
      </c>
      <c r="I127" s="3" t="s">
        <v>531</v>
      </c>
      <c r="J127" s="4" t="s">
        <v>65</v>
      </c>
      <c r="K127" s="3" t="s">
        <v>532</v>
      </c>
      <c r="L127" s="3">
        <v>2023</v>
      </c>
      <c r="M127" s="3" t="s">
        <v>34</v>
      </c>
      <c r="N127" s="3" t="s">
        <v>42</v>
      </c>
      <c r="O127" s="1">
        <v>45005</v>
      </c>
      <c r="P127" s="1">
        <v>45274</v>
      </c>
      <c r="Q127" s="6">
        <v>269</v>
      </c>
      <c r="R127" s="6">
        <v>8.9666666666666668</v>
      </c>
      <c r="S127" s="6">
        <v>1</v>
      </c>
      <c r="T127" s="6">
        <v>1</v>
      </c>
      <c r="U127" s="6">
        <v>0</v>
      </c>
      <c r="V127" s="3" t="s">
        <v>49</v>
      </c>
      <c r="W127" s="3" t="s">
        <v>37</v>
      </c>
      <c r="X127" s="3">
        <v>1</v>
      </c>
      <c r="Y127" s="3" t="s">
        <v>533</v>
      </c>
    </row>
    <row r="128" spans="1:25" x14ac:dyDescent="0.2">
      <c r="A128" s="3" t="s">
        <v>201</v>
      </c>
      <c r="B128" s="3" t="s">
        <v>417</v>
      </c>
      <c r="C128" s="3" t="s">
        <v>27</v>
      </c>
      <c r="D128" s="3">
        <v>13007</v>
      </c>
      <c r="E128" s="3">
        <v>13007</v>
      </c>
      <c r="F128" s="3" t="s">
        <v>418</v>
      </c>
      <c r="G128" s="3" t="s">
        <v>30</v>
      </c>
      <c r="H128" s="3" t="s">
        <v>403</v>
      </c>
      <c r="I128" s="3" t="s">
        <v>415</v>
      </c>
      <c r="J128" s="4" t="s">
        <v>65</v>
      </c>
      <c r="K128" s="3" t="s">
        <v>416</v>
      </c>
      <c r="L128" s="3">
        <v>2023</v>
      </c>
      <c r="M128" s="3" t="s">
        <v>34</v>
      </c>
      <c r="N128" s="3" t="s">
        <v>35</v>
      </c>
      <c r="O128" s="1">
        <v>45008</v>
      </c>
      <c r="P128" s="1">
        <v>45052</v>
      </c>
      <c r="Q128" s="6">
        <v>44</v>
      </c>
      <c r="R128" s="6">
        <v>1.4666666666666666</v>
      </c>
      <c r="S128" s="6">
        <v>0</v>
      </c>
      <c r="T128" s="6">
        <v>0</v>
      </c>
      <c r="U128" s="6">
        <v>0</v>
      </c>
      <c r="V128" s="3" t="s">
        <v>36</v>
      </c>
      <c r="W128" s="3" t="s">
        <v>37</v>
      </c>
      <c r="X128" s="3">
        <v>1</v>
      </c>
      <c r="Y128" s="3" t="s">
        <v>417</v>
      </c>
    </row>
    <row r="129" spans="1:25" x14ac:dyDescent="0.2">
      <c r="A129" s="3" t="s">
        <v>201</v>
      </c>
      <c r="B129" s="3" t="s">
        <v>529</v>
      </c>
      <c r="C129" s="3" t="s">
        <v>27</v>
      </c>
      <c r="D129" s="3">
        <v>13012</v>
      </c>
      <c r="E129" s="3">
        <v>13012</v>
      </c>
      <c r="F129" s="3" t="s">
        <v>530</v>
      </c>
      <c r="G129" s="3" t="s">
        <v>30</v>
      </c>
      <c r="H129" s="3" t="s">
        <v>422</v>
      </c>
      <c r="I129" s="3" t="s">
        <v>531</v>
      </c>
      <c r="J129" s="4" t="s">
        <v>65</v>
      </c>
      <c r="K129" s="3" t="s">
        <v>532</v>
      </c>
      <c r="L129" s="3">
        <v>2023</v>
      </c>
      <c r="M129" s="3" t="s">
        <v>34</v>
      </c>
      <c r="N129" s="3" t="s">
        <v>35</v>
      </c>
      <c r="O129" s="1">
        <v>45005</v>
      </c>
      <c r="P129" s="1">
        <v>45207</v>
      </c>
      <c r="Q129" s="6">
        <v>202</v>
      </c>
      <c r="R129" s="6">
        <v>6.7333333333333334</v>
      </c>
      <c r="S129" s="6">
        <v>1</v>
      </c>
      <c r="T129" s="6">
        <v>1</v>
      </c>
      <c r="U129" s="6">
        <v>0</v>
      </c>
      <c r="V129" s="3" t="s">
        <v>49</v>
      </c>
      <c r="W129" s="3" t="s">
        <v>113</v>
      </c>
      <c r="X129" s="3">
        <v>1</v>
      </c>
      <c r="Y129" s="3" t="s">
        <v>529</v>
      </c>
    </row>
    <row r="130" spans="1:25" x14ac:dyDescent="0.2">
      <c r="A130" s="3" t="s">
        <v>201</v>
      </c>
      <c r="B130" s="3" t="s">
        <v>502</v>
      </c>
      <c r="C130" s="3" t="s">
        <v>27</v>
      </c>
      <c r="D130" s="3">
        <v>13023</v>
      </c>
      <c r="E130" s="3">
        <v>13023</v>
      </c>
      <c r="F130" s="3" t="s">
        <v>503</v>
      </c>
      <c r="G130" s="3" t="s">
        <v>30</v>
      </c>
      <c r="H130" s="3" t="s">
        <v>422</v>
      </c>
      <c r="I130" s="3" t="s">
        <v>441</v>
      </c>
      <c r="J130" s="4" t="s">
        <v>65</v>
      </c>
      <c r="K130" s="3" t="s">
        <v>738</v>
      </c>
      <c r="L130" s="3">
        <v>2023</v>
      </c>
      <c r="M130" s="3" t="s">
        <v>34</v>
      </c>
      <c r="N130" s="3" t="s">
        <v>42</v>
      </c>
      <c r="O130" s="1">
        <v>45001</v>
      </c>
      <c r="P130" s="1">
        <v>45053</v>
      </c>
      <c r="Q130" s="6">
        <v>52</v>
      </c>
      <c r="R130" s="6">
        <v>1.7333333333333334</v>
      </c>
      <c r="S130" s="6">
        <v>1</v>
      </c>
      <c r="T130" s="6">
        <v>0</v>
      </c>
      <c r="U130" s="6">
        <v>0</v>
      </c>
      <c r="V130" s="3">
        <v>0</v>
      </c>
      <c r="W130" s="3" t="s">
        <v>50</v>
      </c>
      <c r="X130" s="3">
        <v>1</v>
      </c>
      <c r="Y130" s="13" t="s">
        <v>502</v>
      </c>
    </row>
    <row r="131" spans="1:25" hidden="1" x14ac:dyDescent="0.2">
      <c r="A131" s="4" t="s">
        <v>201</v>
      </c>
      <c r="B131" s="3" t="s">
        <v>243</v>
      </c>
      <c r="C131" s="4" t="s">
        <v>27</v>
      </c>
      <c r="D131" s="4" t="s">
        <v>244</v>
      </c>
      <c r="E131" s="3">
        <v>9964</v>
      </c>
      <c r="F131" s="3" t="s">
        <v>245</v>
      </c>
      <c r="G131" s="3" t="s">
        <v>30</v>
      </c>
      <c r="H131" s="3" t="s">
        <v>64</v>
      </c>
      <c r="I131" s="3" t="s">
        <v>66</v>
      </c>
      <c r="J131" s="4" t="s">
        <v>65</v>
      </c>
      <c r="K131" s="3" t="s">
        <v>226</v>
      </c>
      <c r="L131" s="4">
        <v>2022</v>
      </c>
      <c r="M131" s="3" t="s">
        <v>79</v>
      </c>
      <c r="N131" s="3" t="s">
        <v>42</v>
      </c>
      <c r="O131" s="1">
        <v>44651</v>
      </c>
      <c r="P131" s="1">
        <v>44664</v>
      </c>
      <c r="Q131" s="6">
        <v>13</v>
      </c>
      <c r="R131" s="6">
        <v>0.43333333333333335</v>
      </c>
      <c r="S131" s="3">
        <v>0</v>
      </c>
      <c r="T131" s="3">
        <v>0</v>
      </c>
      <c r="U131" s="3">
        <v>0</v>
      </c>
      <c r="V131" s="3" t="s">
        <v>36</v>
      </c>
      <c r="W131" s="3" t="s">
        <v>50</v>
      </c>
      <c r="X131" s="3">
        <v>0</v>
      </c>
      <c r="Y131" s="3" t="s">
        <v>44</v>
      </c>
    </row>
    <row r="132" spans="1:25" hidden="1" x14ac:dyDescent="0.2">
      <c r="A132" s="4" t="s">
        <v>201</v>
      </c>
      <c r="B132" s="3" t="s">
        <v>256</v>
      </c>
      <c r="C132" s="4" t="s">
        <v>27</v>
      </c>
      <c r="D132" s="4" t="s">
        <v>257</v>
      </c>
      <c r="E132" s="3">
        <v>9995</v>
      </c>
      <c r="F132" s="3" t="s">
        <v>258</v>
      </c>
      <c r="G132" s="3" t="s">
        <v>30</v>
      </c>
      <c r="H132" s="3" t="s">
        <v>64</v>
      </c>
      <c r="I132" s="3" t="s">
        <v>66</v>
      </c>
      <c r="J132" s="4" t="s">
        <v>65</v>
      </c>
      <c r="K132" s="3" t="s">
        <v>226</v>
      </c>
      <c r="L132" s="4">
        <v>2022</v>
      </c>
      <c r="M132" s="3" t="s">
        <v>34</v>
      </c>
      <c r="N132" s="3" t="s">
        <v>35</v>
      </c>
      <c r="O132" s="1">
        <v>44653</v>
      </c>
      <c r="P132" s="1">
        <v>44723</v>
      </c>
      <c r="Q132" s="6">
        <v>70</v>
      </c>
      <c r="R132" s="6">
        <v>2.3333333333333335</v>
      </c>
      <c r="S132" s="3">
        <v>0</v>
      </c>
      <c r="T132" s="3">
        <v>0</v>
      </c>
      <c r="U132" s="3">
        <v>0</v>
      </c>
      <c r="V132" s="3" t="s">
        <v>36</v>
      </c>
      <c r="W132" s="3" t="s">
        <v>37</v>
      </c>
      <c r="X132" s="3">
        <v>0</v>
      </c>
      <c r="Y132" s="3" t="s">
        <v>44</v>
      </c>
    </row>
    <row r="133" spans="1:25" x14ac:dyDescent="0.2">
      <c r="A133" s="4" t="s">
        <v>201</v>
      </c>
      <c r="B133" s="3" t="s">
        <v>259</v>
      </c>
      <c r="C133" s="4" t="s">
        <v>27</v>
      </c>
      <c r="D133" s="4" t="s">
        <v>260</v>
      </c>
      <c r="E133" s="3">
        <v>9997</v>
      </c>
      <c r="F133" s="3" t="s">
        <v>261</v>
      </c>
      <c r="G133" s="3" t="s">
        <v>30</v>
      </c>
      <c r="H133" s="3" t="s">
        <v>64</v>
      </c>
      <c r="I133" s="3" t="s">
        <v>66</v>
      </c>
      <c r="J133" s="4" t="s">
        <v>65</v>
      </c>
      <c r="K133" s="3" t="s">
        <v>226</v>
      </c>
      <c r="L133" s="4">
        <v>2022</v>
      </c>
      <c r="M133" s="3" t="s">
        <v>79</v>
      </c>
      <c r="N133" s="3" t="s">
        <v>35</v>
      </c>
      <c r="O133" s="1">
        <v>44653</v>
      </c>
      <c r="P133" s="1">
        <v>44844</v>
      </c>
      <c r="Q133" s="6">
        <v>191</v>
      </c>
      <c r="R133" s="6">
        <v>6.3666666666666663</v>
      </c>
      <c r="S133" s="6">
        <v>1</v>
      </c>
      <c r="T133" s="6">
        <v>1</v>
      </c>
      <c r="U133" s="6">
        <v>0</v>
      </c>
      <c r="V133" s="3" t="s">
        <v>49</v>
      </c>
      <c r="W133" s="3" t="s">
        <v>113</v>
      </c>
      <c r="X133" s="3">
        <v>1</v>
      </c>
      <c r="Y133" s="3" t="s">
        <v>259</v>
      </c>
    </row>
    <row r="134" spans="1:25" x14ac:dyDescent="0.2">
      <c r="A134" s="4" t="s">
        <v>201</v>
      </c>
      <c r="B134" s="3" t="s">
        <v>230</v>
      </c>
      <c r="C134" s="4" t="s">
        <v>27</v>
      </c>
      <c r="D134" s="4" t="s">
        <v>231</v>
      </c>
      <c r="E134" s="3" t="s">
        <v>232</v>
      </c>
      <c r="F134" s="3" t="s">
        <v>233</v>
      </c>
      <c r="G134" s="3" t="s">
        <v>30</v>
      </c>
      <c r="H134" s="3" t="s">
        <v>64</v>
      </c>
      <c r="I134" s="3" t="s">
        <v>66</v>
      </c>
      <c r="J134" s="4" t="s">
        <v>65</v>
      </c>
      <c r="K134" s="3" t="s">
        <v>226</v>
      </c>
      <c r="L134" s="4">
        <v>2022</v>
      </c>
      <c r="M134" s="3" t="s">
        <v>34</v>
      </c>
      <c r="N134" s="3" t="s">
        <v>42</v>
      </c>
      <c r="O134" s="1">
        <v>44614</v>
      </c>
      <c r="P134" s="1">
        <v>45077</v>
      </c>
      <c r="Q134" s="6">
        <v>463</v>
      </c>
      <c r="R134" s="6">
        <v>15.433333333333334</v>
      </c>
      <c r="S134" s="6">
        <v>1</v>
      </c>
      <c r="T134" s="6">
        <v>1</v>
      </c>
      <c r="U134" s="6">
        <v>1</v>
      </c>
      <c r="V134" s="3" t="s">
        <v>49</v>
      </c>
      <c r="W134" s="3" t="s">
        <v>50</v>
      </c>
      <c r="X134" s="3">
        <v>1</v>
      </c>
      <c r="Y134" s="3" t="s">
        <v>230</v>
      </c>
    </row>
    <row r="135" spans="1:25" x14ac:dyDescent="0.2">
      <c r="A135" s="4" t="s">
        <v>201</v>
      </c>
      <c r="B135" s="3" t="s">
        <v>262</v>
      </c>
      <c r="C135" s="4" t="s">
        <v>27</v>
      </c>
      <c r="D135" s="4" t="s">
        <v>263</v>
      </c>
      <c r="E135" s="3">
        <v>10000</v>
      </c>
      <c r="F135" s="3" t="s">
        <v>264</v>
      </c>
      <c r="G135" s="3" t="s">
        <v>30</v>
      </c>
      <c r="H135" s="3" t="s">
        <v>64</v>
      </c>
      <c r="I135" s="3" t="s">
        <v>66</v>
      </c>
      <c r="J135" s="4" t="s">
        <v>65</v>
      </c>
      <c r="K135" s="3" t="s">
        <v>226</v>
      </c>
      <c r="L135" s="4">
        <v>2022</v>
      </c>
      <c r="M135" s="3" t="s">
        <v>34</v>
      </c>
      <c r="N135" s="3" t="s">
        <v>35</v>
      </c>
      <c r="O135" s="1">
        <v>44653</v>
      </c>
      <c r="P135" s="1">
        <v>44853</v>
      </c>
      <c r="Q135" s="6">
        <v>200</v>
      </c>
      <c r="R135" s="6">
        <v>6.666666666666667</v>
      </c>
      <c r="S135" s="6">
        <v>1</v>
      </c>
      <c r="T135" s="6">
        <v>1</v>
      </c>
      <c r="U135" s="6">
        <v>0</v>
      </c>
      <c r="V135" s="3" t="s">
        <v>49</v>
      </c>
      <c r="W135" s="3" t="s">
        <v>50</v>
      </c>
      <c r="X135" s="3">
        <v>1</v>
      </c>
      <c r="Y135" s="3" t="s">
        <v>262</v>
      </c>
    </row>
    <row r="136" spans="1:25" hidden="1" x14ac:dyDescent="0.2">
      <c r="A136" s="4" t="s">
        <v>201</v>
      </c>
      <c r="B136" s="3" t="s">
        <v>265</v>
      </c>
      <c r="C136" s="4" t="s">
        <v>27</v>
      </c>
      <c r="D136" s="4" t="s">
        <v>266</v>
      </c>
      <c r="E136" s="3">
        <v>10003</v>
      </c>
      <c r="F136" s="3" t="s">
        <v>267</v>
      </c>
      <c r="G136" s="3" t="s">
        <v>30</v>
      </c>
      <c r="H136" s="3" t="s">
        <v>64</v>
      </c>
      <c r="I136" s="3" t="s">
        <v>66</v>
      </c>
      <c r="J136" s="4" t="s">
        <v>65</v>
      </c>
      <c r="K136" s="3" t="s">
        <v>212</v>
      </c>
      <c r="L136" s="4">
        <v>2022</v>
      </c>
      <c r="M136" s="3" t="s">
        <v>34</v>
      </c>
      <c r="N136" s="3" t="s">
        <v>42</v>
      </c>
      <c r="O136" s="1">
        <v>44654</v>
      </c>
      <c r="P136" s="1">
        <v>44744</v>
      </c>
      <c r="Q136" s="6">
        <v>90</v>
      </c>
      <c r="R136" s="6">
        <v>3</v>
      </c>
      <c r="S136" s="3">
        <v>1</v>
      </c>
      <c r="T136" s="3">
        <v>0</v>
      </c>
      <c r="U136" s="3">
        <v>0</v>
      </c>
      <c r="V136" s="3" t="s">
        <v>43</v>
      </c>
      <c r="W136" s="3" t="s">
        <v>50</v>
      </c>
      <c r="X136" s="3">
        <v>0</v>
      </c>
      <c r="Y136" s="3" t="s">
        <v>44</v>
      </c>
    </row>
    <row r="137" spans="1:25" hidden="1" x14ac:dyDescent="0.2">
      <c r="A137" s="4" t="s">
        <v>201</v>
      </c>
      <c r="B137" s="3" t="s">
        <v>268</v>
      </c>
      <c r="C137" s="4" t="s">
        <v>27</v>
      </c>
      <c r="D137" s="4" t="s">
        <v>269</v>
      </c>
      <c r="E137" s="3">
        <v>10004</v>
      </c>
      <c r="F137" s="3" t="s">
        <v>270</v>
      </c>
      <c r="G137" s="3" t="s">
        <v>30</v>
      </c>
      <c r="H137" s="3" t="s">
        <v>64</v>
      </c>
      <c r="I137" s="3" t="s">
        <v>66</v>
      </c>
      <c r="J137" s="4" t="s">
        <v>65</v>
      </c>
      <c r="K137" s="3" t="s">
        <v>226</v>
      </c>
      <c r="L137" s="4">
        <v>2022</v>
      </c>
      <c r="M137" s="3" t="s">
        <v>34</v>
      </c>
      <c r="N137" s="3" t="s">
        <v>42</v>
      </c>
      <c r="O137" s="1">
        <v>44653</v>
      </c>
      <c r="P137" s="1">
        <v>44811</v>
      </c>
      <c r="Q137" s="6">
        <v>158</v>
      </c>
      <c r="R137" s="6">
        <v>5.2666666666666666</v>
      </c>
      <c r="S137" s="3">
        <v>1</v>
      </c>
      <c r="T137" s="3">
        <v>0</v>
      </c>
      <c r="U137" s="3">
        <v>0</v>
      </c>
      <c r="V137" s="3" t="s">
        <v>43</v>
      </c>
      <c r="W137" s="3" t="s">
        <v>50</v>
      </c>
      <c r="X137" s="3">
        <v>0</v>
      </c>
      <c r="Y137" s="3" t="s">
        <v>44</v>
      </c>
    </row>
    <row r="138" spans="1:25" x14ac:dyDescent="0.2">
      <c r="A138" s="4" t="s">
        <v>201</v>
      </c>
      <c r="B138" s="3" t="s">
        <v>271</v>
      </c>
      <c r="C138" s="4" t="s">
        <v>27</v>
      </c>
      <c r="D138" s="4" t="s">
        <v>272</v>
      </c>
      <c r="E138" s="3">
        <v>9955</v>
      </c>
      <c r="F138" s="3" t="s">
        <v>273</v>
      </c>
      <c r="G138" s="3" t="s">
        <v>30</v>
      </c>
      <c r="H138" s="3" t="s">
        <v>64</v>
      </c>
      <c r="I138" s="3" t="s">
        <v>66</v>
      </c>
      <c r="J138" s="4" t="s">
        <v>65</v>
      </c>
      <c r="K138" s="3" t="s">
        <v>226</v>
      </c>
      <c r="L138" s="4">
        <v>2022</v>
      </c>
      <c r="M138" s="3" t="s">
        <v>79</v>
      </c>
      <c r="N138" s="3" t="s">
        <v>42</v>
      </c>
      <c r="O138" s="1">
        <v>44653</v>
      </c>
      <c r="P138" s="1">
        <v>44808</v>
      </c>
      <c r="Q138" s="6">
        <v>155</v>
      </c>
      <c r="R138" s="6">
        <v>5.166666666666667</v>
      </c>
      <c r="S138" s="6">
        <v>1</v>
      </c>
      <c r="T138" s="6">
        <v>0</v>
      </c>
      <c r="U138" s="6">
        <v>0</v>
      </c>
      <c r="V138" s="3" t="s">
        <v>43</v>
      </c>
      <c r="W138" s="3" t="s">
        <v>50</v>
      </c>
      <c r="X138" s="3">
        <v>1</v>
      </c>
      <c r="Y138" s="3" t="s">
        <v>271</v>
      </c>
    </row>
    <row r="139" spans="1:25" x14ac:dyDescent="0.2">
      <c r="A139" s="4" t="s">
        <v>201</v>
      </c>
      <c r="B139" s="3" t="s">
        <v>274</v>
      </c>
      <c r="C139" s="4" t="s">
        <v>27</v>
      </c>
      <c r="D139" s="4" t="s">
        <v>275</v>
      </c>
      <c r="E139" s="3" t="s">
        <v>276</v>
      </c>
      <c r="F139" s="3" t="s">
        <v>277</v>
      </c>
      <c r="G139" s="3" t="s">
        <v>30</v>
      </c>
      <c r="H139" s="3" t="s">
        <v>64</v>
      </c>
      <c r="I139" s="3" t="s">
        <v>66</v>
      </c>
      <c r="J139" s="4" t="s">
        <v>65</v>
      </c>
      <c r="K139" s="3" t="s">
        <v>226</v>
      </c>
      <c r="L139" s="4">
        <v>2022</v>
      </c>
      <c r="M139" s="3" t="s">
        <v>34</v>
      </c>
      <c r="N139" s="3" t="s">
        <v>35</v>
      </c>
      <c r="O139" s="1">
        <v>44653</v>
      </c>
      <c r="P139" s="1">
        <v>45071</v>
      </c>
      <c r="Q139" s="6">
        <v>418</v>
      </c>
      <c r="R139" s="6">
        <v>13.933333333333334</v>
      </c>
      <c r="S139" s="6">
        <v>1</v>
      </c>
      <c r="T139" s="6">
        <v>1</v>
      </c>
      <c r="U139" s="6">
        <v>1</v>
      </c>
      <c r="V139" s="3" t="s">
        <v>49</v>
      </c>
      <c r="W139" s="3" t="s">
        <v>50</v>
      </c>
      <c r="X139" s="3">
        <v>1</v>
      </c>
      <c r="Y139" s="3" t="s">
        <v>274</v>
      </c>
    </row>
    <row r="140" spans="1:25" x14ac:dyDescent="0.2">
      <c r="A140" s="4" t="s">
        <v>201</v>
      </c>
      <c r="B140" s="3" t="s">
        <v>278</v>
      </c>
      <c r="C140" s="4" t="s">
        <v>27</v>
      </c>
      <c r="D140" s="4" t="s">
        <v>279</v>
      </c>
      <c r="E140" s="3">
        <v>9960</v>
      </c>
      <c r="F140" s="3" t="s">
        <v>280</v>
      </c>
      <c r="G140" s="3" t="s">
        <v>30</v>
      </c>
      <c r="H140" s="3" t="s">
        <v>64</v>
      </c>
      <c r="I140" s="3" t="s">
        <v>66</v>
      </c>
      <c r="J140" s="4" t="s">
        <v>65</v>
      </c>
      <c r="K140" s="3" t="s">
        <v>226</v>
      </c>
      <c r="L140" s="4">
        <v>2022</v>
      </c>
      <c r="M140" s="3" t="s">
        <v>34</v>
      </c>
      <c r="N140" s="3" t="s">
        <v>35</v>
      </c>
      <c r="O140" s="1">
        <v>44653</v>
      </c>
      <c r="P140" s="1">
        <v>44874</v>
      </c>
      <c r="Q140" s="6">
        <v>221</v>
      </c>
      <c r="R140" s="6">
        <v>7.3666666666666663</v>
      </c>
      <c r="S140" s="6">
        <v>1</v>
      </c>
      <c r="T140" s="6">
        <v>1</v>
      </c>
      <c r="U140" s="6">
        <v>0</v>
      </c>
      <c r="V140" s="3" t="s">
        <v>49</v>
      </c>
      <c r="W140" s="3" t="s">
        <v>281</v>
      </c>
      <c r="X140" s="3">
        <v>1</v>
      </c>
      <c r="Y140" s="3" t="s">
        <v>278</v>
      </c>
    </row>
    <row r="141" spans="1:25" x14ac:dyDescent="0.2">
      <c r="A141" s="3" t="s">
        <v>25</v>
      </c>
      <c r="B141" s="4" t="s">
        <v>546</v>
      </c>
      <c r="C141" s="3" t="s">
        <v>62</v>
      </c>
      <c r="D141" s="4" t="s">
        <v>547</v>
      </c>
      <c r="E141" s="4">
        <v>210341</v>
      </c>
      <c r="F141" s="19" t="s">
        <v>44</v>
      </c>
      <c r="G141" s="4" t="s">
        <v>539</v>
      </c>
      <c r="H141" s="4" t="s">
        <v>540</v>
      </c>
      <c r="I141" s="4" t="s">
        <v>541</v>
      </c>
      <c r="J141" s="4" t="s">
        <v>65</v>
      </c>
      <c r="K141" s="4" t="s">
        <v>542</v>
      </c>
      <c r="L141" s="3">
        <v>2021</v>
      </c>
      <c r="M141" s="3" t="s">
        <v>34</v>
      </c>
      <c r="N141" s="3" t="s">
        <v>35</v>
      </c>
      <c r="O141" s="8">
        <v>44263</v>
      </c>
      <c r="P141" s="8">
        <v>44385</v>
      </c>
      <c r="Q141" s="5">
        <v>122</v>
      </c>
      <c r="R141" s="6">
        <f>Q141/30</f>
        <v>4.0666666666666664</v>
      </c>
      <c r="S141" s="6">
        <v>1</v>
      </c>
      <c r="T141" s="6">
        <v>0</v>
      </c>
      <c r="U141" s="6">
        <v>0</v>
      </c>
      <c r="V141" s="3" t="s">
        <v>43</v>
      </c>
      <c r="W141" s="4" t="s">
        <v>37</v>
      </c>
      <c r="X141" s="3">
        <v>1</v>
      </c>
      <c r="Y141" s="4" t="s">
        <v>546</v>
      </c>
    </row>
    <row r="142" spans="1:25" hidden="1" x14ac:dyDescent="0.2">
      <c r="A142" s="4" t="s">
        <v>201</v>
      </c>
      <c r="B142" s="3" t="s">
        <v>222</v>
      </c>
      <c r="C142" s="4" t="s">
        <v>27</v>
      </c>
      <c r="D142" s="4" t="s">
        <v>223</v>
      </c>
      <c r="E142" s="3" t="s">
        <v>224</v>
      </c>
      <c r="F142" s="3" t="s">
        <v>225</v>
      </c>
      <c r="G142" s="3" t="s">
        <v>30</v>
      </c>
      <c r="H142" s="3" t="s">
        <v>64</v>
      </c>
      <c r="I142" s="3" t="s">
        <v>66</v>
      </c>
      <c r="J142" s="4" t="s">
        <v>65</v>
      </c>
      <c r="K142" s="3" t="s">
        <v>226</v>
      </c>
      <c r="L142" s="4">
        <v>2022</v>
      </c>
      <c r="M142" s="3" t="s">
        <v>34</v>
      </c>
      <c r="N142" s="3" t="s">
        <v>35</v>
      </c>
      <c r="O142" s="1">
        <v>44614</v>
      </c>
      <c r="P142" s="1">
        <v>44702</v>
      </c>
      <c r="Q142" s="6">
        <v>88</v>
      </c>
      <c r="R142" s="6">
        <v>2.9333333333333331</v>
      </c>
      <c r="S142" s="3">
        <v>1</v>
      </c>
      <c r="T142" s="3">
        <v>0</v>
      </c>
      <c r="U142" s="3">
        <v>0</v>
      </c>
      <c r="V142" s="3" t="s">
        <v>43</v>
      </c>
      <c r="W142" s="3" t="s">
        <v>37</v>
      </c>
      <c r="X142" s="3">
        <v>0</v>
      </c>
      <c r="Y142" s="3" t="s">
        <v>44</v>
      </c>
    </row>
    <row r="143" spans="1:25" x14ac:dyDescent="0.2">
      <c r="A143" s="3" t="s">
        <v>25</v>
      </c>
      <c r="B143" s="4" t="s">
        <v>548</v>
      </c>
      <c r="C143" s="3" t="s">
        <v>62</v>
      </c>
      <c r="D143" s="4" t="s">
        <v>549</v>
      </c>
      <c r="E143" s="4">
        <v>210342</v>
      </c>
      <c r="F143" s="19" t="s">
        <v>44</v>
      </c>
      <c r="G143" s="4" t="s">
        <v>539</v>
      </c>
      <c r="H143" s="4" t="s">
        <v>540</v>
      </c>
      <c r="I143" s="4" t="s">
        <v>541</v>
      </c>
      <c r="J143" s="4" t="s">
        <v>65</v>
      </c>
      <c r="K143" s="4" t="s">
        <v>545</v>
      </c>
      <c r="L143" s="3">
        <v>2021</v>
      </c>
      <c r="M143" s="3" t="s">
        <v>34</v>
      </c>
      <c r="N143" s="3" t="s">
        <v>42</v>
      </c>
      <c r="O143" s="8">
        <v>44264</v>
      </c>
      <c r="P143" s="8">
        <v>44394</v>
      </c>
      <c r="Q143" s="5">
        <v>130</v>
      </c>
      <c r="R143" s="6">
        <f>Q143/30</f>
        <v>4.333333333333333</v>
      </c>
      <c r="S143" s="6">
        <v>1</v>
      </c>
      <c r="T143" s="6">
        <v>0</v>
      </c>
      <c r="U143" s="6">
        <v>0</v>
      </c>
      <c r="V143" s="3" t="s">
        <v>43</v>
      </c>
      <c r="W143" s="4" t="s">
        <v>37</v>
      </c>
      <c r="X143" s="3">
        <v>1</v>
      </c>
      <c r="Y143" s="4" t="s">
        <v>548</v>
      </c>
    </row>
    <row r="144" spans="1:25" ht="16" hidden="1" customHeight="1" x14ac:dyDescent="0.2">
      <c r="A144" s="4" t="s">
        <v>201</v>
      </c>
      <c r="B144" s="3" t="s">
        <v>286</v>
      </c>
      <c r="C144" s="4" t="s">
        <v>27</v>
      </c>
      <c r="D144" s="4" t="s">
        <v>287</v>
      </c>
      <c r="E144" s="3">
        <v>10006</v>
      </c>
      <c r="F144" s="3" t="s">
        <v>288</v>
      </c>
      <c r="G144" s="3" t="s">
        <v>30</v>
      </c>
      <c r="H144" s="3" t="s">
        <v>64</v>
      </c>
      <c r="I144" s="3" t="s">
        <v>66</v>
      </c>
      <c r="J144" s="4" t="s">
        <v>65</v>
      </c>
      <c r="K144" s="3" t="s">
        <v>212</v>
      </c>
      <c r="L144" s="4">
        <v>2022</v>
      </c>
      <c r="M144" s="3" t="s">
        <v>34</v>
      </c>
      <c r="N144" s="3" t="s">
        <v>35</v>
      </c>
      <c r="O144" s="1">
        <v>44654</v>
      </c>
      <c r="P144" s="1">
        <v>44654</v>
      </c>
      <c r="Q144" s="6">
        <v>0</v>
      </c>
      <c r="R144" s="6">
        <v>0</v>
      </c>
      <c r="S144" s="3">
        <v>0</v>
      </c>
      <c r="T144" s="3">
        <v>0</v>
      </c>
      <c r="U144" s="3">
        <v>0</v>
      </c>
      <c r="V144" s="3" t="s">
        <v>36</v>
      </c>
      <c r="W144" s="3" t="s">
        <v>50</v>
      </c>
      <c r="X144" s="3">
        <v>0</v>
      </c>
      <c r="Y144" s="3" t="s">
        <v>44</v>
      </c>
    </row>
    <row r="145" spans="1:25" hidden="1" x14ac:dyDescent="0.2">
      <c r="A145" s="4" t="s">
        <v>201</v>
      </c>
      <c r="B145" s="3" t="s">
        <v>289</v>
      </c>
      <c r="C145" s="4" t="s">
        <v>27</v>
      </c>
      <c r="D145" s="4" t="s">
        <v>290</v>
      </c>
      <c r="E145" s="3" t="s">
        <v>291</v>
      </c>
      <c r="F145" s="3" t="s">
        <v>292</v>
      </c>
      <c r="G145" s="3" t="s">
        <v>30</v>
      </c>
      <c r="H145" s="3" t="s">
        <v>64</v>
      </c>
      <c r="I145" s="3" t="s">
        <v>66</v>
      </c>
      <c r="J145" s="4" t="s">
        <v>65</v>
      </c>
      <c r="K145" s="3" t="s">
        <v>212</v>
      </c>
      <c r="L145" s="4">
        <v>2022</v>
      </c>
      <c r="M145" s="3" t="s">
        <v>34</v>
      </c>
      <c r="N145" s="3" t="s">
        <v>35</v>
      </c>
      <c r="O145" s="1">
        <v>44654</v>
      </c>
      <c r="P145" s="1">
        <v>44705</v>
      </c>
      <c r="Q145" s="6">
        <v>51</v>
      </c>
      <c r="R145" s="6">
        <v>1.7</v>
      </c>
      <c r="S145" s="3">
        <v>0</v>
      </c>
      <c r="T145" s="3">
        <v>0</v>
      </c>
      <c r="U145" s="3">
        <v>0</v>
      </c>
      <c r="V145" s="3" t="s">
        <v>36</v>
      </c>
      <c r="W145" s="3" t="s">
        <v>293</v>
      </c>
      <c r="X145" s="3">
        <v>0</v>
      </c>
      <c r="Y145" s="3" t="s">
        <v>44</v>
      </c>
    </row>
    <row r="146" spans="1:25" x14ac:dyDescent="0.2">
      <c r="A146" s="3" t="s">
        <v>25</v>
      </c>
      <c r="B146" s="4" t="s">
        <v>550</v>
      </c>
      <c r="C146" s="3" t="s">
        <v>62</v>
      </c>
      <c r="D146" s="4" t="s">
        <v>551</v>
      </c>
      <c r="E146" s="4">
        <v>210343</v>
      </c>
      <c r="F146" s="19" t="s">
        <v>44</v>
      </c>
      <c r="G146" s="4" t="s">
        <v>539</v>
      </c>
      <c r="H146" s="4" t="s">
        <v>540</v>
      </c>
      <c r="I146" s="4" t="s">
        <v>541</v>
      </c>
      <c r="J146" s="4" t="s">
        <v>65</v>
      </c>
      <c r="K146" s="4" t="s">
        <v>542</v>
      </c>
      <c r="L146" s="3">
        <v>2021</v>
      </c>
      <c r="M146" s="3" t="s">
        <v>79</v>
      </c>
      <c r="N146" s="3" t="s">
        <v>35</v>
      </c>
      <c r="O146" s="8">
        <v>44263</v>
      </c>
      <c r="P146" s="8">
        <v>45291</v>
      </c>
      <c r="Q146" s="5">
        <v>1028</v>
      </c>
      <c r="R146" s="6">
        <f>Q146/30</f>
        <v>34.266666666666666</v>
      </c>
      <c r="S146" s="6">
        <v>1</v>
      </c>
      <c r="T146" s="6">
        <v>1</v>
      </c>
      <c r="U146" s="6">
        <v>1</v>
      </c>
      <c r="V146" s="3" t="s">
        <v>49</v>
      </c>
      <c r="W146" s="4" t="s">
        <v>113</v>
      </c>
      <c r="X146" s="3">
        <v>1</v>
      </c>
      <c r="Y146" s="3" t="s">
        <v>550</v>
      </c>
    </row>
    <row r="147" spans="1:25" x14ac:dyDescent="0.2">
      <c r="A147" s="4" t="s">
        <v>201</v>
      </c>
      <c r="B147" s="3" t="s">
        <v>234</v>
      </c>
      <c r="C147" s="4" t="s">
        <v>27</v>
      </c>
      <c r="D147" s="4" t="s">
        <v>235</v>
      </c>
      <c r="E147" s="3">
        <v>9982</v>
      </c>
      <c r="F147" s="3" t="s">
        <v>236</v>
      </c>
      <c r="G147" s="3" t="s">
        <v>30</v>
      </c>
      <c r="H147" s="3" t="s">
        <v>64</v>
      </c>
      <c r="I147" s="3" t="s">
        <v>66</v>
      </c>
      <c r="J147" s="4" t="s">
        <v>65</v>
      </c>
      <c r="K147" s="3" t="s">
        <v>226</v>
      </c>
      <c r="L147" s="4">
        <v>2022</v>
      </c>
      <c r="M147" s="3" t="s">
        <v>34</v>
      </c>
      <c r="N147" s="3" t="s">
        <v>35</v>
      </c>
      <c r="O147" s="1">
        <v>44616</v>
      </c>
      <c r="P147" s="1">
        <v>44789</v>
      </c>
      <c r="Q147" s="6">
        <v>173</v>
      </c>
      <c r="R147" s="6">
        <v>5.7666666666666666</v>
      </c>
      <c r="S147" s="6">
        <v>1</v>
      </c>
      <c r="T147" s="6">
        <v>1</v>
      </c>
      <c r="U147" s="6">
        <v>0</v>
      </c>
      <c r="V147" s="3" t="s">
        <v>43</v>
      </c>
      <c r="W147" s="3" t="s">
        <v>50</v>
      </c>
      <c r="X147" s="3">
        <v>1</v>
      </c>
      <c r="Y147" s="3" t="s">
        <v>234</v>
      </c>
    </row>
    <row r="148" spans="1:25" hidden="1" x14ac:dyDescent="0.2">
      <c r="A148" s="4" t="s">
        <v>201</v>
      </c>
      <c r="B148" s="3" t="s">
        <v>240</v>
      </c>
      <c r="C148" s="4" t="s">
        <v>27</v>
      </c>
      <c r="D148" s="4" t="s">
        <v>241</v>
      </c>
      <c r="E148" s="3">
        <v>9983</v>
      </c>
      <c r="F148" s="3" t="s">
        <v>242</v>
      </c>
      <c r="G148" s="3" t="s">
        <v>30</v>
      </c>
      <c r="H148" s="3" t="s">
        <v>64</v>
      </c>
      <c r="I148" s="3" t="s">
        <v>66</v>
      </c>
      <c r="J148" s="4" t="s">
        <v>65</v>
      </c>
      <c r="K148" s="3" t="s">
        <v>226</v>
      </c>
      <c r="L148" s="4">
        <v>2022</v>
      </c>
      <c r="M148" s="3" t="s">
        <v>34</v>
      </c>
      <c r="N148" s="3" t="s">
        <v>42</v>
      </c>
      <c r="O148" s="1">
        <v>44651</v>
      </c>
      <c r="P148" s="1">
        <v>44804</v>
      </c>
      <c r="Q148" s="6">
        <v>153</v>
      </c>
      <c r="R148" s="6">
        <v>5.0999999999999996</v>
      </c>
      <c r="S148" s="3">
        <v>1</v>
      </c>
      <c r="T148" s="3">
        <v>0</v>
      </c>
      <c r="U148" s="3">
        <v>0</v>
      </c>
      <c r="V148" s="3" t="s">
        <v>43</v>
      </c>
      <c r="W148" s="3" t="s">
        <v>50</v>
      </c>
      <c r="X148" s="3">
        <v>0</v>
      </c>
      <c r="Y148" s="3" t="s">
        <v>44</v>
      </c>
    </row>
    <row r="149" spans="1:25" x14ac:dyDescent="0.2">
      <c r="A149" s="4" t="s">
        <v>201</v>
      </c>
      <c r="B149" s="3" t="s">
        <v>249</v>
      </c>
      <c r="C149" s="4" t="s">
        <v>27</v>
      </c>
      <c r="D149" s="4" t="s">
        <v>250</v>
      </c>
      <c r="E149" s="3" t="s">
        <v>251</v>
      </c>
      <c r="F149" s="3" t="s">
        <v>252</v>
      </c>
      <c r="G149" s="3" t="s">
        <v>30</v>
      </c>
      <c r="H149" s="3" t="s">
        <v>64</v>
      </c>
      <c r="I149" s="3" t="s">
        <v>66</v>
      </c>
      <c r="J149" s="4" t="s">
        <v>65</v>
      </c>
      <c r="K149" s="3" t="s">
        <v>226</v>
      </c>
      <c r="L149" s="4">
        <v>2022</v>
      </c>
      <c r="M149" s="3" t="s">
        <v>34</v>
      </c>
      <c r="N149" s="3" t="s">
        <v>35</v>
      </c>
      <c r="O149" s="1">
        <v>44652</v>
      </c>
      <c r="P149" s="1">
        <v>44996</v>
      </c>
      <c r="Q149" s="6">
        <v>344</v>
      </c>
      <c r="R149" s="6">
        <v>11.466666666666667</v>
      </c>
      <c r="S149" s="6">
        <v>1</v>
      </c>
      <c r="T149" s="6">
        <v>1</v>
      </c>
      <c r="U149" s="6">
        <v>1</v>
      </c>
      <c r="V149" s="3" t="s">
        <v>49</v>
      </c>
      <c r="W149" s="3" t="s">
        <v>50</v>
      </c>
      <c r="X149" s="3">
        <v>1</v>
      </c>
      <c r="Y149" s="3" t="s">
        <v>249</v>
      </c>
    </row>
    <row r="150" spans="1:25" hidden="1" x14ac:dyDescent="0.2">
      <c r="A150" s="4" t="s">
        <v>201</v>
      </c>
      <c r="B150" s="3" t="s">
        <v>253</v>
      </c>
      <c r="C150" s="4" t="s">
        <v>27</v>
      </c>
      <c r="D150" s="4" t="s">
        <v>254</v>
      </c>
      <c r="E150" s="3">
        <v>9985</v>
      </c>
      <c r="F150" s="3" t="s">
        <v>255</v>
      </c>
      <c r="G150" s="3" t="s">
        <v>30</v>
      </c>
      <c r="H150" s="3" t="s">
        <v>64</v>
      </c>
      <c r="I150" s="3" t="s">
        <v>66</v>
      </c>
      <c r="J150" s="4" t="s">
        <v>65</v>
      </c>
      <c r="K150" s="3" t="s">
        <v>226</v>
      </c>
      <c r="L150" s="4">
        <v>2022</v>
      </c>
      <c r="M150" s="3" t="s">
        <v>34</v>
      </c>
      <c r="N150" s="3" t="s">
        <v>42</v>
      </c>
      <c r="O150" s="1">
        <v>44653</v>
      </c>
      <c r="P150" s="1">
        <v>44763</v>
      </c>
      <c r="Q150" s="6">
        <v>110</v>
      </c>
      <c r="R150" s="6">
        <v>3.6666666666666665</v>
      </c>
      <c r="S150" s="3">
        <v>1</v>
      </c>
      <c r="T150" s="3">
        <v>0</v>
      </c>
      <c r="U150" s="3">
        <v>0</v>
      </c>
      <c r="V150" s="3" t="s">
        <v>43</v>
      </c>
      <c r="W150" s="3" t="s">
        <v>50</v>
      </c>
      <c r="X150" s="3">
        <v>0</v>
      </c>
      <c r="Y150" s="3" t="s">
        <v>44</v>
      </c>
    </row>
    <row r="151" spans="1:25" x14ac:dyDescent="0.2">
      <c r="A151" s="3" t="s">
        <v>25</v>
      </c>
      <c r="B151" s="4" t="s">
        <v>552</v>
      </c>
      <c r="C151" s="3" t="s">
        <v>62</v>
      </c>
      <c r="D151" s="4" t="s">
        <v>553</v>
      </c>
      <c r="E151" s="4">
        <v>210337</v>
      </c>
      <c r="F151" s="19" t="s">
        <v>44</v>
      </c>
      <c r="G151" s="4" t="s">
        <v>539</v>
      </c>
      <c r="H151" s="4" t="s">
        <v>540</v>
      </c>
      <c r="I151" s="4" t="s">
        <v>541</v>
      </c>
      <c r="J151" s="4" t="s">
        <v>65</v>
      </c>
      <c r="K151" s="4" t="s">
        <v>542</v>
      </c>
      <c r="L151" s="3">
        <v>2021</v>
      </c>
      <c r="M151" s="3" t="s">
        <v>34</v>
      </c>
      <c r="N151" s="3" t="s">
        <v>42</v>
      </c>
      <c r="O151" s="8">
        <v>44263</v>
      </c>
      <c r="P151" s="8">
        <v>44514</v>
      </c>
      <c r="Q151" s="5">
        <v>251</v>
      </c>
      <c r="R151" s="6">
        <f>Q151/30</f>
        <v>8.3666666666666671</v>
      </c>
      <c r="S151" s="6">
        <v>1</v>
      </c>
      <c r="T151" s="6">
        <v>1</v>
      </c>
      <c r="U151" s="6">
        <v>0</v>
      </c>
      <c r="V151" s="3" t="s">
        <v>49</v>
      </c>
      <c r="W151" s="4" t="s">
        <v>221</v>
      </c>
      <c r="X151" s="3">
        <v>1</v>
      </c>
      <c r="Y151" s="4" t="s">
        <v>552</v>
      </c>
    </row>
    <row r="152" spans="1:25" hidden="1" x14ac:dyDescent="0.2">
      <c r="A152" s="4" t="s">
        <v>201</v>
      </c>
      <c r="B152" s="3" t="s">
        <v>246</v>
      </c>
      <c r="C152" s="4" t="s">
        <v>27</v>
      </c>
      <c r="D152" s="4" t="s">
        <v>247</v>
      </c>
      <c r="E152" s="3">
        <v>9992</v>
      </c>
      <c r="F152" s="3" t="s">
        <v>248</v>
      </c>
      <c r="G152" s="3" t="s">
        <v>30</v>
      </c>
      <c r="H152" s="3" t="s">
        <v>64</v>
      </c>
      <c r="I152" s="3" t="s">
        <v>66</v>
      </c>
      <c r="J152" s="4" t="s">
        <v>65</v>
      </c>
      <c r="K152" s="3" t="s">
        <v>226</v>
      </c>
      <c r="L152" s="4">
        <v>2022</v>
      </c>
      <c r="M152" s="3" t="s">
        <v>34</v>
      </c>
      <c r="N152" s="3" t="s">
        <v>35</v>
      </c>
      <c r="O152" s="1">
        <v>44652</v>
      </c>
      <c r="P152" s="1">
        <v>44739</v>
      </c>
      <c r="Q152" s="6">
        <v>87</v>
      </c>
      <c r="R152" s="6">
        <v>2.9</v>
      </c>
      <c r="S152" s="3">
        <v>1</v>
      </c>
      <c r="T152" s="3">
        <v>0</v>
      </c>
      <c r="U152" s="3">
        <v>0</v>
      </c>
      <c r="V152" s="3" t="s">
        <v>43</v>
      </c>
      <c r="W152" s="3" t="s">
        <v>50</v>
      </c>
      <c r="X152" s="3">
        <v>0</v>
      </c>
      <c r="Y152" s="3" t="s">
        <v>44</v>
      </c>
    </row>
    <row r="153" spans="1:25" s="21" customFormat="1" x14ac:dyDescent="0.2">
      <c r="A153" s="22" t="s">
        <v>201</v>
      </c>
      <c r="B153" s="21" t="s">
        <v>294</v>
      </c>
      <c r="C153" s="22" t="s">
        <v>27</v>
      </c>
      <c r="D153" s="22" t="s">
        <v>295</v>
      </c>
      <c r="E153" s="23" t="s">
        <v>296</v>
      </c>
      <c r="F153" s="21">
        <v>1300000792</v>
      </c>
      <c r="G153" s="21" t="s">
        <v>30</v>
      </c>
      <c r="H153" s="21" t="s">
        <v>64</v>
      </c>
      <c r="I153" s="21" t="s">
        <v>66</v>
      </c>
      <c r="J153" s="22" t="s">
        <v>65</v>
      </c>
      <c r="K153" s="21" t="s">
        <v>66</v>
      </c>
      <c r="L153" s="22">
        <v>2023</v>
      </c>
      <c r="M153" s="21" t="s">
        <v>34</v>
      </c>
      <c r="N153" s="21" t="s">
        <v>35</v>
      </c>
      <c r="O153" s="24">
        <v>44979</v>
      </c>
      <c r="P153" s="29">
        <v>45540</v>
      </c>
      <c r="Q153" s="30">
        <f>P153-O153</f>
        <v>561</v>
      </c>
      <c r="R153" s="25">
        <v>21</v>
      </c>
      <c r="S153" s="25">
        <v>1</v>
      </c>
      <c r="T153" s="25">
        <v>1</v>
      </c>
      <c r="U153" s="25">
        <v>1</v>
      </c>
      <c r="V153" s="21" t="s">
        <v>49</v>
      </c>
      <c r="W153" s="21" t="s">
        <v>50</v>
      </c>
      <c r="X153" s="21">
        <v>1</v>
      </c>
      <c r="Y153" s="31" t="s">
        <v>294</v>
      </c>
    </row>
    <row r="154" spans="1:25" hidden="1" x14ac:dyDescent="0.2">
      <c r="A154" s="4" t="s">
        <v>201</v>
      </c>
      <c r="B154" s="3" t="s">
        <v>323</v>
      </c>
      <c r="C154" s="4" t="s">
        <v>27</v>
      </c>
      <c r="D154" s="4" t="s">
        <v>324</v>
      </c>
      <c r="E154" s="9" t="s">
        <v>325</v>
      </c>
      <c r="F154" s="3">
        <v>1300000771</v>
      </c>
      <c r="G154" s="3" t="s">
        <v>30</v>
      </c>
      <c r="H154" s="3" t="s">
        <v>64</v>
      </c>
      <c r="I154" s="3" t="s">
        <v>66</v>
      </c>
      <c r="J154" s="4" t="s">
        <v>65</v>
      </c>
      <c r="K154" s="3" t="s">
        <v>66</v>
      </c>
      <c r="L154" s="4">
        <v>2023</v>
      </c>
      <c r="M154" s="3" t="s">
        <v>34</v>
      </c>
      <c r="N154" s="3" t="s">
        <v>42</v>
      </c>
      <c r="O154" s="1">
        <v>44976</v>
      </c>
      <c r="P154" s="1">
        <v>44984</v>
      </c>
      <c r="Q154" s="6">
        <v>8</v>
      </c>
      <c r="R154" s="6">
        <v>0.26666666666666666</v>
      </c>
      <c r="S154" s="3">
        <v>0</v>
      </c>
      <c r="T154" s="3">
        <v>0</v>
      </c>
      <c r="U154" s="3">
        <v>0</v>
      </c>
      <c r="V154" s="3" t="s">
        <v>36</v>
      </c>
      <c r="W154" s="3" t="s">
        <v>37</v>
      </c>
      <c r="X154" s="3">
        <v>0</v>
      </c>
      <c r="Y154" s="3" t="s">
        <v>44</v>
      </c>
    </row>
    <row r="155" spans="1:25" x14ac:dyDescent="0.2">
      <c r="A155" s="3" t="s">
        <v>25</v>
      </c>
      <c r="B155" s="3" t="s">
        <v>457</v>
      </c>
      <c r="C155" s="3" t="s">
        <v>62</v>
      </c>
      <c r="D155" s="3" t="s">
        <v>458</v>
      </c>
      <c r="E155" s="3">
        <v>212364</v>
      </c>
      <c r="F155" s="19" t="s">
        <v>44</v>
      </c>
      <c r="G155" s="3" t="s">
        <v>30</v>
      </c>
      <c r="H155" s="3" t="s">
        <v>422</v>
      </c>
      <c r="I155" s="3" t="s">
        <v>423</v>
      </c>
      <c r="J155" s="3" t="s">
        <v>65</v>
      </c>
      <c r="K155" s="3" t="s">
        <v>424</v>
      </c>
      <c r="L155" s="3">
        <v>2021</v>
      </c>
      <c r="M155" s="3" t="s">
        <v>34</v>
      </c>
      <c r="N155" s="3" t="s">
        <v>42</v>
      </c>
      <c r="O155" s="1">
        <v>44317</v>
      </c>
      <c r="P155" s="1">
        <v>44762</v>
      </c>
      <c r="Q155" s="6">
        <f>P155-O155</f>
        <v>445</v>
      </c>
      <c r="R155" s="6">
        <f>Q155/30</f>
        <v>14.833333333333334</v>
      </c>
      <c r="S155" s="6">
        <v>1</v>
      </c>
      <c r="T155" s="6">
        <v>1</v>
      </c>
      <c r="U155" s="6">
        <v>1</v>
      </c>
      <c r="V155" s="4" t="s">
        <v>49</v>
      </c>
      <c r="W155" s="4" t="s">
        <v>113</v>
      </c>
      <c r="X155" s="3">
        <v>1</v>
      </c>
      <c r="Y155" s="3" t="s">
        <v>459</v>
      </c>
    </row>
    <row r="156" spans="1:25" x14ac:dyDescent="0.2">
      <c r="A156" s="3" t="s">
        <v>25</v>
      </c>
      <c r="B156" s="3" t="s">
        <v>460</v>
      </c>
      <c r="C156" s="3" t="s">
        <v>62</v>
      </c>
      <c r="D156" s="3" t="s">
        <v>461</v>
      </c>
      <c r="E156" s="3">
        <v>212364</v>
      </c>
      <c r="F156" s="19" t="s">
        <v>44</v>
      </c>
      <c r="G156" s="3" t="s">
        <v>30</v>
      </c>
      <c r="H156" s="3" t="s">
        <v>422</v>
      </c>
      <c r="I156" s="3" t="s">
        <v>423</v>
      </c>
      <c r="J156" s="3" t="s">
        <v>65</v>
      </c>
      <c r="K156" s="3" t="s">
        <v>446</v>
      </c>
      <c r="L156" s="3">
        <v>2022</v>
      </c>
      <c r="M156" s="3" t="s">
        <v>425</v>
      </c>
      <c r="N156" s="3" t="s">
        <v>35</v>
      </c>
      <c r="O156" s="1">
        <v>44891</v>
      </c>
      <c r="P156" s="32">
        <v>45789</v>
      </c>
      <c r="Q156" s="37">
        <f>P156-O156</f>
        <v>898</v>
      </c>
      <c r="R156" s="6">
        <f>Q156/30</f>
        <v>29.933333333333334</v>
      </c>
      <c r="S156" s="6">
        <v>1</v>
      </c>
      <c r="T156" s="6">
        <v>1</v>
      </c>
      <c r="U156" s="6">
        <v>1</v>
      </c>
      <c r="V156" s="4" t="s">
        <v>49</v>
      </c>
      <c r="W156" s="33" t="s">
        <v>44</v>
      </c>
      <c r="X156" s="3">
        <v>1</v>
      </c>
      <c r="Y156" s="33" t="s">
        <v>462</v>
      </c>
    </row>
    <row r="157" spans="1:25" x14ac:dyDescent="0.2">
      <c r="A157" s="3" t="s">
        <v>25</v>
      </c>
      <c r="B157" s="3" t="s">
        <v>463</v>
      </c>
      <c r="C157" s="3" t="s">
        <v>62</v>
      </c>
      <c r="D157" s="3" t="s">
        <v>464</v>
      </c>
      <c r="E157" s="3">
        <v>214286</v>
      </c>
      <c r="F157" s="19" t="s">
        <v>44</v>
      </c>
      <c r="G157" s="3" t="s">
        <v>30</v>
      </c>
      <c r="H157" s="3" t="s">
        <v>422</v>
      </c>
      <c r="I157" s="3" t="s">
        <v>423</v>
      </c>
      <c r="J157" s="3" t="s">
        <v>65</v>
      </c>
      <c r="K157" s="3" t="s">
        <v>424</v>
      </c>
      <c r="L157" s="3">
        <v>2021</v>
      </c>
      <c r="M157" s="3" t="s">
        <v>34</v>
      </c>
      <c r="N157" s="3" t="s">
        <v>35</v>
      </c>
      <c r="O157" s="1">
        <v>44452</v>
      </c>
      <c r="P157" s="1">
        <v>45106</v>
      </c>
      <c r="Q157" s="6">
        <f>P157-O157</f>
        <v>654</v>
      </c>
      <c r="R157" s="6">
        <f>Q157/30</f>
        <v>21.8</v>
      </c>
      <c r="S157" s="6">
        <v>1</v>
      </c>
      <c r="T157" s="6">
        <v>1</v>
      </c>
      <c r="U157" s="6">
        <v>1</v>
      </c>
      <c r="V157" s="4" t="s">
        <v>49</v>
      </c>
      <c r="W157" s="4" t="s">
        <v>113</v>
      </c>
      <c r="X157" s="3">
        <v>1</v>
      </c>
      <c r="Y157" s="3" t="s">
        <v>465</v>
      </c>
    </row>
    <row r="158" spans="1:25" x14ac:dyDescent="0.2">
      <c r="A158" s="4" t="s">
        <v>201</v>
      </c>
      <c r="B158" s="3" t="s">
        <v>297</v>
      </c>
      <c r="C158" s="4" t="s">
        <v>27</v>
      </c>
      <c r="D158" s="4" t="s">
        <v>298</v>
      </c>
      <c r="E158" s="3" t="s">
        <v>299</v>
      </c>
      <c r="F158" s="3" t="s">
        <v>300</v>
      </c>
      <c r="G158" s="3" t="s">
        <v>30</v>
      </c>
      <c r="H158" s="3" t="s">
        <v>64</v>
      </c>
      <c r="I158" s="3" t="s">
        <v>66</v>
      </c>
      <c r="J158" s="4" t="s">
        <v>65</v>
      </c>
      <c r="K158" s="3" t="s">
        <v>66</v>
      </c>
      <c r="L158" s="4">
        <v>2023</v>
      </c>
      <c r="M158" s="3" t="s">
        <v>34</v>
      </c>
      <c r="N158" s="3" t="s">
        <v>42</v>
      </c>
      <c r="O158" s="1">
        <v>44976</v>
      </c>
      <c r="P158" s="1">
        <v>45163</v>
      </c>
      <c r="Q158" s="6">
        <v>187</v>
      </c>
      <c r="R158" s="6">
        <v>6.2333333333333334</v>
      </c>
      <c r="S158" s="6">
        <v>1</v>
      </c>
      <c r="T158" s="6">
        <v>1</v>
      </c>
      <c r="U158" s="6">
        <v>0</v>
      </c>
      <c r="V158" s="3" t="s">
        <v>43</v>
      </c>
      <c r="W158" s="3" t="s">
        <v>50</v>
      </c>
      <c r="X158" s="3">
        <v>1</v>
      </c>
      <c r="Y158" s="3" t="s">
        <v>297</v>
      </c>
    </row>
    <row r="159" spans="1:25" hidden="1" x14ac:dyDescent="0.2">
      <c r="A159" s="4" t="s">
        <v>201</v>
      </c>
      <c r="B159" s="3" t="s">
        <v>301</v>
      </c>
      <c r="C159" s="4" t="s">
        <v>27</v>
      </c>
      <c r="D159" s="4" t="s">
        <v>302</v>
      </c>
      <c r="E159" s="9" t="s">
        <v>303</v>
      </c>
      <c r="F159" s="3">
        <v>1300000794</v>
      </c>
      <c r="G159" s="3" t="s">
        <v>30</v>
      </c>
      <c r="H159" s="3" t="s">
        <v>64</v>
      </c>
      <c r="I159" s="3" t="s">
        <v>66</v>
      </c>
      <c r="J159" s="4" t="s">
        <v>65</v>
      </c>
      <c r="K159" s="3" t="s">
        <v>66</v>
      </c>
      <c r="L159" s="4">
        <v>2023</v>
      </c>
      <c r="M159" s="3" t="s">
        <v>34</v>
      </c>
      <c r="N159" s="3" t="s">
        <v>42</v>
      </c>
      <c r="O159" s="1">
        <v>44976</v>
      </c>
      <c r="P159" s="1">
        <v>45133</v>
      </c>
      <c r="Q159" s="6">
        <v>157</v>
      </c>
      <c r="R159" s="6">
        <v>5.2333333333333334</v>
      </c>
      <c r="S159" s="3">
        <v>1</v>
      </c>
      <c r="T159" s="3">
        <v>0</v>
      </c>
      <c r="U159" s="3">
        <v>0</v>
      </c>
      <c r="V159" s="3" t="s">
        <v>43</v>
      </c>
      <c r="W159" s="3" t="s">
        <v>50</v>
      </c>
      <c r="X159" s="3">
        <v>0</v>
      </c>
      <c r="Y159" s="3" t="s">
        <v>44</v>
      </c>
    </row>
    <row r="160" spans="1:25" s="21" customFormat="1" x14ac:dyDescent="0.2">
      <c r="A160" s="22" t="s">
        <v>201</v>
      </c>
      <c r="B160" s="21" t="s">
        <v>304</v>
      </c>
      <c r="C160" s="22" t="s">
        <v>27</v>
      </c>
      <c r="D160" s="22" t="s">
        <v>305</v>
      </c>
      <c r="E160" s="23" t="s">
        <v>306</v>
      </c>
      <c r="F160" s="21" t="s">
        <v>307</v>
      </c>
      <c r="G160" s="21" t="s">
        <v>30</v>
      </c>
      <c r="H160" s="21" t="s">
        <v>64</v>
      </c>
      <c r="I160" s="21" t="s">
        <v>66</v>
      </c>
      <c r="J160" s="22" t="s">
        <v>65</v>
      </c>
      <c r="K160" s="21" t="s">
        <v>66</v>
      </c>
      <c r="L160" s="22">
        <v>2023</v>
      </c>
      <c r="M160" s="21" t="s">
        <v>34</v>
      </c>
      <c r="N160" s="21" t="s">
        <v>35</v>
      </c>
      <c r="O160" s="24">
        <v>44976</v>
      </c>
      <c r="P160" s="32">
        <v>45809</v>
      </c>
      <c r="Q160" s="37">
        <f>P160-O160</f>
        <v>833</v>
      </c>
      <c r="R160" s="25">
        <v>21</v>
      </c>
      <c r="S160" s="25">
        <v>1</v>
      </c>
      <c r="T160" s="25">
        <v>1</v>
      </c>
      <c r="U160" s="25">
        <v>1</v>
      </c>
      <c r="V160" s="21" t="s">
        <v>49</v>
      </c>
      <c r="W160" s="33" t="s">
        <v>44</v>
      </c>
      <c r="X160" s="21">
        <v>1</v>
      </c>
      <c r="Y160" s="33" t="s">
        <v>304</v>
      </c>
    </row>
    <row r="161" spans="1:25" hidden="1" x14ac:dyDescent="0.2">
      <c r="A161" s="4" t="s">
        <v>201</v>
      </c>
      <c r="B161" s="3" t="s">
        <v>308</v>
      </c>
      <c r="C161" s="4" t="s">
        <v>27</v>
      </c>
      <c r="D161" s="4" t="s">
        <v>309</v>
      </c>
      <c r="E161" s="9" t="s">
        <v>310</v>
      </c>
      <c r="F161" s="3">
        <v>1300000782</v>
      </c>
      <c r="G161" s="3" t="s">
        <v>30</v>
      </c>
      <c r="H161" s="3" t="s">
        <v>64</v>
      </c>
      <c r="I161" s="3" t="s">
        <v>66</v>
      </c>
      <c r="J161" s="4" t="s">
        <v>65</v>
      </c>
      <c r="K161" s="3" t="s">
        <v>66</v>
      </c>
      <c r="L161" s="4">
        <v>2023</v>
      </c>
      <c r="M161" s="3" t="s">
        <v>34</v>
      </c>
      <c r="N161" s="3" t="s">
        <v>35</v>
      </c>
      <c r="O161" s="1">
        <v>44978</v>
      </c>
      <c r="P161" s="1">
        <v>44996</v>
      </c>
      <c r="Q161" s="6">
        <v>18</v>
      </c>
      <c r="R161" s="6">
        <v>0.6</v>
      </c>
      <c r="S161" s="3">
        <v>0</v>
      </c>
      <c r="T161" s="3">
        <v>0</v>
      </c>
      <c r="U161" s="3">
        <v>0</v>
      </c>
      <c r="V161" s="3" t="s">
        <v>36</v>
      </c>
      <c r="W161" s="3" t="s">
        <v>37</v>
      </c>
      <c r="X161" s="3">
        <v>0</v>
      </c>
      <c r="Y161" s="3" t="s">
        <v>44</v>
      </c>
    </row>
    <row r="162" spans="1:25" hidden="1" x14ac:dyDescent="0.2">
      <c r="A162" s="4" t="s">
        <v>201</v>
      </c>
      <c r="B162" s="3" t="s">
        <v>311</v>
      </c>
      <c r="C162" s="4" t="s">
        <v>27</v>
      </c>
      <c r="D162" s="4" t="s">
        <v>312</v>
      </c>
      <c r="E162" s="9" t="s">
        <v>313</v>
      </c>
      <c r="F162" s="3">
        <v>1300000772</v>
      </c>
      <c r="G162" s="3" t="s">
        <v>30</v>
      </c>
      <c r="H162" s="3" t="s">
        <v>64</v>
      </c>
      <c r="I162" s="3" t="s">
        <v>66</v>
      </c>
      <c r="J162" s="4" t="s">
        <v>65</v>
      </c>
      <c r="K162" s="3" t="s">
        <v>66</v>
      </c>
      <c r="L162" s="4">
        <v>2023</v>
      </c>
      <c r="M162" s="3" t="s">
        <v>34</v>
      </c>
      <c r="N162" s="3" t="s">
        <v>42</v>
      </c>
      <c r="O162" s="1">
        <v>44976</v>
      </c>
      <c r="P162" s="1">
        <v>45056</v>
      </c>
      <c r="Q162" s="6">
        <v>80</v>
      </c>
      <c r="R162" s="6">
        <v>2.6666666666666665</v>
      </c>
      <c r="S162" s="3">
        <v>1</v>
      </c>
      <c r="T162" s="3">
        <v>0</v>
      </c>
      <c r="U162" s="3">
        <v>0</v>
      </c>
      <c r="V162" s="3" t="s">
        <v>43</v>
      </c>
      <c r="W162" s="3" t="s">
        <v>50</v>
      </c>
      <c r="X162" s="3">
        <v>0</v>
      </c>
      <c r="Y162" s="3" t="s">
        <v>44</v>
      </c>
    </row>
    <row r="163" spans="1:25" hidden="1" x14ac:dyDescent="0.2">
      <c r="A163" s="4" t="s">
        <v>201</v>
      </c>
      <c r="B163" s="3" t="s">
        <v>314</v>
      </c>
      <c r="C163" s="4" t="s">
        <v>27</v>
      </c>
      <c r="D163" s="4" t="s">
        <v>315</v>
      </c>
      <c r="E163" s="9" t="s">
        <v>316</v>
      </c>
      <c r="F163" s="3" t="s">
        <v>317</v>
      </c>
      <c r="G163" s="3" t="s">
        <v>30</v>
      </c>
      <c r="H163" s="3" t="s">
        <v>64</v>
      </c>
      <c r="I163" s="3" t="s">
        <v>66</v>
      </c>
      <c r="J163" s="4" t="s">
        <v>65</v>
      </c>
      <c r="K163" s="3" t="s">
        <v>66</v>
      </c>
      <c r="L163" s="4">
        <v>2023</v>
      </c>
      <c r="M163" s="3" t="s">
        <v>34</v>
      </c>
      <c r="N163" s="3" t="s">
        <v>35</v>
      </c>
      <c r="O163" s="1">
        <v>44976</v>
      </c>
      <c r="P163" s="1">
        <v>45023</v>
      </c>
      <c r="Q163" s="6">
        <v>47</v>
      </c>
      <c r="R163" s="6">
        <v>1.5666666666666667</v>
      </c>
      <c r="S163" s="3">
        <v>0</v>
      </c>
      <c r="T163" s="3">
        <v>0</v>
      </c>
      <c r="U163" s="3">
        <v>0</v>
      </c>
      <c r="V163" s="3" t="s">
        <v>36</v>
      </c>
      <c r="W163" s="3" t="s">
        <v>318</v>
      </c>
      <c r="X163" s="3">
        <v>0</v>
      </c>
      <c r="Y163" s="3" t="s">
        <v>44</v>
      </c>
    </row>
    <row r="164" spans="1:25" x14ac:dyDescent="0.2">
      <c r="A164" s="4" t="s">
        <v>201</v>
      </c>
      <c r="B164" s="3" t="s">
        <v>319</v>
      </c>
      <c r="C164" s="4" t="s">
        <v>27</v>
      </c>
      <c r="D164" s="4" t="s">
        <v>320</v>
      </c>
      <c r="E164" s="9" t="s">
        <v>321</v>
      </c>
      <c r="F164" s="3" t="s">
        <v>322</v>
      </c>
      <c r="G164" s="3" t="s">
        <v>30</v>
      </c>
      <c r="H164" s="3" t="s">
        <v>64</v>
      </c>
      <c r="I164" s="3" t="s">
        <v>66</v>
      </c>
      <c r="J164" s="4" t="s">
        <v>65</v>
      </c>
      <c r="K164" s="3" t="s">
        <v>66</v>
      </c>
      <c r="L164" s="4">
        <v>2023</v>
      </c>
      <c r="M164" s="3" t="s">
        <v>34</v>
      </c>
      <c r="N164" s="3" t="s">
        <v>42</v>
      </c>
      <c r="O164" s="1">
        <v>44976</v>
      </c>
      <c r="P164" s="1">
        <v>45236</v>
      </c>
      <c r="Q164" s="6">
        <v>260</v>
      </c>
      <c r="R164" s="6">
        <v>8.6666666666666661</v>
      </c>
      <c r="S164" s="6">
        <v>1</v>
      </c>
      <c r="T164" s="6">
        <v>1</v>
      </c>
      <c r="U164" s="6">
        <v>0</v>
      </c>
      <c r="V164" s="3" t="s">
        <v>49</v>
      </c>
      <c r="W164" s="3" t="s">
        <v>50</v>
      </c>
      <c r="X164" s="3">
        <v>1</v>
      </c>
      <c r="Y164" s="3" t="s">
        <v>319</v>
      </c>
    </row>
    <row r="165" spans="1:25" hidden="1" x14ac:dyDescent="0.2">
      <c r="A165" s="4" t="s">
        <v>201</v>
      </c>
      <c r="B165" s="3" t="s">
        <v>336</v>
      </c>
      <c r="C165" s="4" t="s">
        <v>27</v>
      </c>
      <c r="D165" s="4" t="s">
        <v>337</v>
      </c>
      <c r="E165" s="9" t="s">
        <v>338</v>
      </c>
      <c r="F165" s="3">
        <v>1300000714</v>
      </c>
      <c r="G165" s="4" t="s">
        <v>30</v>
      </c>
      <c r="H165" s="3" t="s">
        <v>64</v>
      </c>
      <c r="I165" s="3" t="s">
        <v>66</v>
      </c>
      <c r="J165" s="4" t="s">
        <v>65</v>
      </c>
      <c r="K165" s="3" t="s">
        <v>66</v>
      </c>
      <c r="L165" s="3">
        <v>2024</v>
      </c>
      <c r="M165" s="3" t="s">
        <v>34</v>
      </c>
      <c r="N165" s="3" t="s">
        <v>42</v>
      </c>
      <c r="O165" s="1">
        <v>45328</v>
      </c>
      <c r="P165" s="1">
        <v>45483</v>
      </c>
      <c r="Q165" s="5">
        <v>155</v>
      </c>
      <c r="R165" s="6">
        <v>5.166666666666667</v>
      </c>
      <c r="S165" s="3">
        <v>1</v>
      </c>
      <c r="T165" s="3">
        <v>0</v>
      </c>
      <c r="U165" s="3">
        <v>0</v>
      </c>
      <c r="V165" s="3" t="s">
        <v>43</v>
      </c>
      <c r="W165" s="3" t="s">
        <v>37</v>
      </c>
      <c r="X165" s="3">
        <v>0</v>
      </c>
      <c r="Y165" s="3" t="s">
        <v>44</v>
      </c>
    </row>
    <row r="166" spans="1:25" hidden="1" x14ac:dyDescent="0.2">
      <c r="A166" s="4" t="s">
        <v>201</v>
      </c>
      <c r="B166" s="3" t="s">
        <v>368</v>
      </c>
      <c r="C166" s="4" t="s">
        <v>27</v>
      </c>
      <c r="D166" s="3" t="s">
        <v>369</v>
      </c>
      <c r="E166" s="9" t="s">
        <v>370</v>
      </c>
      <c r="F166" s="9" t="s">
        <v>371</v>
      </c>
      <c r="G166" s="4" t="s">
        <v>30</v>
      </c>
      <c r="H166" s="3" t="s">
        <v>64</v>
      </c>
      <c r="I166" s="3" t="s">
        <v>66</v>
      </c>
      <c r="J166" s="4" t="s">
        <v>65</v>
      </c>
      <c r="K166" s="3" t="s">
        <v>66</v>
      </c>
      <c r="L166" s="3">
        <v>2024</v>
      </c>
      <c r="M166" s="3" t="s">
        <v>34</v>
      </c>
      <c r="N166" s="3" t="s">
        <v>42</v>
      </c>
      <c r="O166" s="1">
        <v>45355</v>
      </c>
      <c r="P166" s="1">
        <v>45488</v>
      </c>
      <c r="Q166" s="5">
        <v>133</v>
      </c>
      <c r="R166" s="6">
        <v>4.4333333333333336</v>
      </c>
      <c r="S166" s="3">
        <v>1</v>
      </c>
      <c r="T166" s="3">
        <v>0</v>
      </c>
      <c r="U166" s="3">
        <v>0</v>
      </c>
      <c r="V166" s="3" t="s">
        <v>43</v>
      </c>
      <c r="W166" s="3" t="s">
        <v>50</v>
      </c>
      <c r="X166" s="3">
        <v>0</v>
      </c>
      <c r="Y166" s="3" t="s">
        <v>44</v>
      </c>
    </row>
    <row r="167" spans="1:25" hidden="1" x14ac:dyDescent="0.2">
      <c r="A167" s="4" t="s">
        <v>201</v>
      </c>
      <c r="B167" s="3" t="s">
        <v>372</v>
      </c>
      <c r="C167" s="4" t="s">
        <v>27</v>
      </c>
      <c r="D167" s="3" t="s">
        <v>373</v>
      </c>
      <c r="E167" s="9" t="s">
        <v>374</v>
      </c>
      <c r="F167" s="9" t="s">
        <v>375</v>
      </c>
      <c r="G167" s="4" t="s">
        <v>30</v>
      </c>
      <c r="H167" s="3" t="s">
        <v>64</v>
      </c>
      <c r="I167" s="3" t="s">
        <v>66</v>
      </c>
      <c r="J167" s="4" t="s">
        <v>65</v>
      </c>
      <c r="K167" s="3" t="s">
        <v>66</v>
      </c>
      <c r="L167" s="3">
        <v>2024</v>
      </c>
      <c r="M167" s="3" t="s">
        <v>34</v>
      </c>
      <c r="N167" s="3" t="s">
        <v>42</v>
      </c>
      <c r="O167" s="1">
        <v>45355</v>
      </c>
      <c r="P167" s="1">
        <v>45464</v>
      </c>
      <c r="Q167" s="5">
        <v>109</v>
      </c>
      <c r="R167" s="6">
        <v>3.6333333333333333</v>
      </c>
      <c r="S167" s="3">
        <v>1</v>
      </c>
      <c r="T167" s="3">
        <v>0</v>
      </c>
      <c r="U167" s="3">
        <v>0</v>
      </c>
      <c r="V167" s="3" t="s">
        <v>43</v>
      </c>
      <c r="W167" s="3" t="s">
        <v>50</v>
      </c>
      <c r="X167" s="3">
        <v>0</v>
      </c>
      <c r="Y167" s="3" t="s">
        <v>44</v>
      </c>
    </row>
    <row r="168" spans="1:25" hidden="1" x14ac:dyDescent="0.2">
      <c r="A168" s="4" t="s">
        <v>201</v>
      </c>
      <c r="B168" s="3" t="s">
        <v>376</v>
      </c>
      <c r="C168" s="4" t="s">
        <v>27</v>
      </c>
      <c r="D168" s="3" t="s">
        <v>377</v>
      </c>
      <c r="E168" s="9" t="s">
        <v>378</v>
      </c>
      <c r="F168" s="9" t="s">
        <v>379</v>
      </c>
      <c r="G168" s="4" t="s">
        <v>30</v>
      </c>
      <c r="H168" s="3" t="s">
        <v>64</v>
      </c>
      <c r="I168" s="3" t="s">
        <v>66</v>
      </c>
      <c r="J168" s="4" t="s">
        <v>65</v>
      </c>
      <c r="K168" s="3" t="s">
        <v>66</v>
      </c>
      <c r="L168" s="3">
        <v>2024</v>
      </c>
      <c r="M168" s="3" t="s">
        <v>34</v>
      </c>
      <c r="N168" s="3" t="s">
        <v>35</v>
      </c>
      <c r="O168" s="1">
        <v>45355</v>
      </c>
      <c r="P168" s="1">
        <v>45355</v>
      </c>
      <c r="Q168" s="5">
        <v>0</v>
      </c>
      <c r="R168" s="6">
        <v>0</v>
      </c>
      <c r="S168" s="3">
        <v>0</v>
      </c>
      <c r="T168" s="3">
        <v>0</v>
      </c>
      <c r="U168" s="3">
        <v>0</v>
      </c>
      <c r="V168" s="3" t="s">
        <v>36</v>
      </c>
      <c r="W168" s="3" t="s">
        <v>380</v>
      </c>
      <c r="X168" s="3">
        <v>0</v>
      </c>
      <c r="Y168" s="3" t="s">
        <v>44</v>
      </c>
    </row>
    <row r="169" spans="1:25" x14ac:dyDescent="0.2">
      <c r="A169" s="4" t="s">
        <v>201</v>
      </c>
      <c r="B169" s="3" t="s">
        <v>381</v>
      </c>
      <c r="C169" s="4" t="s">
        <v>27</v>
      </c>
      <c r="D169" s="3" t="s">
        <v>382</v>
      </c>
      <c r="E169" s="9" t="s">
        <v>383</v>
      </c>
      <c r="F169" s="9" t="s">
        <v>384</v>
      </c>
      <c r="G169" s="3" t="s">
        <v>30</v>
      </c>
      <c r="H169" s="3" t="s">
        <v>64</v>
      </c>
      <c r="I169" s="3" t="s">
        <v>66</v>
      </c>
      <c r="J169" s="4" t="s">
        <v>65</v>
      </c>
      <c r="K169" s="3" t="s">
        <v>171</v>
      </c>
      <c r="L169" s="3">
        <v>2024</v>
      </c>
      <c r="M169" s="3" t="s">
        <v>34</v>
      </c>
      <c r="N169" s="3" t="s">
        <v>42</v>
      </c>
      <c r="O169" s="1">
        <v>45356</v>
      </c>
      <c r="P169" s="1">
        <v>45437</v>
      </c>
      <c r="Q169" s="5">
        <v>81</v>
      </c>
      <c r="R169" s="6">
        <v>2.7</v>
      </c>
      <c r="S169" s="6">
        <v>1</v>
      </c>
      <c r="T169" s="6">
        <v>0</v>
      </c>
      <c r="U169" s="6">
        <v>0</v>
      </c>
      <c r="V169" s="3" t="s">
        <v>43</v>
      </c>
      <c r="W169" s="3" t="s">
        <v>50</v>
      </c>
      <c r="X169" s="3">
        <v>1</v>
      </c>
      <c r="Y169" s="3" t="s">
        <v>381</v>
      </c>
    </row>
    <row r="170" spans="1:25" x14ac:dyDescent="0.2">
      <c r="A170" s="3" t="s">
        <v>25</v>
      </c>
      <c r="B170" s="3" t="s">
        <v>466</v>
      </c>
      <c r="C170" s="3" t="s">
        <v>62</v>
      </c>
      <c r="D170" s="3" t="s">
        <v>467</v>
      </c>
      <c r="E170" s="3">
        <v>214287</v>
      </c>
      <c r="F170" s="19" t="s">
        <v>44</v>
      </c>
      <c r="G170" s="3" t="s">
        <v>30</v>
      </c>
      <c r="H170" s="3" t="s">
        <v>422</v>
      </c>
      <c r="I170" s="3" t="s">
        <v>423</v>
      </c>
      <c r="J170" s="3" t="s">
        <v>65</v>
      </c>
      <c r="K170" s="3" t="s">
        <v>424</v>
      </c>
      <c r="L170" s="3">
        <v>2021</v>
      </c>
      <c r="M170" s="3" t="s">
        <v>34</v>
      </c>
      <c r="N170" s="3" t="s">
        <v>42</v>
      </c>
      <c r="O170" s="1">
        <v>44451</v>
      </c>
      <c r="P170" s="1">
        <v>44752</v>
      </c>
      <c r="Q170" s="6">
        <f>P170-O170</f>
        <v>301</v>
      </c>
      <c r="R170" s="6">
        <f>Q170/30</f>
        <v>10.033333333333333</v>
      </c>
      <c r="S170" s="6">
        <v>1</v>
      </c>
      <c r="T170" s="6">
        <v>1</v>
      </c>
      <c r="U170" s="6">
        <v>0</v>
      </c>
      <c r="V170" s="3" t="s">
        <v>49</v>
      </c>
      <c r="W170" s="4" t="s">
        <v>37</v>
      </c>
      <c r="X170" s="3">
        <v>1</v>
      </c>
      <c r="Y170" s="3" t="s">
        <v>468</v>
      </c>
    </row>
    <row r="171" spans="1:25" hidden="1" x14ac:dyDescent="0.2">
      <c r="A171" s="4" t="s">
        <v>201</v>
      </c>
      <c r="B171" s="3" t="s">
        <v>388</v>
      </c>
      <c r="C171" s="4" t="s">
        <v>27</v>
      </c>
      <c r="D171" s="3" t="s">
        <v>389</v>
      </c>
      <c r="E171" s="9" t="s">
        <v>390</v>
      </c>
      <c r="F171" s="9" t="s">
        <v>391</v>
      </c>
      <c r="G171" s="4" t="s">
        <v>30</v>
      </c>
      <c r="H171" s="3" t="s">
        <v>64</v>
      </c>
      <c r="I171" s="4" t="s">
        <v>329</v>
      </c>
      <c r="J171" s="4" t="s">
        <v>65</v>
      </c>
      <c r="K171" s="3" t="s">
        <v>171</v>
      </c>
      <c r="L171" s="3">
        <v>2024</v>
      </c>
      <c r="M171" s="3" t="s">
        <v>79</v>
      </c>
      <c r="N171" s="3" t="s">
        <v>35</v>
      </c>
      <c r="O171" s="1">
        <v>45356</v>
      </c>
      <c r="P171" s="1">
        <v>45361</v>
      </c>
      <c r="Q171" s="5">
        <v>5</v>
      </c>
      <c r="R171" s="6">
        <v>0.16666666666666666</v>
      </c>
      <c r="S171" s="3">
        <v>0</v>
      </c>
      <c r="T171" s="3">
        <v>0</v>
      </c>
      <c r="U171" s="3">
        <v>0</v>
      </c>
      <c r="V171" s="3" t="s">
        <v>36</v>
      </c>
      <c r="W171" s="3" t="s">
        <v>50</v>
      </c>
      <c r="X171" s="3">
        <v>0</v>
      </c>
      <c r="Y171" s="3" t="s">
        <v>44</v>
      </c>
    </row>
    <row r="172" spans="1:25" x14ac:dyDescent="0.2">
      <c r="A172" s="3" t="s">
        <v>25</v>
      </c>
      <c r="B172" s="3" t="s">
        <v>469</v>
      </c>
      <c r="C172" s="3" t="s">
        <v>62</v>
      </c>
      <c r="D172" s="3" t="s">
        <v>470</v>
      </c>
      <c r="E172" s="3">
        <v>214287</v>
      </c>
      <c r="F172" s="19" t="s">
        <v>44</v>
      </c>
      <c r="G172" s="3" t="s">
        <v>30</v>
      </c>
      <c r="H172" s="3" t="s">
        <v>422</v>
      </c>
      <c r="I172" s="3" t="s">
        <v>423</v>
      </c>
      <c r="J172" s="3" t="s">
        <v>65</v>
      </c>
      <c r="K172" s="3" t="s">
        <v>446</v>
      </c>
      <c r="L172" s="3">
        <v>2022</v>
      </c>
      <c r="M172" s="3" t="s">
        <v>34</v>
      </c>
      <c r="N172" s="3" t="s">
        <v>35</v>
      </c>
      <c r="O172" s="1">
        <v>44891</v>
      </c>
      <c r="P172" s="1">
        <v>45348</v>
      </c>
      <c r="Q172" s="6">
        <f>P172-O172</f>
        <v>457</v>
      </c>
      <c r="R172" s="6">
        <f>Q172/30</f>
        <v>15.233333333333333</v>
      </c>
      <c r="S172" s="6">
        <v>1</v>
      </c>
      <c r="T172" s="6">
        <v>1</v>
      </c>
      <c r="U172" s="6">
        <v>1</v>
      </c>
      <c r="V172" s="4" t="s">
        <v>49</v>
      </c>
      <c r="W172" s="3" t="s">
        <v>50</v>
      </c>
      <c r="X172" s="3">
        <v>1</v>
      </c>
      <c r="Y172" s="3" t="s">
        <v>471</v>
      </c>
    </row>
    <row r="173" spans="1:25" x14ac:dyDescent="0.2">
      <c r="A173" s="3" t="s">
        <v>25</v>
      </c>
      <c r="B173" s="3" t="s">
        <v>443</v>
      </c>
      <c r="C173" s="3" t="s">
        <v>444</v>
      </c>
      <c r="D173" s="3" t="s">
        <v>445</v>
      </c>
      <c r="E173" s="3">
        <v>44751</v>
      </c>
      <c r="F173" s="3" t="s">
        <v>44</v>
      </c>
      <c r="G173" s="3" t="s">
        <v>30</v>
      </c>
      <c r="H173" s="3" t="s">
        <v>422</v>
      </c>
      <c r="I173" s="3" t="s">
        <v>423</v>
      </c>
      <c r="J173" s="3" t="s">
        <v>65</v>
      </c>
      <c r="K173" s="3" t="s">
        <v>446</v>
      </c>
      <c r="L173" s="3">
        <v>2011</v>
      </c>
      <c r="M173" s="3" t="s">
        <v>34</v>
      </c>
      <c r="N173" s="3" t="s">
        <v>42</v>
      </c>
      <c r="O173" s="8">
        <v>40584</v>
      </c>
      <c r="P173" s="8">
        <v>40855</v>
      </c>
      <c r="Q173" s="6">
        <f>P173-O173</f>
        <v>271</v>
      </c>
      <c r="R173" s="6">
        <f>Q173/30</f>
        <v>9.0333333333333332</v>
      </c>
      <c r="S173" s="5">
        <v>1</v>
      </c>
      <c r="T173" s="5">
        <v>1</v>
      </c>
      <c r="U173" s="5">
        <v>0</v>
      </c>
      <c r="V173" s="4" t="s">
        <v>43</v>
      </c>
      <c r="W173" s="4" t="s">
        <v>221</v>
      </c>
      <c r="X173" s="3">
        <v>1</v>
      </c>
      <c r="Y173" s="4" t="s">
        <v>447</v>
      </c>
    </row>
    <row r="174" spans="1:25" x14ac:dyDescent="0.2">
      <c r="A174" s="3" t="s">
        <v>25</v>
      </c>
      <c r="B174" s="3" t="s">
        <v>448</v>
      </c>
      <c r="C174" s="3" t="s">
        <v>444</v>
      </c>
      <c r="D174" s="3" t="s">
        <v>449</v>
      </c>
      <c r="E174" s="3">
        <v>44752</v>
      </c>
      <c r="F174" s="3" t="s">
        <v>44</v>
      </c>
      <c r="G174" s="3" t="s">
        <v>30</v>
      </c>
      <c r="H174" s="3" t="s">
        <v>422</v>
      </c>
      <c r="I174" s="3" t="s">
        <v>423</v>
      </c>
      <c r="J174" s="3" t="s">
        <v>65</v>
      </c>
      <c r="K174" s="3" t="s">
        <v>446</v>
      </c>
      <c r="L174" s="3">
        <v>2011</v>
      </c>
      <c r="M174" s="3" t="s">
        <v>34</v>
      </c>
      <c r="N174" s="3" t="s">
        <v>35</v>
      </c>
      <c r="O174" s="8">
        <v>40606</v>
      </c>
      <c r="P174" s="8">
        <v>41092</v>
      </c>
      <c r="Q174" s="6">
        <f>P174-O174</f>
        <v>486</v>
      </c>
      <c r="R174" s="6">
        <f>Q174/30</f>
        <v>16.2</v>
      </c>
      <c r="S174" s="5">
        <v>1</v>
      </c>
      <c r="T174" s="5">
        <v>1</v>
      </c>
      <c r="U174" s="6">
        <v>1</v>
      </c>
      <c r="V174" s="4" t="s">
        <v>43</v>
      </c>
      <c r="W174" s="4" t="s">
        <v>221</v>
      </c>
      <c r="X174" s="3">
        <v>1</v>
      </c>
      <c r="Y174" s="4" t="s">
        <v>450</v>
      </c>
    </row>
    <row r="175" spans="1:25" hidden="1" x14ac:dyDescent="0.2">
      <c r="A175" s="4" t="s">
        <v>201</v>
      </c>
      <c r="B175" s="3" t="s">
        <v>339</v>
      </c>
      <c r="C175" s="4" t="s">
        <v>27</v>
      </c>
      <c r="D175" s="4" t="s">
        <v>340</v>
      </c>
      <c r="E175" s="9" t="s">
        <v>341</v>
      </c>
      <c r="F175" s="3">
        <v>1300000810</v>
      </c>
      <c r="G175" s="4" t="s">
        <v>30</v>
      </c>
      <c r="H175" s="3" t="s">
        <v>64</v>
      </c>
      <c r="I175" s="3" t="s">
        <v>66</v>
      </c>
      <c r="J175" s="4" t="s">
        <v>65</v>
      </c>
      <c r="K175" s="3" t="s">
        <v>66</v>
      </c>
      <c r="L175" s="3">
        <v>2024</v>
      </c>
      <c r="M175" s="3" t="s">
        <v>34</v>
      </c>
      <c r="N175" s="3" t="s">
        <v>35</v>
      </c>
      <c r="O175" s="1">
        <v>45328</v>
      </c>
      <c r="P175" s="1">
        <v>45328</v>
      </c>
      <c r="Q175" s="5">
        <v>0</v>
      </c>
      <c r="R175" s="6">
        <v>0</v>
      </c>
      <c r="S175" s="3">
        <v>0</v>
      </c>
      <c r="T175" s="3">
        <v>0</v>
      </c>
      <c r="U175" s="3">
        <v>0</v>
      </c>
      <c r="V175" s="3" t="s">
        <v>36</v>
      </c>
      <c r="W175" s="3" t="s">
        <v>50</v>
      </c>
      <c r="X175" s="3">
        <v>0</v>
      </c>
      <c r="Y175" s="3" t="s">
        <v>44</v>
      </c>
    </row>
    <row r="176" spans="1:25" hidden="1" x14ac:dyDescent="0.2">
      <c r="A176" s="4" t="s">
        <v>201</v>
      </c>
      <c r="B176" s="3" t="s">
        <v>342</v>
      </c>
      <c r="C176" s="4" t="s">
        <v>27</v>
      </c>
      <c r="D176" s="4" t="s">
        <v>343</v>
      </c>
      <c r="E176" s="3" t="s">
        <v>344</v>
      </c>
      <c r="F176" s="3" t="s">
        <v>345</v>
      </c>
      <c r="G176" s="4" t="s">
        <v>30</v>
      </c>
      <c r="H176" s="3" t="s">
        <v>64</v>
      </c>
      <c r="I176" s="3" t="s">
        <v>66</v>
      </c>
      <c r="J176" s="4" t="s">
        <v>65</v>
      </c>
      <c r="K176" s="3" t="s">
        <v>66</v>
      </c>
      <c r="L176" s="3">
        <v>2024</v>
      </c>
      <c r="M176" s="3" t="s">
        <v>34</v>
      </c>
      <c r="N176" s="3" t="s">
        <v>35</v>
      </c>
      <c r="O176" s="1">
        <v>45328</v>
      </c>
      <c r="P176" s="1">
        <v>45332</v>
      </c>
      <c r="Q176" s="5">
        <v>4</v>
      </c>
      <c r="R176" s="6">
        <v>0.13333333333333333</v>
      </c>
      <c r="S176" s="3">
        <v>0</v>
      </c>
      <c r="T176" s="3">
        <v>0</v>
      </c>
      <c r="U176" s="3">
        <v>0</v>
      </c>
      <c r="V176" s="3" t="s">
        <v>36</v>
      </c>
      <c r="W176" s="3" t="s">
        <v>50</v>
      </c>
      <c r="X176" s="3">
        <v>0</v>
      </c>
      <c r="Y176" s="3" t="s">
        <v>44</v>
      </c>
    </row>
    <row r="177" spans="1:25" s="21" customFormat="1" x14ac:dyDescent="0.2">
      <c r="A177" s="22" t="s">
        <v>201</v>
      </c>
      <c r="B177" s="21" t="s">
        <v>346</v>
      </c>
      <c r="C177" s="22" t="s">
        <v>27</v>
      </c>
      <c r="D177" s="22" t="s">
        <v>347</v>
      </c>
      <c r="E177" s="23" t="s">
        <v>348</v>
      </c>
      <c r="F177" s="21">
        <v>1300000769</v>
      </c>
      <c r="G177" s="22" t="s">
        <v>30</v>
      </c>
      <c r="H177" s="21" t="s">
        <v>64</v>
      </c>
      <c r="I177" s="21" t="s">
        <v>66</v>
      </c>
      <c r="J177" s="22" t="s">
        <v>65</v>
      </c>
      <c r="K177" s="21" t="s">
        <v>66</v>
      </c>
      <c r="L177" s="21">
        <v>2024</v>
      </c>
      <c r="M177" s="21" t="s">
        <v>34</v>
      </c>
      <c r="N177" s="21" t="s">
        <v>35</v>
      </c>
      <c r="O177" s="24">
        <v>45329</v>
      </c>
      <c r="P177" s="29">
        <v>45584</v>
      </c>
      <c r="Q177" s="30">
        <f>P177-O177</f>
        <v>255</v>
      </c>
      <c r="R177" s="25">
        <v>9</v>
      </c>
      <c r="S177" s="25">
        <v>1</v>
      </c>
      <c r="T177" s="26">
        <v>1</v>
      </c>
      <c r="U177" s="25">
        <v>0</v>
      </c>
      <c r="V177" s="22" t="s">
        <v>49</v>
      </c>
      <c r="W177" s="21" t="s">
        <v>50</v>
      </c>
      <c r="X177" s="21">
        <v>1</v>
      </c>
      <c r="Y177" s="31" t="s">
        <v>346</v>
      </c>
    </row>
    <row r="178" spans="1:25" hidden="1" x14ac:dyDescent="0.2">
      <c r="A178" s="4" t="s">
        <v>201</v>
      </c>
      <c r="B178" s="3" t="s">
        <v>349</v>
      </c>
      <c r="C178" s="4" t="s">
        <v>27</v>
      </c>
      <c r="D178" s="4" t="s">
        <v>350</v>
      </c>
      <c r="E178" s="9" t="s">
        <v>351</v>
      </c>
      <c r="F178" s="3" t="s">
        <v>352</v>
      </c>
      <c r="G178" s="4" t="s">
        <v>30</v>
      </c>
      <c r="H178" s="3" t="s">
        <v>64</v>
      </c>
      <c r="I178" s="3" t="s">
        <v>66</v>
      </c>
      <c r="J178" s="4" t="s">
        <v>65</v>
      </c>
      <c r="K178" s="3" t="s">
        <v>66</v>
      </c>
      <c r="L178" s="3">
        <v>2024</v>
      </c>
      <c r="M178" s="3" t="s">
        <v>34</v>
      </c>
      <c r="N178" s="3" t="s">
        <v>42</v>
      </c>
      <c r="O178" s="1">
        <v>45329</v>
      </c>
      <c r="P178" s="1">
        <v>45440</v>
      </c>
      <c r="Q178" s="5">
        <v>111</v>
      </c>
      <c r="R178" s="6">
        <v>3.7</v>
      </c>
      <c r="S178" s="3">
        <v>1</v>
      </c>
      <c r="T178" s="3">
        <v>0</v>
      </c>
      <c r="U178" s="3">
        <v>0</v>
      </c>
      <c r="V178" s="3" t="s">
        <v>43</v>
      </c>
      <c r="W178" s="3" t="s">
        <v>50</v>
      </c>
      <c r="X178" s="3">
        <v>0</v>
      </c>
      <c r="Y178" s="3" t="s">
        <v>44</v>
      </c>
    </row>
    <row r="179" spans="1:25" hidden="1" x14ac:dyDescent="0.2">
      <c r="A179" s="4" t="s">
        <v>201</v>
      </c>
      <c r="B179" s="3" t="s">
        <v>353</v>
      </c>
      <c r="C179" s="4" t="s">
        <v>27</v>
      </c>
      <c r="D179" s="4" t="s">
        <v>354</v>
      </c>
      <c r="E179" s="9" t="s">
        <v>355</v>
      </c>
      <c r="F179" s="3" t="s">
        <v>356</v>
      </c>
      <c r="G179" s="4" t="s">
        <v>30</v>
      </c>
      <c r="H179" s="3" t="s">
        <v>64</v>
      </c>
      <c r="I179" s="3" t="s">
        <v>66</v>
      </c>
      <c r="J179" s="4" t="s">
        <v>65</v>
      </c>
      <c r="K179" s="3" t="s">
        <v>66</v>
      </c>
      <c r="L179" s="3">
        <v>2024</v>
      </c>
      <c r="M179" s="3" t="s">
        <v>34</v>
      </c>
      <c r="N179" s="3" t="s">
        <v>42</v>
      </c>
      <c r="O179" s="1">
        <v>45329</v>
      </c>
      <c r="P179" s="1">
        <v>45335</v>
      </c>
      <c r="Q179" s="5">
        <v>6</v>
      </c>
      <c r="R179" s="6">
        <v>0.2</v>
      </c>
      <c r="S179" s="3">
        <v>0</v>
      </c>
      <c r="T179" s="3">
        <v>0</v>
      </c>
      <c r="U179" s="3">
        <v>0</v>
      </c>
      <c r="V179" s="3" t="s">
        <v>36</v>
      </c>
      <c r="W179" s="3" t="s">
        <v>221</v>
      </c>
      <c r="X179" s="3">
        <v>0</v>
      </c>
      <c r="Y179" s="3" t="s">
        <v>44</v>
      </c>
    </row>
    <row r="180" spans="1:25" hidden="1" x14ac:dyDescent="0.2">
      <c r="A180" s="4" t="s">
        <v>201</v>
      </c>
      <c r="B180" s="3" t="s">
        <v>357</v>
      </c>
      <c r="C180" s="4" t="s">
        <v>27</v>
      </c>
      <c r="D180" s="4" t="s">
        <v>358</v>
      </c>
      <c r="E180" s="9" t="s">
        <v>359</v>
      </c>
      <c r="F180" s="3" t="s">
        <v>360</v>
      </c>
      <c r="G180" s="4" t="s">
        <v>30</v>
      </c>
      <c r="H180" s="3" t="s">
        <v>64</v>
      </c>
      <c r="I180" s="3" t="s">
        <v>66</v>
      </c>
      <c r="J180" s="4" t="s">
        <v>65</v>
      </c>
      <c r="K180" s="3" t="s">
        <v>66</v>
      </c>
      <c r="L180" s="3">
        <v>2024</v>
      </c>
      <c r="M180" s="3" t="s">
        <v>79</v>
      </c>
      <c r="N180" s="3" t="s">
        <v>35</v>
      </c>
      <c r="O180" s="1">
        <v>45329</v>
      </c>
      <c r="P180" s="1">
        <v>45389</v>
      </c>
      <c r="Q180" s="5">
        <v>60</v>
      </c>
      <c r="R180" s="6">
        <v>2</v>
      </c>
      <c r="S180" s="3">
        <v>0</v>
      </c>
      <c r="T180" s="3">
        <v>0</v>
      </c>
      <c r="U180" s="3">
        <v>0</v>
      </c>
      <c r="V180" s="3" t="s">
        <v>36</v>
      </c>
      <c r="W180" s="3" t="s">
        <v>37</v>
      </c>
      <c r="X180" s="3">
        <v>0</v>
      </c>
      <c r="Y180" s="3" t="s">
        <v>44</v>
      </c>
    </row>
    <row r="181" spans="1:25" hidden="1" x14ac:dyDescent="0.2">
      <c r="A181" s="4" t="s">
        <v>201</v>
      </c>
      <c r="B181" s="3" t="s">
        <v>361</v>
      </c>
      <c r="C181" s="4" t="s">
        <v>27</v>
      </c>
      <c r="D181" s="4" t="s">
        <v>362</v>
      </c>
      <c r="E181" s="9" t="s">
        <v>363</v>
      </c>
      <c r="F181" s="3">
        <v>1300000773</v>
      </c>
      <c r="G181" s="4" t="s">
        <v>30</v>
      </c>
      <c r="H181" s="3" t="s">
        <v>64</v>
      </c>
      <c r="I181" s="3" t="s">
        <v>66</v>
      </c>
      <c r="J181" s="4" t="s">
        <v>65</v>
      </c>
      <c r="K181" s="3" t="s">
        <v>66</v>
      </c>
      <c r="L181" s="3">
        <v>2024</v>
      </c>
      <c r="M181" s="3" t="s">
        <v>34</v>
      </c>
      <c r="N181" s="3" t="s">
        <v>35</v>
      </c>
      <c r="O181" s="1">
        <v>45329</v>
      </c>
      <c r="P181" s="1">
        <v>45401</v>
      </c>
      <c r="Q181" s="5">
        <v>72</v>
      </c>
      <c r="R181" s="6">
        <v>2.4</v>
      </c>
      <c r="S181" s="3">
        <v>0</v>
      </c>
      <c r="T181" s="3">
        <v>0</v>
      </c>
      <c r="U181" s="3">
        <v>0</v>
      </c>
      <c r="V181" s="3" t="s">
        <v>36</v>
      </c>
      <c r="W181" s="3" t="s">
        <v>37</v>
      </c>
      <c r="X181" s="3">
        <v>0</v>
      </c>
      <c r="Y181" s="3" t="s">
        <v>44</v>
      </c>
    </row>
    <row r="182" spans="1:25" hidden="1" x14ac:dyDescent="0.2">
      <c r="A182" s="4" t="s">
        <v>201</v>
      </c>
      <c r="B182" s="3" t="s">
        <v>364</v>
      </c>
      <c r="C182" s="4" t="s">
        <v>27</v>
      </c>
      <c r="D182" s="4" t="s">
        <v>365</v>
      </c>
      <c r="E182" s="9" t="s">
        <v>366</v>
      </c>
      <c r="F182" s="3" t="s">
        <v>367</v>
      </c>
      <c r="G182" s="4" t="s">
        <v>30</v>
      </c>
      <c r="H182" s="3" t="s">
        <v>64</v>
      </c>
      <c r="I182" s="3" t="s">
        <v>66</v>
      </c>
      <c r="J182" s="4" t="s">
        <v>65</v>
      </c>
      <c r="K182" s="3" t="s">
        <v>66</v>
      </c>
      <c r="L182" s="3">
        <v>2024</v>
      </c>
      <c r="M182" s="3" t="s">
        <v>34</v>
      </c>
      <c r="N182" s="3" t="s">
        <v>42</v>
      </c>
      <c r="O182" s="1">
        <v>45329</v>
      </c>
      <c r="P182" s="1">
        <v>45440</v>
      </c>
      <c r="Q182" s="5">
        <v>111</v>
      </c>
      <c r="R182" s="6">
        <v>3.7</v>
      </c>
      <c r="S182" s="3">
        <v>1</v>
      </c>
      <c r="T182" s="3">
        <v>0</v>
      </c>
      <c r="U182" s="3">
        <v>0</v>
      </c>
      <c r="V182" s="3" t="s">
        <v>43</v>
      </c>
      <c r="W182" s="3" t="s">
        <v>50</v>
      </c>
      <c r="X182" s="3">
        <v>0</v>
      </c>
      <c r="Y182" s="3" t="s">
        <v>44</v>
      </c>
    </row>
    <row r="183" spans="1:25" x14ac:dyDescent="0.2">
      <c r="A183" s="10" t="s">
        <v>201</v>
      </c>
      <c r="B183" s="10" t="s">
        <v>692</v>
      </c>
      <c r="C183" s="10" t="s">
        <v>27</v>
      </c>
      <c r="D183" s="10" t="s">
        <v>44</v>
      </c>
      <c r="E183" s="10">
        <v>7191</v>
      </c>
      <c r="F183" s="10" t="s">
        <v>693</v>
      </c>
      <c r="G183" s="3" t="s">
        <v>30</v>
      </c>
      <c r="H183" s="3" t="s">
        <v>577</v>
      </c>
      <c r="I183" s="3" t="s">
        <v>689</v>
      </c>
      <c r="J183" s="3" t="s">
        <v>65</v>
      </c>
      <c r="K183" s="3" t="s">
        <v>689</v>
      </c>
      <c r="L183" s="10">
        <v>2021</v>
      </c>
      <c r="M183" s="10" t="s">
        <v>34</v>
      </c>
      <c r="N183" s="10" t="s">
        <v>42</v>
      </c>
      <c r="O183" s="11">
        <v>44325</v>
      </c>
      <c r="P183" s="11">
        <v>45200</v>
      </c>
      <c r="Q183" s="12">
        <v>875</v>
      </c>
      <c r="R183" s="12">
        <f>Q183/31</f>
        <v>28.225806451612904</v>
      </c>
      <c r="S183" s="12">
        <v>1</v>
      </c>
      <c r="T183" s="12">
        <v>1</v>
      </c>
      <c r="U183" s="12">
        <v>1</v>
      </c>
      <c r="V183" s="3" t="s">
        <v>49</v>
      </c>
      <c r="W183" s="3" t="s">
        <v>50</v>
      </c>
      <c r="X183" s="3">
        <v>1</v>
      </c>
      <c r="Y183" s="3" t="s">
        <v>692</v>
      </c>
    </row>
    <row r="184" spans="1:25" x14ac:dyDescent="0.2">
      <c r="A184" s="10" t="s">
        <v>201</v>
      </c>
      <c r="B184" s="10" t="s">
        <v>702</v>
      </c>
      <c r="C184" s="10" t="s">
        <v>27</v>
      </c>
      <c r="D184" s="10" t="s">
        <v>44</v>
      </c>
      <c r="E184" s="10">
        <v>7272</v>
      </c>
      <c r="F184" s="10" t="s">
        <v>703</v>
      </c>
      <c r="G184" s="3" t="s">
        <v>30</v>
      </c>
      <c r="H184" s="3" t="s">
        <v>577</v>
      </c>
      <c r="I184" s="3" t="s">
        <v>689</v>
      </c>
      <c r="J184" s="3" t="s">
        <v>65</v>
      </c>
      <c r="K184" s="3" t="s">
        <v>689</v>
      </c>
      <c r="L184" s="10">
        <v>2021</v>
      </c>
      <c r="M184" s="10" t="s">
        <v>34</v>
      </c>
      <c r="N184" s="10" t="s">
        <v>35</v>
      </c>
      <c r="O184" s="11">
        <v>44475</v>
      </c>
      <c r="P184" s="11">
        <v>44690</v>
      </c>
      <c r="Q184" s="12">
        <v>215</v>
      </c>
      <c r="R184" s="12">
        <f>Q184/31</f>
        <v>6.935483870967742</v>
      </c>
      <c r="S184" s="12">
        <v>1</v>
      </c>
      <c r="T184" s="12">
        <v>1</v>
      </c>
      <c r="U184" s="12">
        <v>0</v>
      </c>
      <c r="V184" s="3" t="s">
        <v>36</v>
      </c>
      <c r="W184" s="3" t="s">
        <v>37</v>
      </c>
      <c r="X184" s="3">
        <v>1</v>
      </c>
      <c r="Y184" s="3" t="s">
        <v>702</v>
      </c>
    </row>
    <row r="185" spans="1:25" x14ac:dyDescent="0.2">
      <c r="A185" s="10" t="s">
        <v>201</v>
      </c>
      <c r="B185" s="10" t="s">
        <v>687</v>
      </c>
      <c r="C185" s="10" t="s">
        <v>27</v>
      </c>
      <c r="D185" s="10" t="s">
        <v>44</v>
      </c>
      <c r="E185" s="10">
        <v>7296</v>
      </c>
      <c r="F185" s="10" t="s">
        <v>688</v>
      </c>
      <c r="G185" s="3" t="s">
        <v>30</v>
      </c>
      <c r="H185" s="3" t="s">
        <v>577</v>
      </c>
      <c r="I185" s="3" t="s">
        <v>689</v>
      </c>
      <c r="J185" s="3" t="s">
        <v>65</v>
      </c>
      <c r="K185" s="3" t="s">
        <v>689</v>
      </c>
      <c r="L185" s="10">
        <v>2021</v>
      </c>
      <c r="M185" s="10" t="s">
        <v>34</v>
      </c>
      <c r="N185" s="10" t="s">
        <v>35</v>
      </c>
      <c r="O185" s="11">
        <v>44323</v>
      </c>
      <c r="P185" s="11">
        <v>44748</v>
      </c>
      <c r="Q185" s="12">
        <v>425</v>
      </c>
      <c r="R185" s="12">
        <f>Q185/31</f>
        <v>13.709677419354838</v>
      </c>
      <c r="S185" s="12">
        <v>1</v>
      </c>
      <c r="T185" s="12">
        <v>1</v>
      </c>
      <c r="U185" s="12">
        <v>1</v>
      </c>
      <c r="V185" s="3" t="s">
        <v>49</v>
      </c>
      <c r="W185" s="3" t="s">
        <v>50</v>
      </c>
      <c r="X185" s="3">
        <v>1</v>
      </c>
      <c r="Y185" s="3" t="s">
        <v>687</v>
      </c>
    </row>
    <row r="186" spans="1:25" x14ac:dyDescent="0.2">
      <c r="A186" s="3" t="s">
        <v>25</v>
      </c>
      <c r="B186" s="3" t="s">
        <v>451</v>
      </c>
      <c r="C186" s="3" t="s">
        <v>444</v>
      </c>
      <c r="D186" s="3" t="s">
        <v>452</v>
      </c>
      <c r="E186" s="3">
        <v>90068</v>
      </c>
      <c r="F186" s="3" t="s">
        <v>44</v>
      </c>
      <c r="G186" s="3" t="s">
        <v>30</v>
      </c>
      <c r="H186" s="3" t="s">
        <v>422</v>
      </c>
      <c r="I186" s="3" t="s">
        <v>423</v>
      </c>
      <c r="J186" s="3" t="s">
        <v>65</v>
      </c>
      <c r="K186" s="3" t="s">
        <v>446</v>
      </c>
      <c r="L186" s="3">
        <v>2009</v>
      </c>
      <c r="M186" s="3" t="s">
        <v>34</v>
      </c>
      <c r="N186" s="3" t="s">
        <v>35</v>
      </c>
      <c r="O186" s="8">
        <v>39865</v>
      </c>
      <c r="P186" s="8">
        <v>40335</v>
      </c>
      <c r="Q186" s="6">
        <f>P186-O186</f>
        <v>470</v>
      </c>
      <c r="R186" s="6">
        <f>Q186/30</f>
        <v>15.666666666666666</v>
      </c>
      <c r="S186" s="5">
        <v>1</v>
      </c>
      <c r="T186" s="5">
        <v>1</v>
      </c>
      <c r="U186" s="6">
        <v>1</v>
      </c>
      <c r="V186" s="4" t="s">
        <v>43</v>
      </c>
      <c r="W186" s="4" t="s">
        <v>221</v>
      </c>
      <c r="X186" s="3">
        <v>1</v>
      </c>
      <c r="Y186" s="4" t="s">
        <v>453</v>
      </c>
    </row>
    <row r="187" spans="1:25" x14ac:dyDescent="0.2">
      <c r="A187" s="3" t="s">
        <v>25</v>
      </c>
      <c r="B187" s="3" t="s">
        <v>454</v>
      </c>
      <c r="C187" s="3" t="s">
        <v>444</v>
      </c>
      <c r="D187" s="3" t="s">
        <v>455</v>
      </c>
      <c r="E187" s="3">
        <v>90070</v>
      </c>
      <c r="F187" s="3" t="s">
        <v>44</v>
      </c>
      <c r="G187" s="3" t="s">
        <v>30</v>
      </c>
      <c r="H187" s="3" t="s">
        <v>422</v>
      </c>
      <c r="I187" s="3" t="s">
        <v>423</v>
      </c>
      <c r="J187" s="3" t="s">
        <v>65</v>
      </c>
      <c r="K187" s="3" t="s">
        <v>446</v>
      </c>
      <c r="L187" s="3">
        <v>2009</v>
      </c>
      <c r="M187" s="3" t="s">
        <v>34</v>
      </c>
      <c r="N187" s="3" t="s">
        <v>35</v>
      </c>
      <c r="O187" s="8">
        <v>40108</v>
      </c>
      <c r="P187" s="8">
        <v>41079</v>
      </c>
      <c r="Q187" s="6">
        <f>P187-O187</f>
        <v>971</v>
      </c>
      <c r="R187" s="6">
        <f>Q187/30</f>
        <v>32.366666666666667</v>
      </c>
      <c r="S187" s="5">
        <v>1</v>
      </c>
      <c r="T187" s="5">
        <v>1</v>
      </c>
      <c r="U187" s="6">
        <v>1</v>
      </c>
      <c r="V187" s="4" t="s">
        <v>43</v>
      </c>
      <c r="W187" s="4" t="s">
        <v>221</v>
      </c>
      <c r="X187" s="3">
        <v>1</v>
      </c>
      <c r="Y187" s="4" t="s">
        <v>456</v>
      </c>
    </row>
    <row r="188" spans="1:25" x14ac:dyDescent="0.2">
      <c r="A188" s="3" t="s">
        <v>25</v>
      </c>
      <c r="B188" s="3" t="s">
        <v>489</v>
      </c>
      <c r="C188" s="3" t="s">
        <v>490</v>
      </c>
      <c r="D188" s="3" t="s">
        <v>491</v>
      </c>
      <c r="E188" s="3" t="s">
        <v>492</v>
      </c>
      <c r="F188" s="19" t="s">
        <v>44</v>
      </c>
      <c r="G188" s="3" t="s">
        <v>30</v>
      </c>
      <c r="H188" s="3" t="s">
        <v>422</v>
      </c>
      <c r="I188" s="3" t="s">
        <v>423</v>
      </c>
      <c r="J188" s="3" t="s">
        <v>65</v>
      </c>
      <c r="K188" s="3" t="s">
        <v>446</v>
      </c>
      <c r="L188" s="3">
        <v>2019</v>
      </c>
      <c r="M188" s="3" t="s">
        <v>34</v>
      </c>
      <c r="N188" s="3" t="s">
        <v>35</v>
      </c>
      <c r="O188" s="1">
        <v>43818</v>
      </c>
      <c r="P188" s="1">
        <v>44592</v>
      </c>
      <c r="Q188" s="6">
        <f>P188-O188</f>
        <v>774</v>
      </c>
      <c r="R188" s="6">
        <f>Q188/30</f>
        <v>25.8</v>
      </c>
      <c r="S188" s="6">
        <v>1</v>
      </c>
      <c r="T188" s="6">
        <v>1</v>
      </c>
      <c r="U188" s="6">
        <v>1</v>
      </c>
      <c r="V188" s="4" t="s">
        <v>49</v>
      </c>
      <c r="W188" s="4" t="s">
        <v>50</v>
      </c>
      <c r="X188" s="3">
        <v>1</v>
      </c>
      <c r="Y188" s="3" t="s">
        <v>493</v>
      </c>
    </row>
    <row r="189" spans="1:25" x14ac:dyDescent="0.2">
      <c r="A189" s="10" t="s">
        <v>201</v>
      </c>
      <c r="B189" s="10" t="s">
        <v>690</v>
      </c>
      <c r="C189" s="10" t="s">
        <v>27</v>
      </c>
      <c r="D189" s="10" t="s">
        <v>44</v>
      </c>
      <c r="E189" s="10">
        <v>7301</v>
      </c>
      <c r="F189" s="10" t="s">
        <v>691</v>
      </c>
      <c r="G189" s="3" t="s">
        <v>30</v>
      </c>
      <c r="H189" s="3" t="s">
        <v>577</v>
      </c>
      <c r="I189" s="3" t="s">
        <v>689</v>
      </c>
      <c r="J189" s="3" t="s">
        <v>65</v>
      </c>
      <c r="K189" s="3" t="s">
        <v>689</v>
      </c>
      <c r="L189" s="10">
        <v>2021</v>
      </c>
      <c r="M189" s="10" t="s">
        <v>34</v>
      </c>
      <c r="N189" s="10" t="s">
        <v>35</v>
      </c>
      <c r="O189" s="11">
        <v>44324</v>
      </c>
      <c r="P189" s="11">
        <v>44809</v>
      </c>
      <c r="Q189" s="12">
        <v>485</v>
      </c>
      <c r="R189" s="12">
        <f>Q189/31</f>
        <v>15.64516129032258</v>
      </c>
      <c r="S189" s="12">
        <v>1</v>
      </c>
      <c r="T189" s="12">
        <v>1</v>
      </c>
      <c r="U189" s="12">
        <v>1</v>
      </c>
      <c r="V189" s="3" t="s">
        <v>49</v>
      </c>
      <c r="W189" s="3" t="s">
        <v>50</v>
      </c>
      <c r="X189" s="3">
        <v>1</v>
      </c>
      <c r="Y189" s="3" t="s">
        <v>690</v>
      </c>
    </row>
    <row r="190" spans="1:25" x14ac:dyDescent="0.2">
      <c r="A190" s="3" t="s">
        <v>201</v>
      </c>
      <c r="B190" s="3" t="s">
        <v>514</v>
      </c>
      <c r="C190" s="3" t="s">
        <v>27</v>
      </c>
      <c r="D190" s="3">
        <v>7303</v>
      </c>
      <c r="E190" s="3">
        <v>7303</v>
      </c>
      <c r="F190" s="3" t="s">
        <v>515</v>
      </c>
      <c r="G190" s="3" t="s">
        <v>30</v>
      </c>
      <c r="H190" s="3" t="s">
        <v>422</v>
      </c>
      <c r="I190" s="3" t="s">
        <v>446</v>
      </c>
      <c r="J190" s="4" t="s">
        <v>65</v>
      </c>
      <c r="K190" s="3" t="s">
        <v>512</v>
      </c>
      <c r="L190" s="3">
        <v>2021</v>
      </c>
      <c r="M190" s="3" t="s">
        <v>516</v>
      </c>
      <c r="N190" s="3" t="s">
        <v>42</v>
      </c>
      <c r="O190" s="1">
        <v>44468</v>
      </c>
      <c r="P190" s="1">
        <v>45106</v>
      </c>
      <c r="Q190" s="6">
        <v>638</v>
      </c>
      <c r="R190" s="6">
        <v>21.266666666666666</v>
      </c>
      <c r="S190" s="6">
        <v>1</v>
      </c>
      <c r="T190" s="6">
        <v>1</v>
      </c>
      <c r="U190" s="6">
        <v>1</v>
      </c>
      <c r="V190" s="3" t="s">
        <v>49</v>
      </c>
      <c r="W190" s="3" t="s">
        <v>50</v>
      </c>
      <c r="X190" s="3">
        <v>1</v>
      </c>
      <c r="Y190" s="3" t="s">
        <v>514</v>
      </c>
    </row>
    <row r="191" spans="1:25" x14ac:dyDescent="0.2">
      <c r="A191" s="10" t="s">
        <v>201</v>
      </c>
      <c r="B191" s="10" t="s">
        <v>694</v>
      </c>
      <c r="C191" s="10" t="s">
        <v>27</v>
      </c>
      <c r="D191" s="10" t="s">
        <v>44</v>
      </c>
      <c r="E191" s="10">
        <v>7314</v>
      </c>
      <c r="F191" s="10" t="s">
        <v>695</v>
      </c>
      <c r="G191" s="3" t="s">
        <v>30</v>
      </c>
      <c r="H191" s="3" t="s">
        <v>577</v>
      </c>
      <c r="I191" s="3" t="s">
        <v>689</v>
      </c>
      <c r="J191" s="3" t="s">
        <v>65</v>
      </c>
      <c r="K191" s="3" t="s">
        <v>689</v>
      </c>
      <c r="L191" s="10">
        <v>2021</v>
      </c>
      <c r="M191" s="10" t="s">
        <v>34</v>
      </c>
      <c r="N191" s="10" t="s">
        <v>35</v>
      </c>
      <c r="O191" s="11">
        <v>44325</v>
      </c>
      <c r="P191" s="11">
        <v>44572</v>
      </c>
      <c r="Q191" s="12">
        <v>247</v>
      </c>
      <c r="R191" s="12">
        <f>Q191/31</f>
        <v>7.967741935483871</v>
      </c>
      <c r="S191" s="12">
        <v>1</v>
      </c>
      <c r="T191" s="12">
        <v>1</v>
      </c>
      <c r="U191" s="12">
        <v>0</v>
      </c>
      <c r="V191" s="3" t="s">
        <v>49</v>
      </c>
      <c r="W191" s="3" t="s">
        <v>50</v>
      </c>
      <c r="X191" s="3">
        <v>1</v>
      </c>
      <c r="Y191" s="3" t="s">
        <v>694</v>
      </c>
    </row>
    <row r="192" spans="1:25" x14ac:dyDescent="0.2">
      <c r="A192" s="10" t="s">
        <v>201</v>
      </c>
      <c r="B192" s="10" t="s">
        <v>700</v>
      </c>
      <c r="C192" s="10" t="s">
        <v>27</v>
      </c>
      <c r="D192" s="10" t="s">
        <v>44</v>
      </c>
      <c r="E192" s="10">
        <v>7741</v>
      </c>
      <c r="F192" s="10" t="s">
        <v>701</v>
      </c>
      <c r="G192" s="3" t="s">
        <v>30</v>
      </c>
      <c r="H192" s="3" t="s">
        <v>577</v>
      </c>
      <c r="I192" s="3" t="s">
        <v>689</v>
      </c>
      <c r="J192" s="3" t="s">
        <v>65</v>
      </c>
      <c r="K192" s="3" t="s">
        <v>689</v>
      </c>
      <c r="L192" s="10">
        <v>2021</v>
      </c>
      <c r="M192" s="10" t="s">
        <v>516</v>
      </c>
      <c r="N192" s="10" t="s">
        <v>35</v>
      </c>
      <c r="O192" s="11">
        <v>44474</v>
      </c>
      <c r="P192" s="11">
        <v>44723</v>
      </c>
      <c r="Q192" s="12">
        <v>249</v>
      </c>
      <c r="R192" s="12">
        <f>Q192/31</f>
        <v>8.0322580645161299</v>
      </c>
      <c r="S192" s="12">
        <v>1</v>
      </c>
      <c r="T192" s="12">
        <v>1</v>
      </c>
      <c r="U192" s="12">
        <v>0</v>
      </c>
      <c r="V192" s="3" t="s">
        <v>36</v>
      </c>
      <c r="W192" s="3" t="s">
        <v>50</v>
      </c>
      <c r="X192" s="3">
        <v>1</v>
      </c>
      <c r="Y192" s="3" t="s">
        <v>700</v>
      </c>
    </row>
    <row r="193" spans="1:25" x14ac:dyDescent="0.2">
      <c r="A193" s="10" t="s">
        <v>201</v>
      </c>
      <c r="B193" s="10" t="s">
        <v>698</v>
      </c>
      <c r="C193" s="10" t="s">
        <v>27</v>
      </c>
      <c r="D193" s="10" t="s">
        <v>44</v>
      </c>
      <c r="E193" s="10">
        <v>7746</v>
      </c>
      <c r="F193" s="10" t="s">
        <v>699</v>
      </c>
      <c r="G193" s="3" t="s">
        <v>30</v>
      </c>
      <c r="H193" s="3" t="s">
        <v>577</v>
      </c>
      <c r="I193" s="3" t="s">
        <v>689</v>
      </c>
      <c r="J193" s="3" t="s">
        <v>65</v>
      </c>
      <c r="K193" s="3" t="s">
        <v>689</v>
      </c>
      <c r="L193" s="10">
        <v>2021</v>
      </c>
      <c r="M193" s="10" t="s">
        <v>34</v>
      </c>
      <c r="N193" s="10" t="s">
        <v>35</v>
      </c>
      <c r="O193" s="11">
        <v>44474</v>
      </c>
      <c r="P193" s="11">
        <v>44655</v>
      </c>
      <c r="Q193" s="12">
        <v>181</v>
      </c>
      <c r="R193" s="12">
        <f>Q193/31</f>
        <v>5.838709677419355</v>
      </c>
      <c r="S193" s="12">
        <v>1</v>
      </c>
      <c r="T193" s="12">
        <v>1</v>
      </c>
      <c r="U193" s="12">
        <v>0</v>
      </c>
      <c r="V193" s="3" t="s">
        <v>36</v>
      </c>
      <c r="W193" s="3" t="s">
        <v>37</v>
      </c>
      <c r="X193" s="3">
        <v>1</v>
      </c>
      <c r="Y193" s="3" t="s">
        <v>698</v>
      </c>
    </row>
    <row r="194" spans="1:25" x14ac:dyDescent="0.2">
      <c r="A194" s="10" t="s">
        <v>201</v>
      </c>
      <c r="B194" s="10" t="s">
        <v>704</v>
      </c>
      <c r="C194" s="10" t="s">
        <v>27</v>
      </c>
      <c r="D194" s="10" t="s">
        <v>44</v>
      </c>
      <c r="E194" s="10">
        <v>7751</v>
      </c>
      <c r="F194" s="10" t="s">
        <v>705</v>
      </c>
      <c r="G194" s="3" t="s">
        <v>30</v>
      </c>
      <c r="H194" s="3" t="s">
        <v>577</v>
      </c>
      <c r="I194" s="3" t="s">
        <v>689</v>
      </c>
      <c r="J194" s="3" t="s">
        <v>65</v>
      </c>
      <c r="K194" s="3" t="s">
        <v>689</v>
      </c>
      <c r="L194" s="10">
        <v>2021</v>
      </c>
      <c r="M194" s="10" t="s">
        <v>34</v>
      </c>
      <c r="N194" s="10" t="s">
        <v>42</v>
      </c>
      <c r="O194" s="11">
        <v>44476</v>
      </c>
      <c r="P194" s="11">
        <v>44830</v>
      </c>
      <c r="Q194" s="12">
        <v>354</v>
      </c>
      <c r="R194" s="12">
        <f>Q194/31</f>
        <v>11.419354838709678</v>
      </c>
      <c r="S194" s="12">
        <v>1</v>
      </c>
      <c r="T194" s="12">
        <v>1</v>
      </c>
      <c r="U194" s="12">
        <v>1</v>
      </c>
      <c r="V194" s="3" t="s">
        <v>49</v>
      </c>
      <c r="W194" s="3" t="s">
        <v>50</v>
      </c>
      <c r="X194" s="3">
        <v>1</v>
      </c>
      <c r="Y194" s="3" t="s">
        <v>704</v>
      </c>
    </row>
    <row r="195" spans="1:25" x14ac:dyDescent="0.2">
      <c r="A195" s="10" t="s">
        <v>201</v>
      </c>
      <c r="B195" s="10" t="s">
        <v>696</v>
      </c>
      <c r="C195" s="10" t="s">
        <v>27</v>
      </c>
      <c r="D195" s="10" t="s">
        <v>44</v>
      </c>
      <c r="E195" s="10">
        <v>7770</v>
      </c>
      <c r="F195" s="10" t="s">
        <v>697</v>
      </c>
      <c r="G195" s="3" t="s">
        <v>30</v>
      </c>
      <c r="H195" s="3" t="s">
        <v>577</v>
      </c>
      <c r="I195" s="3" t="s">
        <v>689</v>
      </c>
      <c r="J195" s="3" t="s">
        <v>65</v>
      </c>
      <c r="K195" s="3" t="s">
        <v>689</v>
      </c>
      <c r="L195" s="10">
        <v>2021</v>
      </c>
      <c r="M195" s="10" t="s">
        <v>34</v>
      </c>
      <c r="N195" s="10" t="s">
        <v>35</v>
      </c>
      <c r="O195" s="11">
        <v>44474</v>
      </c>
      <c r="P195" s="11">
        <v>44794</v>
      </c>
      <c r="Q195" s="12">
        <v>320</v>
      </c>
      <c r="R195" s="12">
        <f>Q195/31</f>
        <v>10.32258064516129</v>
      </c>
      <c r="S195" s="12">
        <v>1</v>
      </c>
      <c r="T195" s="12">
        <v>1</v>
      </c>
      <c r="U195" s="12">
        <v>0</v>
      </c>
      <c r="V195" s="3" t="s">
        <v>43</v>
      </c>
      <c r="W195" s="3" t="s">
        <v>221</v>
      </c>
      <c r="X195" s="3">
        <v>1</v>
      </c>
      <c r="Y195" s="3" t="s">
        <v>696</v>
      </c>
    </row>
    <row r="196" spans="1:25" x14ac:dyDescent="0.2">
      <c r="A196" s="3" t="s">
        <v>201</v>
      </c>
      <c r="B196" s="3" t="s">
        <v>413</v>
      </c>
      <c r="C196" s="3" t="s">
        <v>27</v>
      </c>
      <c r="D196" s="3">
        <v>9881</v>
      </c>
      <c r="E196" s="3">
        <v>9881</v>
      </c>
      <c r="F196" s="3" t="s">
        <v>414</v>
      </c>
      <c r="G196" s="3" t="s">
        <v>30</v>
      </c>
      <c r="H196" s="3" t="s">
        <v>403</v>
      </c>
      <c r="I196" s="3" t="s">
        <v>415</v>
      </c>
      <c r="J196" s="4" t="s">
        <v>65</v>
      </c>
      <c r="K196" s="3" t="s">
        <v>416</v>
      </c>
      <c r="L196" s="3">
        <v>2023</v>
      </c>
      <c r="M196" s="3" t="s">
        <v>34</v>
      </c>
      <c r="N196" s="3" t="s">
        <v>35</v>
      </c>
      <c r="O196" s="1">
        <v>45008</v>
      </c>
      <c r="P196" s="1">
        <v>45039</v>
      </c>
      <c r="Q196" s="6">
        <v>31</v>
      </c>
      <c r="R196" s="6">
        <v>1.0333333333333334</v>
      </c>
      <c r="S196" s="6">
        <v>0</v>
      </c>
      <c r="T196" s="6">
        <v>0</v>
      </c>
      <c r="U196" s="6">
        <v>0</v>
      </c>
      <c r="V196" s="3" t="s">
        <v>36</v>
      </c>
      <c r="W196" s="3" t="s">
        <v>50</v>
      </c>
      <c r="X196" s="3">
        <v>1</v>
      </c>
      <c r="Y196" s="3" t="s">
        <v>413</v>
      </c>
    </row>
    <row r="197" spans="1:25" x14ac:dyDescent="0.2">
      <c r="A197" s="3" t="s">
        <v>201</v>
      </c>
      <c r="B197" s="3" t="s">
        <v>725</v>
      </c>
      <c r="C197" s="3" t="s">
        <v>27</v>
      </c>
      <c r="D197" s="3" t="s">
        <v>726</v>
      </c>
      <c r="E197" s="3">
        <v>9894</v>
      </c>
      <c r="F197" s="20" t="s">
        <v>486</v>
      </c>
      <c r="G197" s="3" t="s">
        <v>30</v>
      </c>
      <c r="H197" s="3" t="s">
        <v>422</v>
      </c>
      <c r="I197" s="3" t="s">
        <v>446</v>
      </c>
      <c r="J197" s="3" t="s">
        <v>65</v>
      </c>
      <c r="K197" s="3" t="s">
        <v>512</v>
      </c>
      <c r="L197" s="3">
        <v>2022</v>
      </c>
      <c r="M197" s="3" t="s">
        <v>42</v>
      </c>
      <c r="N197" s="3" t="s">
        <v>34</v>
      </c>
      <c r="O197" s="1">
        <v>44895</v>
      </c>
      <c r="P197" s="1">
        <v>45566</v>
      </c>
      <c r="Q197" s="6">
        <f>P197-O197</f>
        <v>671</v>
      </c>
      <c r="R197" s="6">
        <f>Q197/30</f>
        <v>22.366666666666667</v>
      </c>
      <c r="S197" s="6">
        <v>0</v>
      </c>
      <c r="T197" s="6">
        <v>0</v>
      </c>
      <c r="U197" s="6">
        <v>0</v>
      </c>
      <c r="V197" s="3">
        <v>0</v>
      </c>
      <c r="W197" s="3" t="s">
        <v>44</v>
      </c>
      <c r="X197" s="3">
        <v>1</v>
      </c>
      <c r="Y197" s="28" t="s">
        <v>725</v>
      </c>
    </row>
    <row r="198" spans="1:25" x14ac:dyDescent="0.2">
      <c r="A198" s="3" t="s">
        <v>25</v>
      </c>
      <c r="B198" s="3" t="s">
        <v>642</v>
      </c>
      <c r="C198" s="3" t="s">
        <v>490</v>
      </c>
      <c r="D198" s="3" t="s">
        <v>643</v>
      </c>
      <c r="E198" s="10" t="s">
        <v>644</v>
      </c>
      <c r="F198" s="3" t="s">
        <v>44</v>
      </c>
      <c r="G198" s="4" t="s">
        <v>30</v>
      </c>
      <c r="H198" s="3" t="s">
        <v>633</v>
      </c>
      <c r="I198" s="3" t="s">
        <v>645</v>
      </c>
      <c r="J198" s="3" t="s">
        <v>65</v>
      </c>
      <c r="K198" s="3" t="s">
        <v>646</v>
      </c>
      <c r="L198" s="3">
        <v>2018</v>
      </c>
      <c r="M198" s="3" t="s">
        <v>34</v>
      </c>
      <c r="N198" s="3" t="s">
        <v>35</v>
      </c>
      <c r="O198" s="1">
        <v>43208</v>
      </c>
      <c r="P198" s="1">
        <v>43374</v>
      </c>
      <c r="Q198" s="6">
        <f>P198-O198</f>
        <v>166</v>
      </c>
      <c r="R198" s="6">
        <f>Q198/30</f>
        <v>5.5333333333333332</v>
      </c>
      <c r="S198" s="6">
        <v>1</v>
      </c>
      <c r="T198" s="6">
        <v>1</v>
      </c>
      <c r="U198" s="6">
        <v>0</v>
      </c>
      <c r="V198" s="3" t="s">
        <v>49</v>
      </c>
      <c r="W198" s="3" t="s">
        <v>44</v>
      </c>
      <c r="X198" s="3">
        <v>1</v>
      </c>
      <c r="Y198" s="1" t="s">
        <v>647</v>
      </c>
    </row>
    <row r="199" spans="1:25" x14ac:dyDescent="0.2">
      <c r="A199" s="3" t="s">
        <v>25</v>
      </c>
      <c r="B199" s="3" t="s">
        <v>648</v>
      </c>
      <c r="C199" s="3" t="s">
        <v>490</v>
      </c>
      <c r="D199" s="3" t="s">
        <v>649</v>
      </c>
      <c r="E199" s="10" t="s">
        <v>650</v>
      </c>
      <c r="F199" s="3" t="s">
        <v>44</v>
      </c>
      <c r="G199" s="4" t="s">
        <v>30</v>
      </c>
      <c r="H199" s="3" t="s">
        <v>633</v>
      </c>
      <c r="I199" s="3" t="s">
        <v>645</v>
      </c>
      <c r="J199" s="3" t="s">
        <v>65</v>
      </c>
      <c r="K199" s="3" t="s">
        <v>646</v>
      </c>
      <c r="L199" s="3">
        <v>2018</v>
      </c>
      <c r="M199" s="3" t="s">
        <v>34</v>
      </c>
      <c r="N199" s="3" t="s">
        <v>35</v>
      </c>
      <c r="O199" s="1">
        <v>43208</v>
      </c>
      <c r="P199" s="1">
        <v>43678</v>
      </c>
      <c r="Q199" s="6">
        <f>P199-O199</f>
        <v>470</v>
      </c>
      <c r="R199" s="6">
        <f>Q199/30</f>
        <v>15.666666666666666</v>
      </c>
      <c r="S199" s="6">
        <v>1</v>
      </c>
      <c r="T199" s="6">
        <v>1</v>
      </c>
      <c r="U199" s="6">
        <v>1</v>
      </c>
      <c r="V199" s="3" t="s">
        <v>43</v>
      </c>
      <c r="W199" s="3" t="s">
        <v>44</v>
      </c>
      <c r="X199" s="3">
        <v>1</v>
      </c>
      <c r="Y199" s="1" t="s">
        <v>651</v>
      </c>
    </row>
    <row r="200" spans="1:25" x14ac:dyDescent="0.2">
      <c r="A200" s="3" t="s">
        <v>25</v>
      </c>
      <c r="B200" s="3" t="s">
        <v>652</v>
      </c>
      <c r="C200" s="3" t="s">
        <v>490</v>
      </c>
      <c r="D200" s="3" t="s">
        <v>653</v>
      </c>
      <c r="E200" s="10" t="s">
        <v>654</v>
      </c>
      <c r="F200" s="3" t="s">
        <v>44</v>
      </c>
      <c r="G200" s="4" t="s">
        <v>30</v>
      </c>
      <c r="H200" s="3" t="s">
        <v>633</v>
      </c>
      <c r="I200" s="3" t="s">
        <v>645</v>
      </c>
      <c r="J200" s="3" t="s">
        <v>65</v>
      </c>
      <c r="K200" s="3" t="s">
        <v>655</v>
      </c>
      <c r="L200" s="3">
        <v>2019</v>
      </c>
      <c r="M200" s="3" t="s">
        <v>34</v>
      </c>
      <c r="N200" s="3" t="s">
        <v>42</v>
      </c>
      <c r="O200" s="1">
        <v>43533</v>
      </c>
      <c r="P200" s="1">
        <v>43647</v>
      </c>
      <c r="Q200" s="6">
        <f>P200-O200</f>
        <v>114</v>
      </c>
      <c r="R200" s="6">
        <f>Q200/30</f>
        <v>3.8</v>
      </c>
      <c r="S200" s="6">
        <v>1</v>
      </c>
      <c r="T200" s="6">
        <v>0</v>
      </c>
      <c r="U200" s="6">
        <v>0</v>
      </c>
      <c r="V200" s="3" t="s">
        <v>43</v>
      </c>
      <c r="W200" s="3" t="s">
        <v>44</v>
      </c>
      <c r="X200" s="3">
        <v>1</v>
      </c>
      <c r="Y200" s="1" t="s">
        <v>656</v>
      </c>
    </row>
    <row r="201" spans="1:25" hidden="1" x14ac:dyDescent="0.2">
      <c r="A201" s="3" t="s">
        <v>25</v>
      </c>
      <c r="B201" s="4" t="s">
        <v>572</v>
      </c>
      <c r="C201" s="3" t="s">
        <v>62</v>
      </c>
      <c r="D201" s="4" t="s">
        <v>573</v>
      </c>
      <c r="E201" s="4">
        <v>203418</v>
      </c>
      <c r="F201" s="19" t="s">
        <v>44</v>
      </c>
      <c r="G201" s="4" t="s">
        <v>539</v>
      </c>
      <c r="H201" s="4" t="s">
        <v>540</v>
      </c>
      <c r="I201" s="4" t="s">
        <v>541</v>
      </c>
      <c r="J201" s="4" t="s">
        <v>65</v>
      </c>
      <c r="K201" s="4" t="s">
        <v>545</v>
      </c>
      <c r="L201" s="3">
        <v>2021</v>
      </c>
      <c r="M201" s="3" t="s">
        <v>79</v>
      </c>
      <c r="N201" s="3" t="s">
        <v>35</v>
      </c>
      <c r="O201" s="8">
        <v>44181</v>
      </c>
      <c r="P201" s="8">
        <v>44231</v>
      </c>
      <c r="Q201" s="5">
        <v>50</v>
      </c>
      <c r="R201" s="6">
        <f>Q201/30</f>
        <v>1.6666666666666667</v>
      </c>
      <c r="S201" s="3">
        <v>0</v>
      </c>
      <c r="T201" s="3">
        <v>0</v>
      </c>
      <c r="U201" s="3">
        <v>0</v>
      </c>
      <c r="V201" s="3" t="s">
        <v>36</v>
      </c>
      <c r="W201" s="4" t="s">
        <v>37</v>
      </c>
      <c r="X201" s="3">
        <v>0</v>
      </c>
      <c r="Y201" s="3" t="s">
        <v>44</v>
      </c>
    </row>
    <row r="202" spans="1:25" hidden="1" x14ac:dyDescent="0.2">
      <c r="A202" s="3" t="s">
        <v>201</v>
      </c>
      <c r="B202" s="3" t="s">
        <v>505</v>
      </c>
      <c r="C202" s="3" t="s">
        <v>27</v>
      </c>
      <c r="D202" s="3">
        <v>12975</v>
      </c>
      <c r="E202" s="3">
        <v>12975</v>
      </c>
      <c r="F202" s="3" t="s">
        <v>44</v>
      </c>
      <c r="G202" s="3" t="s">
        <v>30</v>
      </c>
      <c r="H202" s="3" t="s">
        <v>422</v>
      </c>
      <c r="I202" s="3" t="s">
        <v>441</v>
      </c>
      <c r="J202" s="4" t="s">
        <v>65</v>
      </c>
      <c r="K202" s="3" t="s">
        <v>504</v>
      </c>
      <c r="L202" s="3">
        <v>2023</v>
      </c>
      <c r="M202" s="3" t="s">
        <v>34</v>
      </c>
      <c r="N202" s="3" t="s">
        <v>35</v>
      </c>
      <c r="O202" s="1">
        <v>45001</v>
      </c>
      <c r="P202" s="1">
        <v>45009</v>
      </c>
      <c r="Q202" s="6">
        <v>8</v>
      </c>
      <c r="R202" s="6">
        <v>0.26666666666666666</v>
      </c>
      <c r="S202" s="3">
        <v>0</v>
      </c>
      <c r="T202" s="3">
        <v>0</v>
      </c>
      <c r="U202" s="3">
        <v>0</v>
      </c>
      <c r="V202" s="3">
        <v>0</v>
      </c>
      <c r="W202" s="3" t="s">
        <v>50</v>
      </c>
      <c r="X202" s="3">
        <v>0</v>
      </c>
      <c r="Y202" s="13" t="s">
        <v>44</v>
      </c>
    </row>
    <row r="203" spans="1:25" hidden="1" x14ac:dyDescent="0.2">
      <c r="A203" s="4" t="s">
        <v>201</v>
      </c>
      <c r="B203" s="3" t="s">
        <v>202</v>
      </c>
      <c r="C203" s="4" t="s">
        <v>27</v>
      </c>
      <c r="D203" s="4" t="s">
        <v>203</v>
      </c>
      <c r="E203" s="3">
        <v>6687</v>
      </c>
      <c r="F203" s="4" t="s">
        <v>204</v>
      </c>
      <c r="G203" s="3" t="s">
        <v>30</v>
      </c>
      <c r="H203" s="3" t="s">
        <v>64</v>
      </c>
      <c r="I203" s="3" t="s">
        <v>66</v>
      </c>
      <c r="J203" s="4" t="s">
        <v>65</v>
      </c>
      <c r="K203" s="3" t="s">
        <v>205</v>
      </c>
      <c r="L203" s="4">
        <v>2021</v>
      </c>
      <c r="M203" s="3" t="s">
        <v>34</v>
      </c>
      <c r="N203" s="4" t="s">
        <v>35</v>
      </c>
      <c r="O203" s="1">
        <v>44268</v>
      </c>
      <c r="P203" s="1">
        <v>44373</v>
      </c>
      <c r="Q203" s="6">
        <v>105</v>
      </c>
      <c r="R203" s="6">
        <v>3.5</v>
      </c>
      <c r="S203" s="3">
        <v>1</v>
      </c>
      <c r="T203" s="3">
        <v>0</v>
      </c>
      <c r="U203" s="3">
        <v>0</v>
      </c>
      <c r="V203" s="3" t="s">
        <v>43</v>
      </c>
      <c r="W203" s="3" t="s">
        <v>50</v>
      </c>
      <c r="X203" s="3">
        <v>0</v>
      </c>
      <c r="Y203" s="3" t="s">
        <v>44</v>
      </c>
    </row>
    <row r="204" spans="1:25" x14ac:dyDescent="0.2">
      <c r="A204" s="3" t="s">
        <v>201</v>
      </c>
      <c r="B204" s="3" t="s">
        <v>666</v>
      </c>
      <c r="C204" s="3" t="s">
        <v>658</v>
      </c>
      <c r="D204" s="3" t="s">
        <v>667</v>
      </c>
      <c r="E204" s="3" t="s">
        <v>667</v>
      </c>
      <c r="F204" s="3" t="s">
        <v>44</v>
      </c>
      <c r="G204" s="3" t="s">
        <v>30</v>
      </c>
      <c r="H204" s="3" t="s">
        <v>633</v>
      </c>
      <c r="I204" s="3" t="s">
        <v>646</v>
      </c>
      <c r="J204" s="4" t="s">
        <v>65</v>
      </c>
      <c r="K204" s="3" t="s">
        <v>668</v>
      </c>
      <c r="L204" s="3">
        <v>2016</v>
      </c>
      <c r="M204" s="3" t="s">
        <v>34</v>
      </c>
      <c r="N204" s="3" t="s">
        <v>35</v>
      </c>
      <c r="O204" s="1">
        <v>42704</v>
      </c>
      <c r="P204" s="1">
        <v>42780</v>
      </c>
      <c r="Q204" s="6">
        <v>76</v>
      </c>
      <c r="R204" s="6">
        <v>2.5333333333333332</v>
      </c>
      <c r="S204" s="6">
        <v>1</v>
      </c>
      <c r="T204" s="6">
        <v>0</v>
      </c>
      <c r="U204" s="6">
        <v>0</v>
      </c>
      <c r="V204" s="3" t="s">
        <v>36</v>
      </c>
      <c r="W204" s="3" t="s">
        <v>44</v>
      </c>
      <c r="X204" s="3">
        <v>1</v>
      </c>
      <c r="Y204" s="14" t="s">
        <v>666</v>
      </c>
    </row>
    <row r="205" spans="1:25" x14ac:dyDescent="0.2">
      <c r="A205" s="3" t="s">
        <v>201</v>
      </c>
      <c r="B205" s="3" t="s">
        <v>661</v>
      </c>
      <c r="C205" s="3" t="s">
        <v>658</v>
      </c>
      <c r="D205" s="3" t="s">
        <v>662</v>
      </c>
      <c r="E205" s="3" t="s">
        <v>662</v>
      </c>
      <c r="F205" s="3" t="s">
        <v>44</v>
      </c>
      <c r="G205" s="3" t="s">
        <v>30</v>
      </c>
      <c r="H205" s="3" t="s">
        <v>633</v>
      </c>
      <c r="I205" s="3" t="s">
        <v>646</v>
      </c>
      <c r="J205" s="4" t="s">
        <v>65</v>
      </c>
      <c r="K205" s="3" t="s">
        <v>663</v>
      </c>
      <c r="L205" s="3">
        <v>2016</v>
      </c>
      <c r="M205" s="3" t="s">
        <v>34</v>
      </c>
      <c r="N205" s="3" t="s">
        <v>35</v>
      </c>
      <c r="O205" s="1">
        <v>42643</v>
      </c>
      <c r="P205" s="1">
        <v>42957</v>
      </c>
      <c r="Q205" s="6">
        <v>314</v>
      </c>
      <c r="R205" s="6">
        <v>10.466666666666667</v>
      </c>
      <c r="S205" s="6">
        <v>1</v>
      </c>
      <c r="T205" s="6">
        <v>1</v>
      </c>
      <c r="U205" s="6">
        <v>1</v>
      </c>
      <c r="V205" s="3" t="s">
        <v>49</v>
      </c>
      <c r="W205" s="3" t="s">
        <v>44</v>
      </c>
      <c r="X205" s="3">
        <v>1</v>
      </c>
      <c r="Y205" s="14" t="s">
        <v>661</v>
      </c>
    </row>
    <row r="206" spans="1:25" x14ac:dyDescent="0.2">
      <c r="A206" s="3" t="s">
        <v>201</v>
      </c>
      <c r="B206" s="3" t="s">
        <v>657</v>
      </c>
      <c r="C206" s="3" t="s">
        <v>658</v>
      </c>
      <c r="D206" s="3" t="s">
        <v>659</v>
      </c>
      <c r="E206" s="3" t="s">
        <v>659</v>
      </c>
      <c r="F206" s="3" t="s">
        <v>44</v>
      </c>
      <c r="G206" s="3" t="s">
        <v>30</v>
      </c>
      <c r="H206" s="3" t="s">
        <v>633</v>
      </c>
      <c r="I206" s="3" t="s">
        <v>646</v>
      </c>
      <c r="J206" s="4" t="s">
        <v>65</v>
      </c>
      <c r="K206" s="3" t="s">
        <v>660</v>
      </c>
      <c r="L206" s="3">
        <v>2016</v>
      </c>
      <c r="M206" s="3" t="s">
        <v>34</v>
      </c>
      <c r="N206" s="3" t="s">
        <v>35</v>
      </c>
      <c r="O206" s="1">
        <v>42641</v>
      </c>
      <c r="P206" s="1">
        <v>43100</v>
      </c>
      <c r="Q206" s="6">
        <v>459</v>
      </c>
      <c r="R206" s="6">
        <v>15.3</v>
      </c>
      <c r="S206" s="6">
        <v>1</v>
      </c>
      <c r="T206" s="6">
        <v>1</v>
      </c>
      <c r="U206" s="6">
        <v>1</v>
      </c>
      <c r="V206" s="3" t="s">
        <v>43</v>
      </c>
      <c r="W206" s="3" t="s">
        <v>44</v>
      </c>
      <c r="X206" s="3">
        <v>1</v>
      </c>
      <c r="Y206" s="14" t="s">
        <v>657</v>
      </c>
    </row>
    <row r="207" spans="1:25" hidden="1" x14ac:dyDescent="0.2">
      <c r="A207" s="3" t="s">
        <v>201</v>
      </c>
      <c r="B207" s="3" t="s">
        <v>664</v>
      </c>
      <c r="C207" s="3" t="s">
        <v>658</v>
      </c>
      <c r="D207" s="3" t="s">
        <v>665</v>
      </c>
      <c r="E207" s="3" t="s">
        <v>665</v>
      </c>
      <c r="F207" s="3" t="s">
        <v>44</v>
      </c>
      <c r="G207" s="3" t="s">
        <v>30</v>
      </c>
      <c r="H207" s="3" t="s">
        <v>633</v>
      </c>
      <c r="I207" s="3" t="s">
        <v>646</v>
      </c>
      <c r="J207" s="4" t="s">
        <v>65</v>
      </c>
      <c r="K207" s="3" t="s">
        <v>663</v>
      </c>
      <c r="L207" s="3">
        <v>2016</v>
      </c>
      <c r="M207" s="3" t="s">
        <v>34</v>
      </c>
      <c r="N207" s="3" t="s">
        <v>42</v>
      </c>
      <c r="O207" s="1">
        <v>42703</v>
      </c>
      <c r="P207" s="1">
        <v>42753</v>
      </c>
      <c r="Q207" s="6">
        <v>50</v>
      </c>
      <c r="R207" s="6">
        <v>1.6666666666666667</v>
      </c>
      <c r="S207" s="3">
        <v>0</v>
      </c>
      <c r="T207" s="3">
        <v>0</v>
      </c>
      <c r="U207" s="3">
        <v>0</v>
      </c>
      <c r="V207" s="3" t="s">
        <v>36</v>
      </c>
      <c r="W207" s="3" t="s">
        <v>44</v>
      </c>
      <c r="X207" s="3">
        <v>0</v>
      </c>
      <c r="Y207" s="14" t="s">
        <v>44</v>
      </c>
    </row>
    <row r="208" spans="1:25" x14ac:dyDescent="0.2">
      <c r="A208" s="3" t="s">
        <v>201</v>
      </c>
      <c r="B208" s="3" t="s">
        <v>677</v>
      </c>
      <c r="C208" s="3" t="s">
        <v>658</v>
      </c>
      <c r="D208" s="3" t="s">
        <v>678</v>
      </c>
      <c r="E208" s="3" t="s">
        <v>678</v>
      </c>
      <c r="F208" s="3" t="s">
        <v>44</v>
      </c>
      <c r="G208" s="3" t="s">
        <v>30</v>
      </c>
      <c r="H208" s="3" t="s">
        <v>633</v>
      </c>
      <c r="I208" s="3" t="s">
        <v>646</v>
      </c>
      <c r="J208" s="4" t="s">
        <v>65</v>
      </c>
      <c r="K208" s="3" t="s">
        <v>674</v>
      </c>
      <c r="L208" s="3">
        <v>2019</v>
      </c>
      <c r="M208" s="3" t="s">
        <v>34</v>
      </c>
      <c r="N208" s="3" t="s">
        <v>35</v>
      </c>
      <c r="O208" s="1">
        <v>43528</v>
      </c>
      <c r="P208" s="1">
        <v>44351</v>
      </c>
      <c r="Q208" s="6">
        <v>823</v>
      </c>
      <c r="R208" s="6">
        <v>27.433333333333334</v>
      </c>
      <c r="S208" s="6">
        <v>1</v>
      </c>
      <c r="T208" s="6">
        <v>1</v>
      </c>
      <c r="U208" s="6">
        <v>1</v>
      </c>
      <c r="V208" s="3" t="s">
        <v>49</v>
      </c>
      <c r="W208" s="3" t="s">
        <v>44</v>
      </c>
      <c r="X208" s="3">
        <v>1</v>
      </c>
      <c r="Y208" s="14" t="s">
        <v>677</v>
      </c>
    </row>
    <row r="209" spans="1:25" hidden="1" x14ac:dyDescent="0.2">
      <c r="A209" s="3" t="s">
        <v>201</v>
      </c>
      <c r="B209" s="3" t="s">
        <v>681</v>
      </c>
      <c r="C209" s="3" t="s">
        <v>658</v>
      </c>
      <c r="D209" s="3" t="s">
        <v>682</v>
      </c>
      <c r="E209" s="3" t="s">
        <v>682</v>
      </c>
      <c r="F209" s="3" t="s">
        <v>44</v>
      </c>
      <c r="G209" s="3" t="s">
        <v>30</v>
      </c>
      <c r="H209" s="3" t="s">
        <v>633</v>
      </c>
      <c r="I209" s="3" t="s">
        <v>646</v>
      </c>
      <c r="J209" s="4" t="s">
        <v>65</v>
      </c>
      <c r="K209" s="3" t="s">
        <v>674</v>
      </c>
      <c r="L209" s="3">
        <v>2019</v>
      </c>
      <c r="M209" s="3" t="s">
        <v>34</v>
      </c>
      <c r="N209" s="3" t="s">
        <v>35</v>
      </c>
      <c r="O209" s="1">
        <v>43530</v>
      </c>
      <c r="P209" s="1">
        <v>43576</v>
      </c>
      <c r="Q209" s="6">
        <v>46</v>
      </c>
      <c r="R209" s="6">
        <v>1.5333333333333334</v>
      </c>
      <c r="S209" s="3">
        <v>0</v>
      </c>
      <c r="T209" s="3">
        <v>0</v>
      </c>
      <c r="U209" s="3">
        <v>0</v>
      </c>
      <c r="V209" s="3" t="s">
        <v>36</v>
      </c>
      <c r="W209" s="3" t="s">
        <v>44</v>
      </c>
      <c r="X209" s="3">
        <v>0</v>
      </c>
      <c r="Y209" s="14" t="s">
        <v>44</v>
      </c>
    </row>
    <row r="210" spans="1:25" x14ac:dyDescent="0.2">
      <c r="A210" s="3" t="s">
        <v>201</v>
      </c>
      <c r="B210" s="3" t="s">
        <v>679</v>
      </c>
      <c r="C210" s="3" t="s">
        <v>658</v>
      </c>
      <c r="D210" s="3" t="s">
        <v>680</v>
      </c>
      <c r="E210" s="3" t="s">
        <v>680</v>
      </c>
      <c r="F210" s="3" t="s">
        <v>44</v>
      </c>
      <c r="G210" s="3" t="s">
        <v>30</v>
      </c>
      <c r="H210" s="3" t="s">
        <v>633</v>
      </c>
      <c r="I210" s="3" t="s">
        <v>646</v>
      </c>
      <c r="J210" s="4" t="s">
        <v>65</v>
      </c>
      <c r="K210" s="3" t="s">
        <v>663</v>
      </c>
      <c r="L210" s="3">
        <v>2019</v>
      </c>
      <c r="M210" s="3" t="s">
        <v>34</v>
      </c>
      <c r="N210" s="3" t="s">
        <v>35</v>
      </c>
      <c r="O210" s="1">
        <v>43529</v>
      </c>
      <c r="P210" s="1">
        <v>43702</v>
      </c>
      <c r="Q210" s="6">
        <v>173</v>
      </c>
      <c r="R210" s="6">
        <v>5.7666666666666666</v>
      </c>
      <c r="S210" s="6">
        <v>1</v>
      </c>
      <c r="T210" s="6">
        <v>1</v>
      </c>
      <c r="U210" s="6">
        <v>0</v>
      </c>
      <c r="V210" s="3" t="s">
        <v>43</v>
      </c>
      <c r="W210" s="3" t="s">
        <v>44</v>
      </c>
      <c r="X210" s="3">
        <v>1</v>
      </c>
      <c r="Y210" s="14" t="s">
        <v>679</v>
      </c>
    </row>
    <row r="211" spans="1:25" hidden="1" x14ac:dyDescent="0.2">
      <c r="A211" s="3" t="s">
        <v>201</v>
      </c>
      <c r="B211" s="3" t="s">
        <v>685</v>
      </c>
      <c r="C211" s="3" t="s">
        <v>658</v>
      </c>
      <c r="D211" s="3" t="s">
        <v>686</v>
      </c>
      <c r="E211" s="3" t="s">
        <v>686</v>
      </c>
      <c r="F211" s="3" t="s">
        <v>44</v>
      </c>
      <c r="G211" s="3" t="s">
        <v>30</v>
      </c>
      <c r="H211" s="3" t="s">
        <v>633</v>
      </c>
      <c r="I211" s="3" t="s">
        <v>646</v>
      </c>
      <c r="J211" s="4" t="s">
        <v>65</v>
      </c>
      <c r="K211" s="3" t="s">
        <v>668</v>
      </c>
      <c r="L211" s="3">
        <v>2019</v>
      </c>
      <c r="M211" s="3" t="s">
        <v>34</v>
      </c>
      <c r="N211" s="3" t="s">
        <v>35</v>
      </c>
      <c r="O211" s="1">
        <v>43531</v>
      </c>
      <c r="P211" s="1">
        <v>43623</v>
      </c>
      <c r="Q211" s="6">
        <v>92</v>
      </c>
      <c r="R211" s="6">
        <v>3.0666666666666669</v>
      </c>
      <c r="S211" s="3">
        <v>1</v>
      </c>
      <c r="T211" s="3">
        <v>0</v>
      </c>
      <c r="U211" s="3">
        <v>0</v>
      </c>
      <c r="V211" s="3" t="s">
        <v>36</v>
      </c>
      <c r="W211" s="3" t="s">
        <v>44</v>
      </c>
      <c r="X211" s="3">
        <v>0</v>
      </c>
      <c r="Y211" s="14" t="s">
        <v>44</v>
      </c>
    </row>
    <row r="212" spans="1:25" x14ac:dyDescent="0.2">
      <c r="A212" s="3" t="s">
        <v>201</v>
      </c>
      <c r="B212" s="3" t="s">
        <v>683</v>
      </c>
      <c r="C212" s="3" t="s">
        <v>658</v>
      </c>
      <c r="D212" s="3" t="s">
        <v>684</v>
      </c>
      <c r="E212" s="3" t="s">
        <v>684</v>
      </c>
      <c r="F212" s="3" t="s">
        <v>44</v>
      </c>
      <c r="G212" s="3" t="s">
        <v>30</v>
      </c>
      <c r="H212" s="3" t="s">
        <v>633</v>
      </c>
      <c r="I212" s="3" t="s">
        <v>646</v>
      </c>
      <c r="J212" s="4" t="s">
        <v>65</v>
      </c>
      <c r="K212" s="3" t="s">
        <v>674</v>
      </c>
      <c r="L212" s="3">
        <v>2019</v>
      </c>
      <c r="M212" s="3" t="s">
        <v>34</v>
      </c>
      <c r="N212" s="3" t="s">
        <v>42</v>
      </c>
      <c r="O212" s="1">
        <v>43530</v>
      </c>
      <c r="P212" s="1">
        <v>44051</v>
      </c>
      <c r="Q212" s="6">
        <v>521</v>
      </c>
      <c r="R212" s="6">
        <v>17.366666666666667</v>
      </c>
      <c r="S212" s="6">
        <v>1</v>
      </c>
      <c r="T212" s="6">
        <v>1</v>
      </c>
      <c r="U212" s="6">
        <v>1</v>
      </c>
      <c r="V212" s="3" t="s">
        <v>49</v>
      </c>
      <c r="W212" s="3" t="s">
        <v>44</v>
      </c>
      <c r="X212" s="3">
        <v>1</v>
      </c>
      <c r="Y212" s="14" t="s">
        <v>683</v>
      </c>
    </row>
    <row r="213" spans="1:25" hidden="1" x14ac:dyDescent="0.2">
      <c r="A213" s="4" t="s">
        <v>201</v>
      </c>
      <c r="B213" s="3" t="s">
        <v>213</v>
      </c>
      <c r="C213" s="3" t="s">
        <v>62</v>
      </c>
      <c r="D213" s="4" t="s">
        <v>214</v>
      </c>
      <c r="E213" s="3">
        <v>210334</v>
      </c>
      <c r="F213" s="4" t="s">
        <v>44</v>
      </c>
      <c r="G213" s="3" t="s">
        <v>30</v>
      </c>
      <c r="H213" s="3" t="s">
        <v>64</v>
      </c>
      <c r="I213" s="3" t="s">
        <v>66</v>
      </c>
      <c r="J213" s="4" t="s">
        <v>65</v>
      </c>
      <c r="K213" s="3" t="s">
        <v>212</v>
      </c>
      <c r="L213" s="4">
        <v>2021</v>
      </c>
      <c r="M213" s="3" t="s">
        <v>34</v>
      </c>
      <c r="N213" s="4" t="s">
        <v>35</v>
      </c>
      <c r="O213" s="1">
        <v>44271</v>
      </c>
      <c r="P213" s="1">
        <v>44356</v>
      </c>
      <c r="Q213" s="6">
        <v>85</v>
      </c>
      <c r="R213" s="6">
        <v>2.8333333333333335</v>
      </c>
      <c r="S213" s="3">
        <v>1</v>
      </c>
      <c r="T213" s="3">
        <v>0</v>
      </c>
      <c r="U213" s="3">
        <v>0</v>
      </c>
      <c r="V213" s="3" t="s">
        <v>43</v>
      </c>
      <c r="W213" s="3" t="s">
        <v>37</v>
      </c>
      <c r="X213" s="3">
        <v>0</v>
      </c>
      <c r="Y213" s="3" t="s">
        <v>44</v>
      </c>
    </row>
    <row r="214" spans="1:25" hidden="1" x14ac:dyDescent="0.2">
      <c r="A214" s="4" t="s">
        <v>201</v>
      </c>
      <c r="B214" s="3" t="s">
        <v>215</v>
      </c>
      <c r="C214" s="3" t="s">
        <v>62</v>
      </c>
      <c r="D214" s="4" t="s">
        <v>216</v>
      </c>
      <c r="E214" s="3">
        <v>210333</v>
      </c>
      <c r="F214" s="4" t="s">
        <v>44</v>
      </c>
      <c r="G214" s="3" t="s">
        <v>30</v>
      </c>
      <c r="H214" s="3" t="s">
        <v>64</v>
      </c>
      <c r="I214" s="3" t="s">
        <v>66</v>
      </c>
      <c r="J214" s="4" t="s">
        <v>65</v>
      </c>
      <c r="K214" s="3" t="s">
        <v>212</v>
      </c>
      <c r="L214" s="4">
        <v>2021</v>
      </c>
      <c r="M214" s="3" t="s">
        <v>34</v>
      </c>
      <c r="N214" s="4" t="s">
        <v>35</v>
      </c>
      <c r="O214" s="1">
        <v>44295</v>
      </c>
      <c r="P214" s="1">
        <v>44312</v>
      </c>
      <c r="Q214" s="6">
        <v>17</v>
      </c>
      <c r="R214" s="6">
        <v>0.56666666666666665</v>
      </c>
      <c r="S214" s="3">
        <v>0</v>
      </c>
      <c r="T214" s="3">
        <v>0</v>
      </c>
      <c r="U214" s="3">
        <v>0</v>
      </c>
      <c r="V214" s="3" t="s">
        <v>36</v>
      </c>
      <c r="W214" s="3" t="s">
        <v>37</v>
      </c>
      <c r="X214" s="3">
        <v>0</v>
      </c>
      <c r="Y214" s="3" t="s">
        <v>44</v>
      </c>
    </row>
    <row r="215" spans="1:25" x14ac:dyDescent="0.2">
      <c r="A215" s="3" t="s">
        <v>201</v>
      </c>
      <c r="B215" s="3" t="s">
        <v>669</v>
      </c>
      <c r="C215" s="3" t="s">
        <v>658</v>
      </c>
      <c r="D215" s="3" t="s">
        <v>670</v>
      </c>
      <c r="E215" s="3" t="s">
        <v>670</v>
      </c>
      <c r="F215" s="3" t="s">
        <v>44</v>
      </c>
      <c r="G215" s="3" t="s">
        <v>30</v>
      </c>
      <c r="H215" s="3" t="s">
        <v>633</v>
      </c>
      <c r="I215" s="3" t="s">
        <v>646</v>
      </c>
      <c r="J215" s="4" t="s">
        <v>65</v>
      </c>
      <c r="K215" s="3" t="s">
        <v>671</v>
      </c>
      <c r="L215" s="3">
        <v>2018</v>
      </c>
      <c r="M215" s="3" t="s">
        <v>34</v>
      </c>
      <c r="N215" s="3" t="s">
        <v>35</v>
      </c>
      <c r="O215" s="1">
        <v>43206</v>
      </c>
      <c r="P215" s="1">
        <v>44048</v>
      </c>
      <c r="Q215" s="6">
        <v>842</v>
      </c>
      <c r="R215" s="6">
        <v>28.066666666666666</v>
      </c>
      <c r="S215" s="6">
        <v>1</v>
      </c>
      <c r="T215" s="6">
        <v>1</v>
      </c>
      <c r="U215" s="6">
        <v>1</v>
      </c>
      <c r="V215" s="3" t="s">
        <v>49</v>
      </c>
      <c r="W215" s="3" t="s">
        <v>44</v>
      </c>
      <c r="X215" s="3">
        <v>1</v>
      </c>
      <c r="Y215" s="14" t="s">
        <v>669</v>
      </c>
    </row>
    <row r="216" spans="1:25" x14ac:dyDescent="0.2">
      <c r="A216" s="3" t="s">
        <v>201</v>
      </c>
      <c r="B216" s="3" t="s">
        <v>672</v>
      </c>
      <c r="C216" s="3" t="s">
        <v>658</v>
      </c>
      <c r="D216" s="3" t="s">
        <v>673</v>
      </c>
      <c r="E216" s="3" t="s">
        <v>673</v>
      </c>
      <c r="F216" s="3" t="s">
        <v>44</v>
      </c>
      <c r="G216" s="3" t="s">
        <v>30</v>
      </c>
      <c r="H216" s="3" t="s">
        <v>633</v>
      </c>
      <c r="I216" s="3" t="s">
        <v>646</v>
      </c>
      <c r="J216" s="4" t="s">
        <v>65</v>
      </c>
      <c r="K216" s="3" t="s">
        <v>674</v>
      </c>
      <c r="L216" s="3">
        <v>2018</v>
      </c>
      <c r="M216" s="3" t="s">
        <v>34</v>
      </c>
      <c r="N216" s="3" t="s">
        <v>35</v>
      </c>
      <c r="O216" s="1">
        <v>43206</v>
      </c>
      <c r="P216" s="1">
        <v>43316</v>
      </c>
      <c r="Q216" s="6">
        <v>110</v>
      </c>
      <c r="R216" s="6">
        <v>3.6666666666666665</v>
      </c>
      <c r="S216" s="6">
        <v>1</v>
      </c>
      <c r="T216" s="6">
        <v>0</v>
      </c>
      <c r="U216" s="6">
        <v>0</v>
      </c>
      <c r="V216" s="3" t="s">
        <v>43</v>
      </c>
      <c r="W216" s="3" t="s">
        <v>44</v>
      </c>
      <c r="X216" s="3">
        <v>1</v>
      </c>
      <c r="Y216" s="14" t="s">
        <v>672</v>
      </c>
    </row>
    <row r="217" spans="1:25" x14ac:dyDescent="0.2">
      <c r="A217" s="3" t="s">
        <v>201</v>
      </c>
      <c r="B217" s="3" t="s">
        <v>675</v>
      </c>
      <c r="C217" s="3" t="s">
        <v>658</v>
      </c>
      <c r="D217" s="3" t="s">
        <v>676</v>
      </c>
      <c r="E217" s="3" t="s">
        <v>676</v>
      </c>
      <c r="F217" s="3" t="s">
        <v>44</v>
      </c>
      <c r="G217" s="3" t="s">
        <v>30</v>
      </c>
      <c r="H217" s="3" t="s">
        <v>633</v>
      </c>
      <c r="I217" s="3" t="s">
        <v>646</v>
      </c>
      <c r="J217" s="4" t="s">
        <v>65</v>
      </c>
      <c r="K217" s="3" t="s">
        <v>674</v>
      </c>
      <c r="L217" s="3">
        <v>2018</v>
      </c>
      <c r="M217" s="3" t="s">
        <v>34</v>
      </c>
      <c r="N217" s="3" t="s">
        <v>35</v>
      </c>
      <c r="O217" s="1">
        <v>43207</v>
      </c>
      <c r="P217" s="1">
        <v>43496</v>
      </c>
      <c r="Q217" s="6">
        <v>289</v>
      </c>
      <c r="R217" s="6">
        <v>9.6333333333333329</v>
      </c>
      <c r="S217" s="6">
        <v>1</v>
      </c>
      <c r="T217" s="6">
        <v>1</v>
      </c>
      <c r="U217" s="6">
        <v>0</v>
      </c>
      <c r="V217" s="3" t="s">
        <v>49</v>
      </c>
      <c r="W217" s="3" t="s">
        <v>44</v>
      </c>
      <c r="X217" s="3">
        <v>1</v>
      </c>
      <c r="Y217" s="14" t="s">
        <v>675</v>
      </c>
    </row>
  </sheetData>
  <autoFilter ref="A1:Y217" xr:uid="{AC970B29-9EBF-4C2E-9CD4-0F10C205BDE2}">
    <filterColumn colId="23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07161-7B10-4204-B2A3-2EB9A8AD082B}">
  <dimension ref="A1:J22"/>
  <sheetViews>
    <sheetView workbookViewId="0">
      <selection activeCell="D17" sqref="D17"/>
    </sheetView>
  </sheetViews>
  <sheetFormatPr baseColWidth="10" defaultRowHeight="15" x14ac:dyDescent="0.2"/>
  <cols>
    <col min="1" max="1" width="17.1640625" bestFit="1" customWidth="1"/>
    <col min="2" max="2" width="10" bestFit="1" customWidth="1"/>
    <col min="3" max="3" width="15" bestFit="1" customWidth="1"/>
  </cols>
  <sheetData>
    <row r="1" spans="1:10" x14ac:dyDescent="0.2">
      <c r="A1" s="2" t="s">
        <v>0</v>
      </c>
      <c r="B1" s="2" t="s">
        <v>8</v>
      </c>
      <c r="C1" t="s">
        <v>730</v>
      </c>
      <c r="H1" t="s">
        <v>0</v>
      </c>
      <c r="I1" t="s">
        <v>8</v>
      </c>
      <c r="J1" t="s">
        <v>730</v>
      </c>
    </row>
    <row r="2" spans="1:10" x14ac:dyDescent="0.2">
      <c r="A2" t="s">
        <v>25</v>
      </c>
      <c r="B2" t="s">
        <v>541</v>
      </c>
      <c r="C2">
        <v>13</v>
      </c>
      <c r="H2" t="s">
        <v>25</v>
      </c>
      <c r="I2" t="s">
        <v>541</v>
      </c>
      <c r="J2">
        <v>13</v>
      </c>
    </row>
    <row r="3" spans="1:10" x14ac:dyDescent="0.2">
      <c r="B3" t="s">
        <v>578</v>
      </c>
      <c r="C3">
        <v>13</v>
      </c>
      <c r="I3" t="s">
        <v>578</v>
      </c>
      <c r="J3">
        <v>13</v>
      </c>
    </row>
    <row r="4" spans="1:10" x14ac:dyDescent="0.2">
      <c r="B4" t="s">
        <v>31</v>
      </c>
      <c r="C4">
        <v>5</v>
      </c>
      <c r="I4" t="s">
        <v>31</v>
      </c>
      <c r="J4">
        <v>5</v>
      </c>
    </row>
    <row r="5" spans="1:10" x14ac:dyDescent="0.2">
      <c r="B5" t="s">
        <v>645</v>
      </c>
      <c r="C5">
        <v>3</v>
      </c>
      <c r="I5" t="s">
        <v>645</v>
      </c>
      <c r="J5">
        <v>3</v>
      </c>
    </row>
    <row r="6" spans="1:10" x14ac:dyDescent="0.2">
      <c r="B6" t="s">
        <v>423</v>
      </c>
      <c r="C6">
        <v>24</v>
      </c>
      <c r="I6" t="s">
        <v>423</v>
      </c>
      <c r="J6">
        <v>24</v>
      </c>
    </row>
    <row r="7" spans="1:10" x14ac:dyDescent="0.2">
      <c r="B7" t="s">
        <v>404</v>
      </c>
      <c r="C7">
        <v>3</v>
      </c>
      <c r="I7" t="s">
        <v>404</v>
      </c>
      <c r="J7">
        <v>3</v>
      </c>
    </row>
    <row r="8" spans="1:10" x14ac:dyDescent="0.2">
      <c r="B8" t="s">
        <v>64</v>
      </c>
      <c r="C8">
        <v>41</v>
      </c>
      <c r="I8" t="s">
        <v>64</v>
      </c>
      <c r="J8">
        <v>41</v>
      </c>
    </row>
    <row r="9" spans="1:10" x14ac:dyDescent="0.2">
      <c r="B9" t="s">
        <v>628</v>
      </c>
      <c r="C9">
        <v>1</v>
      </c>
      <c r="I9" t="s">
        <v>628</v>
      </c>
      <c r="J9">
        <v>1</v>
      </c>
    </row>
    <row r="10" spans="1:10" x14ac:dyDescent="0.2">
      <c r="A10" t="s">
        <v>733</v>
      </c>
      <c r="C10">
        <v>103</v>
      </c>
      <c r="H10" t="s">
        <v>731</v>
      </c>
      <c r="J10">
        <v>103</v>
      </c>
    </row>
    <row r="11" spans="1:10" x14ac:dyDescent="0.2">
      <c r="A11" t="s">
        <v>201</v>
      </c>
      <c r="B11" t="s">
        <v>441</v>
      </c>
      <c r="C11">
        <v>3</v>
      </c>
      <c r="H11" t="s">
        <v>201</v>
      </c>
      <c r="I11" t="s">
        <v>441</v>
      </c>
      <c r="J11">
        <v>3</v>
      </c>
    </row>
    <row r="12" spans="1:10" x14ac:dyDescent="0.2">
      <c r="B12" t="s">
        <v>329</v>
      </c>
      <c r="C12">
        <v>5</v>
      </c>
      <c r="I12" t="s">
        <v>329</v>
      </c>
      <c r="J12">
        <v>5</v>
      </c>
    </row>
    <row r="13" spans="1:10" x14ac:dyDescent="0.2">
      <c r="B13" t="s">
        <v>446</v>
      </c>
      <c r="C13">
        <v>13</v>
      </c>
      <c r="I13" t="s">
        <v>446</v>
      </c>
      <c r="J13">
        <v>13</v>
      </c>
    </row>
    <row r="14" spans="1:10" x14ac:dyDescent="0.2">
      <c r="B14" t="s">
        <v>689</v>
      </c>
      <c r="C14">
        <v>22</v>
      </c>
      <c r="I14" t="s">
        <v>689</v>
      </c>
      <c r="J14">
        <v>22</v>
      </c>
    </row>
    <row r="15" spans="1:10" x14ac:dyDescent="0.2">
      <c r="B15" t="s">
        <v>66</v>
      </c>
      <c r="C15">
        <v>54</v>
      </c>
      <c r="I15" t="s">
        <v>66</v>
      </c>
      <c r="J15">
        <v>54</v>
      </c>
    </row>
    <row r="16" spans="1:10" x14ac:dyDescent="0.2">
      <c r="B16" t="s">
        <v>646</v>
      </c>
      <c r="C16">
        <v>12</v>
      </c>
      <c r="I16" t="s">
        <v>646</v>
      </c>
      <c r="J16">
        <v>12</v>
      </c>
    </row>
    <row r="17" spans="1:10" x14ac:dyDescent="0.2">
      <c r="B17" t="s">
        <v>415</v>
      </c>
      <c r="C17">
        <v>2</v>
      </c>
      <c r="I17" t="s">
        <v>415</v>
      </c>
      <c r="J17">
        <v>2</v>
      </c>
    </row>
    <row r="18" spans="1:10" x14ac:dyDescent="0.2">
      <c r="B18" t="s">
        <v>531</v>
      </c>
      <c r="C18">
        <v>2</v>
      </c>
      <c r="I18" t="s">
        <v>531</v>
      </c>
      <c r="J18">
        <v>2</v>
      </c>
    </row>
    <row r="19" spans="1:10" x14ac:dyDescent="0.2">
      <c r="A19" t="s">
        <v>734</v>
      </c>
      <c r="C19">
        <v>113</v>
      </c>
      <c r="H19" t="s">
        <v>732</v>
      </c>
      <c r="J19">
        <v>113</v>
      </c>
    </row>
    <row r="20" spans="1:10" x14ac:dyDescent="0.2">
      <c r="A20" t="s">
        <v>735</v>
      </c>
      <c r="B20" t="s">
        <v>735</v>
      </c>
    </row>
    <row r="21" spans="1:10" x14ac:dyDescent="0.2">
      <c r="A21" t="s">
        <v>736</v>
      </c>
    </row>
    <row r="22" spans="1:10" x14ac:dyDescent="0.2">
      <c r="A22" t="s">
        <v>737</v>
      </c>
      <c r="C22">
        <v>216</v>
      </c>
      <c r="H22" t="s">
        <v>729</v>
      </c>
      <c r="J22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Fernandez Tizon</dc:creator>
  <cp:lastModifiedBy>Francois Robert Mougeot</cp:lastModifiedBy>
  <dcterms:created xsi:type="dcterms:W3CDTF">2025-02-18T08:45:24Z</dcterms:created>
  <dcterms:modified xsi:type="dcterms:W3CDTF">2025-09-19T09:02:46Z</dcterms:modified>
</cp:coreProperties>
</file>