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09"/>
  <workbookPr defaultThemeVersion="124226"/>
  <mc:AlternateContent xmlns:mc="http://schemas.openxmlformats.org/markup-compatibility/2006">
    <mc:Choice Requires="x15">
      <x15ac:absPath xmlns:x15ac="http://schemas.microsoft.com/office/spreadsheetml/2010/11/ac" url="/Users/davidtorres/Code/NU/TIM7020/Week4/"/>
    </mc:Choice>
  </mc:AlternateContent>
  <xr:revisionPtr revIDLastSave="0" documentId="13_ncr:1_{961835E4-6E69-0749-A5FE-6D34FD793581}" xr6:coauthVersionLast="47" xr6:coauthVersionMax="47" xr10:uidLastSave="{00000000-0000-0000-0000-000000000000}"/>
  <bookViews>
    <workbookView xWindow="2520" yWindow="500" windowWidth="48700" windowHeight="20240" activeTab="1" xr2:uid="{00000000-000D-0000-FFFF-FFFF00000000}"/>
  </bookViews>
  <sheets>
    <sheet name="Introduction" sheetId="6" r:id="rId1"/>
    <sheet name="varlist" sheetId="1" r:id="rId2"/>
    <sheet name="Description" sheetId="2" r:id="rId3"/>
    <sheet name="Frequencies" sheetId="3" r:id="rId4"/>
    <sheet name="Statistics" sheetId="4" r:id="rId5"/>
    <sheet name="imputation values" sheetId="5" r:id="rId6"/>
  </sheets>
  <definedNames>
    <definedName name="Description">Description!$A$1:$C$57</definedName>
    <definedName name="Frequencies">Frequencies!$A$1:$F$8</definedName>
    <definedName name="FrequenciesRV">#REF!</definedName>
    <definedName name="Statistics">Statistics!$A$1:$H$55</definedName>
    <definedName name="StatisticsRV">#REF!</definedName>
    <definedName name="varlist">varlist!$A$1:$H$57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1" l="1"/>
  <c r="K51" i="1"/>
  <c r="K52" i="1"/>
  <c r="K53" i="1"/>
  <c r="K54" i="1"/>
  <c r="K55" i="1"/>
  <c r="K56" i="1"/>
  <c r="K57"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J57"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3" i="1"/>
</calcChain>
</file>

<file path=xl/sharedStrings.xml><?xml version="1.0" encoding="utf-8"?>
<sst xmlns="http://schemas.openxmlformats.org/spreadsheetml/2006/main" count="652" uniqueCount="362">
  <si>
    <t>File Documentation for Salary Outlays for Full-time, Nonmedical, Instructional Staff by Academic Rank and Gender, Academic year 2021-22</t>
  </si>
  <si>
    <t>(Provisional release)</t>
  </si>
  <si>
    <t>Filename</t>
  </si>
  <si>
    <t>SAL2021_IS</t>
  </si>
  <si>
    <t>Overview</t>
  </si>
  <si>
    <t xml:space="preserve">This file contains the number of staff,  total salary outlays and average salaries of full-time, nonmedical, instructional staff by academic rank, number of months worked, and gender. The categories for number of months worked are 9-, 10-, 11- and 12-months. Number of staff working less than 9 months are also available, but salary data are not available for this group. Equated 9-month salary outlays and equated 9-month average salaries are also available by academic rank and gender. For details see the variables listed in the description tab. This data file has multiple records for each institution. Each record is uniquely defined by the variables IPEDS ID (UNITID), and the variable academic rank (ARANK) of full-time instructional staff.
Between 2012 and 2015 salary information were not available by number of months worked. Equated 9-month average salaries were available, but because of the lack of detailed salary data by the number of months worked, it is not consistent with equated 9-month salary data beginning with 2016. 
Prior to 2012, number of staff and salary information were available for 9/10 months worked and 11/12 months worked. Equated 9-month average salaries and equated 9-month salary outlays were available and is more consistent with equated salaries beginning with 2016.
Prior to 2016 the number of months worked were referred to as contract lengths.  Beginning with 2016, the salary survey collection screens used the  "number of months worked" terminology. 
.
 </t>
  </si>
  <si>
    <t>Note</t>
  </si>
  <si>
    <t xml:space="preserve">Provisional release data have undergone all NCES data quality control procedures. Data are imputed for nonresponding institutions. These data are used for First Look (Provisional Data) Web Tables. Final release data include revisions to the provisional release data that have been made by institutions during the subsequent data collection year. The final release data can be used when the most up to date data are required; however, these data may not match First Look Web Tables based on provisional data. </t>
  </si>
  <si>
    <t>Contents of spreadsheet</t>
  </si>
  <si>
    <t>Varlist</t>
  </si>
  <si>
    <t>Variable list: Lists all variables in the table. Includes the variable name, variable label and the Data type, format and maximum field width of each variable.  The data type describes a variable as either a numeric (N) or Alphanumeric (A) and the format of a variable defines a variable as either continuous (Cont) or categorical (Disc).  It all also lists the variable name of all imputation flag variables for each continuous variable. Imputation flag variable describes whether a value for the corresponding variable was reported, imputed or not applicable.</t>
  </si>
  <si>
    <t>Description</t>
  </si>
  <si>
    <t xml:space="preserve">Long description or glossary definition of a variable. </t>
  </si>
  <si>
    <t>Frequencies</t>
  </si>
  <si>
    <t>This worksheet contains the code values for of all categorical variables in the data file. It also lists the frequency and percent distribution for each code value by variable.</t>
  </si>
  <si>
    <t>Statistics</t>
  </si>
  <si>
    <t xml:space="preserve">This worksheet lists the sum, mean, minimum and maximum values of all continuous variables in the data file. </t>
  </si>
  <si>
    <t>Imputation code values</t>
  </si>
  <si>
    <t>This worksheet lists the code values for all imputation flag variables.</t>
  </si>
  <si>
    <t>varnumber</t>
  </si>
  <si>
    <t>varname</t>
  </si>
  <si>
    <t>DataType</t>
  </si>
  <si>
    <t>Fieldwidth</t>
  </si>
  <si>
    <t>format</t>
  </si>
  <si>
    <t>imputationvar</t>
  </si>
  <si>
    <t>varTitle</t>
  </si>
  <si>
    <t>UNITID</t>
  </si>
  <si>
    <t>N</t>
  </si>
  <si>
    <t>Cont</t>
  </si>
  <si>
    <t/>
  </si>
  <si>
    <t>Unique identification number of the institution</t>
  </si>
  <si>
    <t>ARANK</t>
  </si>
  <si>
    <t>Disc</t>
  </si>
  <si>
    <t>Academic rank</t>
  </si>
  <si>
    <t>SAINSTT</t>
  </si>
  <si>
    <t>XSAINSTT</t>
  </si>
  <si>
    <t>Instructional staff - total</t>
  </si>
  <si>
    <t>SAINSTM</t>
  </si>
  <si>
    <t>XSAINSTM</t>
  </si>
  <si>
    <t>Instructional staff - men</t>
  </si>
  <si>
    <t>SAINSTW</t>
  </si>
  <si>
    <t>XSAINSTW</t>
  </si>
  <si>
    <t>Instructional staff - women</t>
  </si>
  <si>
    <t>SA_9MCT</t>
  </si>
  <si>
    <t>XSA_9MCT</t>
  </si>
  <si>
    <t>Instructional staff on less than 9-month contract-total</t>
  </si>
  <si>
    <t>SA_9MCM</t>
  </si>
  <si>
    <t>XSA_9MCM</t>
  </si>
  <si>
    <t>Instructional staff on less than 9-month contract-men</t>
  </si>
  <si>
    <t>SA_9MCW</t>
  </si>
  <si>
    <t>XSA_9MCW</t>
  </si>
  <si>
    <t>Instructional staff on less than 9-month contract-women</t>
  </si>
  <si>
    <t>SATOTLT</t>
  </si>
  <si>
    <t>XSATOTLT</t>
  </si>
  <si>
    <t>Instructional staff on 9, 10, 11 or 12 month contract-total</t>
  </si>
  <si>
    <t>SATOTLM</t>
  </si>
  <si>
    <t>XSATOTLM</t>
  </si>
  <si>
    <t>Instructional staff on 9, 10, 11 or 12 month contract-men</t>
  </si>
  <si>
    <t>SATOTLW</t>
  </si>
  <si>
    <t>XSATOTLW</t>
  </si>
  <si>
    <t>Instructional staff on 9, 10, 11 or 12 month contract-women</t>
  </si>
  <si>
    <t>SA09MCT</t>
  </si>
  <si>
    <t>XSA09MCT</t>
  </si>
  <si>
    <t>Instructional staff on 9-month contract-total</t>
  </si>
  <si>
    <t>SA09MCM</t>
  </si>
  <si>
    <t>XSA09MCM</t>
  </si>
  <si>
    <t>Instructional staff on 9-month contract-men</t>
  </si>
  <si>
    <t>SA09MCW</t>
  </si>
  <si>
    <t>XSA09MCW</t>
  </si>
  <si>
    <t>Instructional staff on 9-month contract-women</t>
  </si>
  <si>
    <t>SA10MCT</t>
  </si>
  <si>
    <t>XSA10MCT</t>
  </si>
  <si>
    <t>Instructional staff on 10-month contract-total</t>
  </si>
  <si>
    <t>SA10MCM</t>
  </si>
  <si>
    <t>XSA10MCM</t>
  </si>
  <si>
    <t>Instructional staff on 10-month contract-men</t>
  </si>
  <si>
    <t>SA10MCW</t>
  </si>
  <si>
    <t>XSA10MCW</t>
  </si>
  <si>
    <t>Instructional staff on 10-month contract-women</t>
  </si>
  <si>
    <t>SA11MCT</t>
  </si>
  <si>
    <t>XSA11MCT</t>
  </si>
  <si>
    <t>Instructional staff on 11-month contract-total</t>
  </si>
  <si>
    <t>SA11MCM</t>
  </si>
  <si>
    <t>XSA11MCM</t>
  </si>
  <si>
    <t>Instructional staff on 11-month contract-men</t>
  </si>
  <si>
    <t>SA11MCW</t>
  </si>
  <si>
    <t>XSA11MCW</t>
  </si>
  <si>
    <t>Instructional staff on 11-month contract-women</t>
  </si>
  <si>
    <t>SA12MCT</t>
  </si>
  <si>
    <t>XSA12MCT</t>
  </si>
  <si>
    <t>Instructional staff on 12-month contract total</t>
  </si>
  <si>
    <t>SA12MCM</t>
  </si>
  <si>
    <t>XSA12MCM</t>
  </si>
  <si>
    <t>Instructional staff on 12-month contract men</t>
  </si>
  <si>
    <t>SA12MCW</t>
  </si>
  <si>
    <t>XSA12MCW</t>
  </si>
  <si>
    <t>Instructional staff on 12--month contract women</t>
  </si>
  <si>
    <t>SAOUTLT</t>
  </si>
  <si>
    <t>XSAOUTLT</t>
  </si>
  <si>
    <t>Salary outlays - total</t>
  </si>
  <si>
    <t>SAOUTLM</t>
  </si>
  <si>
    <t>XSAOUTLM</t>
  </si>
  <si>
    <t>Salary outlays - men</t>
  </si>
  <si>
    <t>SAOUTLW</t>
  </si>
  <si>
    <t>XSAOUTLW</t>
  </si>
  <si>
    <t>Salary outlays - women</t>
  </si>
  <si>
    <t>SA09MOT</t>
  </si>
  <si>
    <t>XSA09MOT</t>
  </si>
  <si>
    <t>Salary outlays for instructional staff on 9-month contract-total</t>
  </si>
  <si>
    <t>SA09MOM</t>
  </si>
  <si>
    <t>XSA09MOM</t>
  </si>
  <si>
    <t>Salary outlays for instructional staff on 9-month contract-men</t>
  </si>
  <si>
    <t>SA09MOW</t>
  </si>
  <si>
    <t>XSA09MOW</t>
  </si>
  <si>
    <t>Salary outlays for instructional staff on 9-month contract-women</t>
  </si>
  <si>
    <t>SA10MOT</t>
  </si>
  <si>
    <t>XSA10MOT</t>
  </si>
  <si>
    <t>Salary outlays for instructional staff on 10-month contract-total</t>
  </si>
  <si>
    <t>SA10MOM</t>
  </si>
  <si>
    <t>XSA10MOM</t>
  </si>
  <si>
    <t>Salary outlays for instructional staff on 10-month contract-men</t>
  </si>
  <si>
    <t>SA10MOW</t>
  </si>
  <si>
    <t>XSA10MOW</t>
  </si>
  <si>
    <t>Salary outlays for instructional staff on 10-month contract-women</t>
  </si>
  <si>
    <t>SA11MOT</t>
  </si>
  <si>
    <t>XSA11MOT</t>
  </si>
  <si>
    <t>Salary outlays for instructional staff on 11-month contract-total</t>
  </si>
  <si>
    <t>SA11MOM</t>
  </si>
  <si>
    <t>XSA11MOM</t>
  </si>
  <si>
    <t>Salary outlays for instructional staff on 11-month contract-men</t>
  </si>
  <si>
    <t>SA11MOW</t>
  </si>
  <si>
    <t>XSA11MOW</t>
  </si>
  <si>
    <t>Salary outlays for instructional staff on 11-month contract-women</t>
  </si>
  <si>
    <t>SA12MOT</t>
  </si>
  <si>
    <t>XSA12MOT</t>
  </si>
  <si>
    <t>Salary outlays for instructional staff on 12-month contract-total</t>
  </si>
  <si>
    <t>SA12MOM</t>
  </si>
  <si>
    <t>XSA12MOM</t>
  </si>
  <si>
    <t>Salary outlays for instructional staff on 12-month contract-men</t>
  </si>
  <si>
    <t>SA12MOW</t>
  </si>
  <si>
    <t>XSA12MOW</t>
  </si>
  <si>
    <t>Salary outlays for instructional staff on 12-month contract-women</t>
  </si>
  <si>
    <t>SAEQ9OT</t>
  </si>
  <si>
    <t>XSAEQ9OT</t>
  </si>
  <si>
    <t>Salary outlays for instructional staff equated to a 9-month contract-total</t>
  </si>
  <si>
    <t>SAEQ9OM</t>
  </si>
  <si>
    <t>XSAEQ9OM</t>
  </si>
  <si>
    <t>Salary outlays for instructional staff equated to a 9-month contract-men</t>
  </si>
  <si>
    <t>SAEQ9OW</t>
  </si>
  <si>
    <t>XSAEQ9OW</t>
  </si>
  <si>
    <t>Salary outlays for instructional staff equated to a 9-month contract-women</t>
  </si>
  <si>
    <t>SAEQ9AT</t>
  </si>
  <si>
    <t>XSAEQ9AT</t>
  </si>
  <si>
    <t>Average salary for instructional staff equated to a 9-month contract-total</t>
  </si>
  <si>
    <t>SAEQ9AM</t>
  </si>
  <si>
    <t>XSAEQ9AM</t>
  </si>
  <si>
    <t>Average salary for instructional staff equated to a 9-month contract-men</t>
  </si>
  <si>
    <t>SAEQ9AW</t>
  </si>
  <si>
    <t>XSAEQ9AW</t>
  </si>
  <si>
    <t>Average salary for instructional staff equated to a 9-month contract-women</t>
  </si>
  <si>
    <t>SA09MAT</t>
  </si>
  <si>
    <t>XSA09MAT</t>
  </si>
  <si>
    <t>Average salary for instructional staff on 9-month contract-total</t>
  </si>
  <si>
    <t>SA09MAM</t>
  </si>
  <si>
    <t>XSA09MAM</t>
  </si>
  <si>
    <t>Average salary for instructional staff on 9-month contract-men</t>
  </si>
  <si>
    <t>SA09MAW</t>
  </si>
  <si>
    <t>XSA09MAW</t>
  </si>
  <si>
    <t>Average salary for instructional staff on 9-month contract-women</t>
  </si>
  <si>
    <t>SA10MAT</t>
  </si>
  <si>
    <t>XSA10MAT</t>
  </si>
  <si>
    <t>Average salary for instructional staff on 10-month contract-total</t>
  </si>
  <si>
    <t>SA10MAM</t>
  </si>
  <si>
    <t>XSA10MAM</t>
  </si>
  <si>
    <t>Average salary for instructional staff on 10-month contract-men</t>
  </si>
  <si>
    <t>SA10MAW</t>
  </si>
  <si>
    <t>XSA10MAW</t>
  </si>
  <si>
    <t>Average salary for instructional staff on 10-month contract-women</t>
  </si>
  <si>
    <t>SA11MAT</t>
  </si>
  <si>
    <t>XSA11MAT</t>
  </si>
  <si>
    <t>Average salary for instructional staff on 11-month contract-total</t>
  </si>
  <si>
    <t>SA11MAM</t>
  </si>
  <si>
    <t>XSA11MAM</t>
  </si>
  <si>
    <t>Average salary for instructional staff on 11-month contract-men</t>
  </si>
  <si>
    <t>SA11MAW</t>
  </si>
  <si>
    <t>XSA11MAW</t>
  </si>
  <si>
    <t>Average salary for instructional staff on 11-month contract-women</t>
  </si>
  <si>
    <t>SA12MAT</t>
  </si>
  <si>
    <t>XSA12MAT</t>
  </si>
  <si>
    <t>Average salary for instructional staff on 12-month contract-total</t>
  </si>
  <si>
    <t>SA12MAM</t>
  </si>
  <si>
    <t>XSA12MAM</t>
  </si>
  <si>
    <t>Average salary for instructional staff on 12-month contract-men</t>
  </si>
  <si>
    <t>SA12MAW</t>
  </si>
  <si>
    <t>XSA12MAW</t>
  </si>
  <si>
    <t>Average salary for instructional staff on 12-month contract-women</t>
  </si>
  <si>
    <t>longDescription</t>
  </si>
  <si>
    <t>Academic rank is usually assigned by institution and includes Professors, Associate professors, Assistant professors, Instructors, Lecturers, and No academic rank.</t>
  </si>
  <si>
    <t>Number of full-time, non-medical, instructional staff - total as of November 1, on 9, 10, 11 or 12 month contract and less less-than 9-month contract.
Instructional Staff- An occupational category that consists of the following two functions: 1) "Instruction" only and 2) "Instruction combined with research and/or public service
Contract length - The contracted teaching period. The number of months should correspond with the number of months worked (which may differ from the number of months over which staff are paid).
Excludes medical staff   - Staff employed by or staff working in the medical school (Doctor of Medicine [M.D.] and/or Doctor of Osteopathic Medicine [D.O.]) component of a postsecondary institution or in a free standing medical school. Does not include staff employed by or employees working strictly in a hospital associated with a medical school or those who work in health or allied health schools or departments such as dentistry, veterinary medicine, nursing or dental hygiene unless the health or allied health schools or departments are affiliated with (housed in or under the authority of) the medical school</t>
  </si>
  <si>
    <t>Number of full-time, non-medical, instructional staff -men as of November 1, on 9, 10, 11 or 12 month contract and less less-than 9-month contract.
Instructional Staff- An occupational category that consists of the following two functions: 1) "Instruction" only and 2) "Instruction combined with research and/or public service
Contract length - The contracted teaching period. The number of months should correspond with the number of months worked (which may differ from the number of months over which staff are paid).
Excludes medical staff   - Staff employed by or staff working in the medical school (Doctor of Medicine [M.D.] and/or Doctor of Osteopathic Medicine [D.O.]) component of a postsecondary institution or in a free standing medical school. Does not include staff employed by or employees working strictly in a hospital associated with a medical school or those who work in health or allied health schools or departments such as dentistry, veterinary medicine, nursing or dental hygiene unless the health or allied health schools or departments are affiliated with (housed in or under the authority of) the medical school</t>
  </si>
  <si>
    <t>Number of full-time, non-medical, instructional staff - women as of November 1, on 9, 10, 11 or 12 month contract and less less-than 9-month contract.
Instructional Staff- An occupational category that consists of the following two functions: 1) "Instruction" only and 2) "Instruction combined with research and/or public service
Contract length - The contracted teaching period. The number of months should correspond with the number of months worked (which may differ from the number of months over which staff are paid).
Excludes medical staff   - Staff employed by or staff working in the medical school (Doctor of Medicine [M.D.] and/or Doctor of Osteopathic Medicine [D.O.]) component of a postsecondary institution or in a free standing medical school. Does not include staff employed by or employees working strictly in a hospital associated with a medical school or those who work in health or allied health schools or departments such as dentistry, veterinary medicine, nursing or dental hygiene unless the health or allied health schools or departments are affiliated with (housed in or under the authority of) the medical school</t>
  </si>
  <si>
    <t>Number of full-time, non-medical, instructional staff - total as of November 1, on less less-than 9-month contract.
Instructional Staff- An occupational category that consists of the following two functions: 1) "Instruction" only and 2) "Instruction combined with research and/or public service
Contract length - The contracted teaching period. The number of months should correspond with the number of months worked (which may differ from the number of months over which staff are paid).
Excludes medical staff   - Staff employed by or staff working in the medical school (Doctor of Medicine [M.D.] and/or Doctor of Osteopathic Medicine [D.O.]) component of a postsecondary institution or in a free standing medical school. Does not include staff employed by or employees working strictly in a hospital associated with a medical school or those who work in health or allied health schools or departments such as dentistry, veterinary medicine, nursing or dental hygiene unless the health or allied health schools or departments are affiliated with (housed in or under the authority of) the medical school</t>
  </si>
  <si>
    <t>Number of full-time, non-medical, instructional staff - men as of November 1, on less than 9-month contract.
Instructional Staff- An occupational category that consists of the following two functions: 1) "Instruction" only and 2) "Instruction combined with research and/or public service
Contract length - The contracted teaching period. The number of months should correspond with the number of months worked (which may differ from the number of months over which staff are paid).
Excludes medical staff   - Staff employed by or staff working in the medical school (Doctor of Medicine [M.D.] and/or Doctor of Osteopathic Medicine [D.O.]) component of a postsecondary institution or in a free standing medical school. Does not include staff employed by or employees working strictly in a hospital associated with a medical school or those who work in health or allied health schools or departments such as dentistry, veterinary medicine, nursing or dental hygiene unless the health or allied health schools or departments are affiliated with (housed in or under the authority of) the medical school</t>
  </si>
  <si>
    <t>Number of full-time, non-medical, instructional staff - women as of November 1, on less less-than 9-month contract.
Instructional Staff- An occupational category that consists of the following two functions: 1) "Instruction" only and 2) "Instruction combined with research and/or public service
Contract length - The contracted teaching period. The number of months should correspond with the number of months worked (which may differ from the number of months over which staff are paid).
Excludes medical staff   - Staff employed by or staff working in the medical school (Doctor of Medicine [M.D.] and/or Doctor of Osteopathic Medicine [D.O.]) component of a postsecondary institution or in a free standing medical school. Does not include staff employed by or employees working strictly in a hospital associated with a medical school or those who work in health or allied health schools or departments such as dentistry, veterinary medicine, nursing or dental hygiene unless the health or allied health schools or departments are affiliated with (housed in or under the authority of) the medical school</t>
  </si>
  <si>
    <t>Number of full-time, non-medical, instructional staff - total as of November 1, on 9, 10, 11 or 12 month contract.
Instructional Staff- An occupational category that consists of the following two functions: 1) "Instruction" only and 2) "Instruction combined with research and/or public service
Contract length - The contracted teaching period. The number of months should correspond with the number of months worked (which may differ from the number of months over which staff are paid).
Excludes medical staff   - Staff employed by or staff working in the medical school (Doctor of Medicine [M.D.] and/or Doctor of Osteopathic Medicine [D.O.]) component of a postsecondary institution or in a free standing medical school. Does not include staff employed by or employees working strictly in a hospital associated with a medical school or those who work in health or allied health schools or departments such as dentistry, veterinary medicine, nursing or dental hygiene unless the health or allied health schools or departments are affiliated with (housed in or under the authority of) the medical school</t>
  </si>
  <si>
    <t>Number of full-time, non-medical, instructional staff - men as of November 1, on 9, 10, 11 or 12 month contract.
Instructional Staff- An occupational category that consists of the following two functions: 1) "Instruction" only and 2) "Instruction combined with research and/or public service
Contract length - The contracted teaching period. The number of months should correspond with the number of months worked (which may differ from the number of months over which staff are paid).
Excludes medical staff   - Staff employed by or staff working in the medical school (Doctor of Medicine [M.D.] and/or Doctor of Osteopathic Medicine [D.O.]) component of a postsecondary institution or in a free standing medical school. Does not include staff employed by or employees working strictly in a hospital associated with a medical school or those who work in health or allied health schools or departments such as dentistry, veterinary medicine, nursing or dental hygiene unless the health or allied health schools or departments are affiliated with (housed in or under the authority of) the medical school</t>
  </si>
  <si>
    <t>Number of full-time, non-medical, instructional staff - women as of November 1, on 9, 10, 11 or 12 month contract.
Instructional Staff- An occupational category that consists of the following two functions: 1) "Instruction" only and 2) "Instruction combined with research and/or public service
Contract length - The contracted teaching period. The number of months should correspond with the number of months worked (which may differ from the number of months over which staff are paid).
Excludes medical staff   - Staff employed by or staff working in the medical school (Doctor of Medicine [M.D.] and/or Doctor of Osteopathic Medicine [D.O.]) component of a postsecondary institution or in a free standing medical school. Does not include staff employed by or employees working strictly in a hospital associated with a medical school or those who work in health or allied health schools or departments such as dentistry, veterinary medicine, nursing or dental hygiene unless the health or allied health schools or departments are affiliated with (housed in or under the authority of) the medical school</t>
  </si>
  <si>
    <t>Number of full-time, non-medical, instructional staff - total as of November 1, on 9 month contract.
Instructional Staff- An occupational category that consists of the following two functions: 1) "Instruction" only and 2) "Instruction combined with research and/or public service
Contract length - The contracted teaching period. The number of months should correspond with the number of months worked (which may differ from the number of months over which staff are paid).
Excludes medical staff   - Staff employed by or staff working in the medical school (Doctor of Medicine [M.D.] and/or Doctor of Osteopathic Medicine [D.O.]) component of a postsecondary institution or in a free standing medical school. Does not include staff employed by or employees working strictly in a hospital associated with a medical school or those who work in health or allied health schools or departments such as dentistry, veterinary medicine, nursing or dental hygiene unless the health or allied health schools or departments are affiliated with (housed in or under the authority of) the medical school</t>
  </si>
  <si>
    <t>Number of full-time, non-medical, instructional staff - men of November 1, on 9 month contract.
Instructional Staff- An occupational category that consists of the following two functions: 1) "Instruction" only and 2) "Instruction combined with research and/or public service
Contract length - The contracted teaching period. The number of months should correspond with the number of months worked (which may differ from the number of months over which staff are paid).
Excludes medical staff   - Staff employed by or staff working in the medical school (Doctor of Medicine [M.D.] and/or Doctor of Osteopathic Medicine [D.O.]) component of a postsecondary institution or in a free standing medical school. Does not include staff employed by or employees working strictly in a hospital associated with a medical school or those who work in health or allied health schools or departments such as dentistry, veterinary medicine, nursing or dental hygiene unless the health or allied health schools or departments are affiliated with (housed in or under the authority of) the medical school</t>
  </si>
  <si>
    <t>Number of full-time, non-medical, instructional staff - women as of November 1, on 9 month contract.
Instructional Staff- An occupational category that consists of the following two functions: 1) "Instruction" only and 2) "Instruction combined with research and/or public service
Contract length - The contracted teaching period. The number of months should correspond with the number of months worked (which may differ from the number of months over which staff are paid).
Excludes medical staff   - Staff employed by or staff working in the medical school (Doctor of Medicine [M.D.] and/or Doctor of Osteopathic Medicine [D.O.]) component of a postsecondary institution or in a free standing medical school. Does not include staff employed by or employees working strictly in a hospital associated with a medical school or those who work in health or allied health schools or departments such as dentistry, veterinary medicine, nursing or dental hygiene unless the health or allied health schools or departments are affiliated with (housed in or under the authority of) the medical school</t>
  </si>
  <si>
    <t>Number of full-time, non-medical, instructional staff - total as of November 1, on 10 month contract.
Instructional Staff- An occupational category that consists of the following two functions: 1) "Instruction" only and 2) "Instruction combined with research and/or public service
Contract length - The contracted teaching period. The number of months should correspond with the number of months worked (which may differ from the number of months over which staff are paid).
Excludes medical staff   - Staff employed by or staff working in the medical school (Doctor of Medicine [M.D.] and/or Doctor of Osteopathic Medicine [D.O.]) component of a postsecondary institution or in a free standing medical school. Does not include staff employed by or employees working strictly in a hospital associated with a medical school or those who work in health or allied health schools or departments such as dentistry, veterinary medicine, nursing or dental hygiene unless the health or allied health schools or departments are affiliated with (housed in or under the authority of) the medical school</t>
  </si>
  <si>
    <t>Number of full-time, non-medical, instructional staff - men as of November 1, on 10 month contract.
Instructional Staff- An occupational category that consists of the following two functions: 1) "Instruction" only and 2) "Instruction combined with research and/or public service
Contract length - The contracted teaching period. The number of months should correspond with the number of months worked (which may differ from the number of months over which staff are paid).
Excludes medical staff   - Staff employed by or staff working in the medical school (Doctor of Medicine [M.D.] and/or Doctor of Osteopathic Medicine [D.O.]) component of a postsecondary institution or in a free standing medical school. Does not include staff employed by or employees working strictly in a hospital associated with a medical school or those who work in health or allied health schools or departments such as dentistry, veterinary medicine, nursing or dental hygiene unless the health or allied health schools or departments are affiliated with (housed in or under the authority of) the medical school</t>
  </si>
  <si>
    <t>Number of full-time, non-medical, instructional staff - women as of November 1, on 10 month contract.
Instructional Staff- An occupational category that consists of the following two functions: 1) "Instruction" only and 2) "Instruction combined with research and/or public service
Contract length - The contracted teaching period. The number of months should correspond with the number of months worked (which may differ from the number of months over which staff are paid).
Excludes medical staff   - Staff employed by or staff working in the medical school (Doctor of Medicine [M.D.] and/or Doctor of Osteopathic Medicine [D.O.]) component of a postsecondary institution or in a free standing medical school. Does not include staff employed by or employees working strictly in a hospital associated with a medical school or those who work in health or allied health schools or departments such as dentistry, veterinary medicine, nursing or dental hygiene unless the health or allied health schools or departments are affiliated with (housed in or under the authority of) the medical school</t>
  </si>
  <si>
    <t>Number of full-time, non-medical, instructional staff - total as of November 1, on 11 month contract.
Instructional Staff- An occupational category that consists of the following two functions: 1) "Instruction" only and 2) "Instruction combined with research and/or public service
Contract length - The contracted teaching period. The number of months should correspond with the number of months worked (which may differ from the number of months over which staff are paid).
Excludes medical staff   - Staff employed by or staff working in the medical school (Doctor of Medicine [M.D.] and/or Doctor of Osteopathic Medicine [D.O.]) component of a postsecondary institution or in a free standing medical school. Does not include staff employed by or employees working strictly in a hospital associated with a medical school or those who work in health or allied health schools or departments such as dentistry, veterinary medicine, nursing or dental hygiene unless the health or allied health schools or departments are affiliated with (housed in or under the authority of) the medical school</t>
  </si>
  <si>
    <t>Number of full-time, non-medical, instructional staff - men as of November 1, on 11 month contract.
Instructional Staff- An occupational category that consists of the following two functions: 1) "Instruction" only and 2) "Instruction combined with research and/or public service
Contract length - The contracted teaching period. The number of months should correspond with the number of months worked (which may differ from the number of months over which staff are paid).
Excludes medical staff   - Staff employed by or staff working in the medical school (Doctor of Medicine [M.D.] and/or Doctor of Osteopathic Medicine [D.O.]) component of a postsecondary institution or in a free standing medical school. Does not include staff employed by or employees working strictly in a hospital associated with a medical school or those who work in health or allied health schools or departments such as dentistry, veterinary medicine, nursing or dental hygiene unless the health or allied health schools or departments are affiliated with (housed in or under the authority of) the medical school</t>
  </si>
  <si>
    <t>Number of full-time, non-medical, instructional staff - women as of November 1, on 11 month contract.
Instructional Staff- An occupational category that consists of the following two functions: 1) "Instruction" only and 2) "Instruction combined with research and/or public service
Contract length - The contracted teaching period. The number of months should correspond with the number of months worked (which may differ from the number of months over which staff are paid).
Excludes medical staff   - Staff employed by or staff working in the medical school (Doctor of Medicine [M.D.] and/or Doctor of Osteopathic Medicine [D.O.]) component of a postsecondary institution or in a free standing medical school. Does not include staff employed by or employees working strictly in a hospital associated with a medical school or those who work in health or allied health schools or departments such as dentistry, veterinary medicine, nursing or dental hygiene unless the health or allied health schools or departments are affiliated with (housed in or under the authority of) the medical school</t>
  </si>
  <si>
    <t>Number of full-time, non-medical, instructional staff - total as of November 1, on 12 month contract.
Instructional Staff- An occupational category that consists of the following two functions: 1) "Instruction" only and 2) "Instruction combined with research and/or public service
Contract length - The contracted teaching period. The number of months should correspond with the number of months worked (which may differ from the number of months over which staff are paid).
Excludes medical staff   - Staff employed by or staff working in the medical school (Doctor of Medicine [M.D.] and/or Doctor of Osteopathic Medicine [D.O.]) component of a postsecondary institution or in a free standing medical school. Does not include staff employed by or employees working strictly in a hospital associated with a medical school or those who work in health or allied health schools or departments such as dentistry, veterinary medicine, nursing or dental hygiene unless the health or allied health schools or departments are affiliated with (housed in or under the authority of) the medical school</t>
  </si>
  <si>
    <t>Number of full-time, non-medical, instructional staff - men as of November 1, on 12 month contract.
Instructional Staff- An occupational category that consists of the following two functions: 1) "Instruction" only and 2) "Instruction combined with research and/or public service
Contract length - The contracted teaching period. The number of months should correspond with the number of months worked (which may differ from the number of months over which staff are paid).
Excludes medical staff   - Staff employed by or staff working in the medical school (Doctor of Medicine [M.D.] and/or Doctor of Osteopathic Medicine [D.O.]) component of a postsecondary institution or in a free standing medical school. Does not include staff employed by or employees working strictly in a hospital associated with a medical school or those who work in health or allied health schools or departments such as dentistry, veterinary medicine, nursing or dental hygiene unless the health or allied health schools or departments are affiliated with (housed in or under the authority of) the medical school</t>
  </si>
  <si>
    <t>Number of full-time, non-medical, instructional staff - women as of November 1, on 12 month contract.
Instructional Staff- An occupational category that consists of the following two functions: 1) "Instruction" only and 2) "Instruction combined with research and/or public service
Contract length - The contracted teaching period. The number of months should correspond with the number of months worked (which may differ from the number of months over which staff are paid).
Excludes medical staff   - Staff employed by or staff working in the medical school (Doctor of Medicine [M.D.] and/or Doctor of Osteopathic Medicine [D.O.]) component of a postsecondary institution or in a free standing medical school. Does not include staff employed by or employees working strictly in a hospital associated with a medical school or those who work in health or allied health schools or departments such as dentistry, veterinary medicine, nursing or dental hygiene unless the health or allied health schools or departments are affiliated with (housed in or under the authority of) the medical school</t>
  </si>
  <si>
    <t>Total salary outlays of full-time, non-medical, instructional staff  as of November 1.
Instructional Staff- An occupational category that consists of the following two functions: 1) "Instruction" only and 2) "Instruction combined with research and/or public service
Annual salary outlays (combined salaries of all staff)  include base salaries only – no supplements, overloads or bonuses. Additional stipends for administrative, managerial or other responsibilities are NOT included in the salary outlays data for instructional staff.
Excludes medical staff   - Staff employed by or staff working in the medical school (Doctor of Medicine [M.D.] and/or Doctor of Osteopathic Medicine [D.O.]) component of a postsecondary institution or in a free standing medical school. Does not include staff employed by or employees working strictly in a hospital associated with a medical school or those who work in health or allied health schools or departments such as dentistry, veterinary medicine, nursing or dental hygiene unless the health or allied health schools or departments are affiliated with (housed in or under the authority of) the medical school</t>
  </si>
  <si>
    <t>Total salary outlays of full-time, non-medical, instructional staff - men as of November 1.
Instructional Staff- An occupational category that consists of the following two functions: 1) "Instruction" only and 2) "Instruction combined with research and/or public service
Annual salary outlays (combined salaries of all staff)  include base salaries only – no supplements, overloads or bonuses. Additional stipends for administrative, managerial or other responsibilities are NOT included in the salary outlays data for instructional staff.
Excludes medical staff   - Staff employed by or staff working in the medical school (Doctor of Medicine [M.D.] and/or Doctor of Osteopathic Medicine [D.O.]) component of a postsecondary institution or in a free standing medical school. Does not include staff employed by or employees working strictly in a hospital associated with a medical school or those who work in health or allied health schools or departments such as dentistry, veterinary medicine, nursing or dental hygiene unless the health or allied health schools or departments are affiliated with (housed in or under the authority of) the medical school</t>
  </si>
  <si>
    <t>Total salary outlays of full-time, non-medical, instructional staff - women as of November 1.
Instructional Staff- An occupational category that consists of the following two functions: 1) "Instruction" only and 2) "Instruction combined with research and/or public service
Annual salary outlays (combined salaries of all staff)  include base salaries only – no supplements, overloads or bonuses. Additional stipends for administrative, managerial or other responsibilities are NOT included in the salary outlays data for instructional staff.
Excludes medical staff   - Staff employed by or staff working in the medical school (Doctor of Medicine [M.D.] and/or Doctor of Osteopathic Medicine [D.O.]) component of a postsecondary institution or in a free standing medical school. Does not include staff employed by or employees working strictly in a hospital associated with a medical school or those who work in health or allied health schools or departments such as dentistry, veterinary medicine, nursing or dental hygiene unless the health or allied health schools or departments are affiliated with (housed in or under the authority of) the medical school</t>
  </si>
  <si>
    <t>Total salary outlays of full-time, non-medical, instructional staff -total  as of November 1 on 9-month contract.
Instructional Staff- An occupational category that consists of the following two functions: 1) "Instruction" only and 2) "Instruction combined with research and/or public service
Annual salary outlays (combined salaries of all staff)  include base salaries only – no supplements, overloads or bonuses. Additional stipends for administrative, managerial or other responsibilities are NOT included in the salary outlays data for instructional staff.
Contract length - The contracted teaching period. The number of months should correspond with the number of months worked (which may differ from the number of months over which staff are paid).
Excludes medical staff   - Staff employed by or staff working in the medical school (Doctor of Medicine [M.D.] and/or Doctor of Osteopathic Medicine [D.O.]) component of a postsecondary institution or in a free standing medical school. Does not include staff employed by or employees working strictly in a hospital associated with a medical school or those who work in health or allied health schools or departments such as dentistry, veterinary medicine, nursing or dental hygiene unless the health or allied health schools or departments are affiliated with (housed in or under the authority of) the medical school</t>
  </si>
  <si>
    <t>Total salary outlays of full-time, non-medical, instructional staff - men  as of November 1 on 9-month contract.
Instructional Staff- An occupational category that consists of the following two functions: 1) "Instruction" only and 2) "Instruction combined with research and/or public service
Annual salary outlays (combined salaries of all staff)  include base salaries only – no supplements, overloads or bonuses. Additional stipends for administrative, managerial or other responsibilities are NOT included in the salary outlays data for instructional staff.
Contract length - The contracted teaching period. The number of months should correspond with the number of months worked (which may differ from the number of months over which staff are paid).
Excludes medical staff   - Staff employed by or staff working in the medical school (Doctor of Medicine [M.D.] and/or Doctor of Osteopathic Medicine [D.O.]) component of a postsecondary institution or in a free standing medical school. Does not include staff employed by or employees working strictly in a hospital associated with a medical school or those who work in health or allied health schools or departments such as dentistry, veterinary medicine, nursing or dental hygiene unless the health or allied health schools or departments are affiliated with (housed in or under the authority of) the medical school</t>
  </si>
  <si>
    <t>Total salary outlays of full-time, non-medical, instructional staff - women  as of November 1 on 9-month contract.
Instructional Staff- An occupational category that consists of the following two functions: 1) "Instruction" only and 2) "Instruction combined with research and/or public service
Annual salary outlays (combined salaries of all staff)  include base salaries only – no supplements, overloads or bonuses. Additional stipends for administrative, managerial or other responsibilities are NOT included in the salary outlays data for instructional staff.
Contract length - The contracted teaching period. The number of months should correspond with the number of months worked (which may differ from the number of months over which staff are paid).
Excludes medical staff   - Staff employed by or staff working in the medical school (Doctor of Medicine [M.D.] and/or Doctor of Osteopathic Medicine [D.O.]) component of a postsecondary institution or in a free standing medical school. Does not include staff employed by or employees working strictly in a hospital associated with a medical school or those who work in health or allied health schools or departments such as dentistry, veterinary medicine, nursing or dental hygiene unless the health or allied health schools or departments are affiliated with (housed in or under the authority of) the medical school</t>
  </si>
  <si>
    <t>Total salary outlays of full-time, non-medical, instructional staff -total  as of November 1 on 10-month contract.
Instructional Staff- An occupational category that consists of the following two functions: 1) "Instruction" only and 2) "Instruction combined with research and/or public service
Annual salary outlays (combined salaries of all staff)  include base salaries only – no supplements, overloads or bonuses. Additional stipends for administrative, managerial or other responsibilities are NOT included in the salary outlays data for instructional staff.
Contract length - The contracted teaching period. The number of months should correspond with the number of months worked (which may differ from the number of months over which staff are paid).
Excludes medical staff   - Staff employed by or staff working in the medical school (Doctor of Medicine [M.D.] and/or Doctor of Osteopathic Medicine [D.O.]) component of a postsecondary institution or in a free standing medical school. Does not include staff employed by or employees working strictly in a hospital associated with a medical school or those who work in health or allied health schools or departments such as dentistry, veterinary medicine, nursing or dental hygiene unless the health or allied health schools or departments are affiliated with (housed in or under the authority of) the medical school</t>
  </si>
  <si>
    <t>Total salary outlays of full-time, non-medical, instructional staff - men  as of November 1 on 10-month contract.
Instructional Staff- An occupational category that consists of the following two functions: 1) "Instruction" only and 2) "Instruction combined with research and/or public service
Annual salary outlays (combined salaries of all staff)  include base salaries only – no supplements, overloads or bonuses. Additional stipends for administrative, managerial or other responsibilities are NOT included in the salary outlays data for instructional staff.
Contract length - The contracted teaching period. The number of months should correspond with the number of months worked (which may differ from the number of months over which staff are paid).
Excludes medical staff   - Staff employed by or staff working in the medical school (Doctor of Medicine [M.D.] and/or Doctor of Osteopathic Medicine [D.O.]) component of a postsecondary institution or in a free standing medical school. Does not include staff employed by or employees working strictly in a hospital associated with a medical school or those who work in health or allied health schools or departments such as dentistry, veterinary medicine, nursing or dental hygiene unless the health or allied health schools or departments are affiliated with (housed in or under the authority of) the medical school</t>
  </si>
  <si>
    <t>Total salary outlays of full-time, non-medical, instructional staff - men as of November 1 on 10-month contract.
Instructional Staff- An occupational category that consists of the following two functions: 1) "Instruction" only and 2) "Instruction combined with research and/or public service
Annual salary outlays (combined salaries of all staff)  include base salaries only – no supplements, overloads or bonuses. Additional stipends for administrative, managerial or other responsibilities are NOT included in the salary outlays data for instructional staff.
Contract length - The contracted teaching period. The number of months should correspond with the number of months worked (which may differ from the number of months over which staff are paid).
Excludes medical staff   - Staff employed by or staff working in the medical school (Doctor of Medicine [M.D.] and/or Doctor of Osteopathic Medicine [D.O.]) component of a postsecondary institution or in a free standing medical school. Does not include staff employed by or employees working strictly in a hospital associated with a medical school or those who work in health or allied health schools or departments such as dentistry, veterinary medicine, nursing or dental hygiene unless the health or allied health schools or departments are affiliated with (housed in or under the authority of) the medical school</t>
  </si>
  <si>
    <t>Total salary outlays of full-time, non-medical, instructional staff - total  as of November 1 on 11-month contract.
Instructional Staff- An occupational category that consists of the following two functions: 1) "Instruction" only and 2) "Instruction combined with research and/or public service
Annual salary outlays (combined salaries of all staff)  include base salaries only – no supplements, overloads or bonuses. Additional stipends for administrative, managerial or other responsibilities are NOT included in the salary outlays data for instructional staff.
Contract length - The contracted teaching period. The number of months should correspond with the number of months worked (which may differ from the number of months over which staff are paid).
Excludes medical staff   - Staff employed by or staff working in the medical school (Doctor of Medicine [M.D.] and/or Doctor of Osteopathic Medicine [D.O.]) component of a postsecondary institution or in a free standing medical school. Does not include staff employed by or employees working strictly in a hospital associated with a medical school or those who work in health or allied health schools or departments such as dentistry, veterinary medicine, nursing or dental hygiene unless the health or allied health schools or departments are affiliated with (housed in or under the authority of) the medical school</t>
  </si>
  <si>
    <t>Total salary outlays of full-time, non-medical, instructional staff - men  as of November 1 on 11-month contract.
Instructional Staff- An occupational category that consists of the following two functions: 1) "Instruction" only and 2) "Instruction combined with research and/or public service
Annual salary outlays (combined salaries of all staff)  include base salaries only – no supplements, overloads or bonuses. Additional stipends for administrative, managerial or other responsibilities are NOT included in the salary outlays data for instructional staff.
Contract length - The contracted teaching period. The number of months should correspond with the number of months worked (which may differ from the number of months over which staff are paid).
Excludes medical staff   - Staff employed by or staff working in the medical school (Doctor of Medicine [M.D.] and/or Doctor of Osteopathic Medicine [D.O.]) component of a postsecondary institution or in a free standing medical school. Does not include staff employed by or employees working strictly in a hospital associated with a medical school or those who work in health or allied health schools or departments such as dentistry, veterinary medicine, nursing or dental hygiene unless the health or allied health schools or departments are affiliated with (housed in or under the authority of) the medical school</t>
  </si>
  <si>
    <t>Total salary outlays of full-time, non-medical, instructional staff - women  as of November 1 on 11-month contract.
Instructional Staff- An occupational category that consists of the following two functions: 1) "Instruction" only and 2) "Instruction combined with research and/or public service
Annual salary outlays (combined salaries of all staff)  include base salaries only – no supplements, overloads or bonuses. Additional stipends for administrative, managerial or other responsibilities are NOT included in the salary outlays data for instructional staff.
Contract length - The contracted teaching period. The number of months should correspond with the number of months worked (which may differ from the number of months over which staff are paid).
Excludes medical staff   - Staff employed by or staff working in the medical school (Doctor of Medicine [M.D.] and/or Doctor of Osteopathic Medicine [D.O.]) component of a postsecondary institution or in a free standing medical school. Does not include staff employed by or employees working strictly in a hospital associated with a medical school or those who work in health or allied health schools or departments such as dentistry, veterinary medicine, nursing or dental hygiene unless the health or allied health schools or departments are affiliated with (housed in or under the authority of) the medical school</t>
  </si>
  <si>
    <t>Total salary outlays of full-time, non-medical, instructional staff - total  as of November 1 on 12-month contract.
Instructional Staff- An occupational category that consists of the following two functions: 1) "Instruction" only and 2) "Instruction combined with research and/or public service
Annual salary outlays (combined salaries of all staff)  include base salaries only – no supplements, overloads or bonuses. Additional stipends for administrative, managerial or other responsibilities are NOT included in the salary outlays data for instructional staff.
Contract length - The contracted teaching period. The number of months should correspond with the number of months worked (which may differ from the number of months over which staff are paid).
Excludes medical staff   - Staff employed by or staff working in the medical school (Doctor of Medicine [M.D.] and/or Doctor of Osteopathic Medicine [D.O.]) component of a postsecondary institution or in a free standing medical school. Does not include staff employed by or employees working strictly in a hospital associated with a medical school or those who work in health or allied health schools or departments such as dentistry, veterinary medicine, nursing or dental hygiene unless the health or allied health schools or departments are affiliated with (housed in or under the authority of) the medical school</t>
  </si>
  <si>
    <t>Total salary outlays of full-time, non-medical, instructional staff - men  as of November 1 on 12-month contract.
Instructional Staff- An occupational category that consists of the following two functions: 1) "Instruction" only and 2) "Instruction combined with research and/or public service
Annual salary outlays (combined salaries of all staff)  include base salaries only – no supplements, overloads or bonuses. Additional stipends for administrative, managerial or other responsibilities are NOT included in the salary outlays data for instructional staff.
Contract length - The contracted teaching period. The number of months should correspond with the number of months worked (which may differ from the number of months over which staff are paid).
Excludes medical staff   - Staff employed by or staff working in the medical school (Doctor of Medicine [M.D.] and/or Doctor of Osteopathic Medicine [D.O.]) component of a postsecondary institution or in a free standing medical school. Does not include staff employed by or employees working strictly in a hospital associated with a medical school or those who work in health or allied health schools or departments such as dentistry, veterinary medicine, nursing or dental hygiene unless the health or allied health schools or departments are affiliated with (housed in or under the authority of) the medical school</t>
  </si>
  <si>
    <t>Total salary outlays of full-time, non-medical, instructional staff -women as of November 1 on 12-month contract.
Instructional Staff- An occupational category that consists of the following two functions: 1) "Instruction" only and 2) "Instruction combined with research and/or public service
Annual salary outlays (combined salaries of all staff)  include base salaries only – no supplements, overloads or bonuses. Additional stipends for administrative, managerial or other responsibilities are NOT included in the salary outlays data for instructional staff.
Contract length - The contracted teaching period. The number of months should correspond with the number of months worked (which may differ from the number of months over which staff are paid).
Excludes medical staff   - Staff employed by or staff working in the medical school (Doctor of Medicine [M.D.] and/or Doctor of Osteopathic Medicine [D.O.]) component of a postsecondary institution or in a free standing medical school. Does not include staff employed by or employees working strictly in a hospital associated with a medical school or those who work in health or allied health schools or departments such as dentistry, veterinary medicine, nursing or dental hygiene unless the health or allied health schools or departments are affiliated with (housed in or under the authority of) the medical school</t>
  </si>
  <si>
    <t>Total salary outlays of full-time, non-medical, instructional staff - total  equated to month contract.
This is  calculated by adjusting the salary outlays at 10-, 11- 12-month contracts to a 9-month contract as follows:
(salary outlays at 9-months SA09MOT)+
(.90 * salary outlays at 10 months SA10MOT)+
(.818 *salary outlays at 11 months SA11MOT) +
(.75 * salary outlays at 12 months SA12MOT)
Instructional Staff- An occupational category that consists of the following two functions: 1) "Instruction" only and 2) "Instruction combined with research and/or public service
Annual salary outlays (combined salaries of all staff)  include base salaries only – no supplements, overloads or bonuses. Additional stipends for administrative, managerial or other responsibilities are NOT included in the salary outlays data for instructional staff.
Contract length - The contracted teaching period. The number of months should correspond with the number of months worked (which may differ from the number of months over which staff are paid).
Excludes medical staff   - Staff employed by or staff working in the medical school (Doctor of Medicine [M.D.] and/or Doctor of Osteopathic Medicine [D.O.]) component of a postsecondary institution or in a free standing medical school. Does not include staff employed by or employees working strictly in a hospital associated with a medical school or those who work in health or allied health schools or departments such as dentistry, veterinary medicine, nursing or dental hygiene unless the health or allied health schools or departments are affiliated with (housed in or under the authority of) the medical school</t>
  </si>
  <si>
    <t>Total salary outlays of full-time, non-medical, instructional staff - men  equated to month contract.
This is  calculated by adjusting the salary outlays at 10-, 11- 12-month contracts to a 9-month contract as follows:
(salary outlays at 9-months SA09MOM)+
(.90 * salary outlays at 10 months SA10MOM)+
(.818 *salary outlays at 11 months SA11MOM) +
(.75 * salary outlays at 12 months SA12MOM)
Instructional Staff- An occupational category that consists of the following two functions: 1) "Instruction" only and 2) "Instruction combined with research and/or public service
Annual salary outlays (combined salaries of all staff)  include base salaries only – no supplements, overloads or bonuses. Additional stipends for administrative, managerial or other responsibilities are NOT included in the salary outlays data for instructional staff.
Contract length - The contracted teaching period. The number of months should correspond with the number of months worked (which may differ from the number of months over which staff are paid).
Excludes medical staff   - Staff employed by or staff working in the medical school (Doctor of Medicine [M.D.] and/or Doctor of Osteopathic Medicine [D.O.]) component of a postsecondary institution or in a free standing medical school. Does not include staff employed by or employees working strictly in a hospital associated with a medical school or those who work in health or allied health schools or departments such as dentistry, veterinary medicine, nursing or dental hygiene unless the health or allied health schools or departments are affiliated with (housed in or under the authority of) the medical school</t>
  </si>
  <si>
    <t>Total salary outlays of full-time, non-medical, instructional staff - women  equated to month contract.
This is  calculated by adjusting the salary outlays at 10-, 11- 12-month contracts to a 9-month contract as follows:
(salary outlays at 9-months SA09MOW)+
(.90 * salary outlays at 10 months SA10MOW)+
(.818 *salary outlays at 11 months SA11MOW) +
(.75 * salary outlays at 12 months SA12MOW)
Instructional Staff- An occupational category that consists of the following two functions: 1) "Instruction" only and 2) "Instruction combined with research and/or public service
Annual salary outlays (combined salaries of all staff)  include base salaries only – no supplements, overloads or bonuses. Additional stipends for administrative, managerial or other responsibilities are NOT included in the salary outlays data for instructional staff.
Contract length - The contracted teaching period. The number of months should correspond with the number of months worked (which may differ from the number of months over which staff are paid).
Excludes medical staff   - Staff employed by or staff working in the medical school (Doctor of Medicine [M.D.] and/or Doctor of Osteopathic Medicine [D.O.]) component of a postsecondary institution or in a free standing medical school. Does not include staff employed by or employees working strictly in a hospital associated with a medical school or those who work in health or allied health schools or departments such as dentistry, veterinary medicine, nursing or dental hygiene unless the health or allied health schools or departments are affiliated with (housed in or under the authority of) the medical school</t>
  </si>
  <si>
    <t>Average salary for instructional staff equated to a 9-month contract-total
This is  calculated by dividing  the total salary outlays of full-time, non-medical, instructional staff - total  equated to month contract (SAEQ9OT) by the number of full-time, non-medical, instructional staff (SATOTLT)</t>
  </si>
  <si>
    <t>Average salary for instructional staff equated to a 9-month contract - men
This is  calculated by dividing  the total salary outlays of full-time, non-medical, instructional staff - men  equated to month contract (SAEQ9OM) by the number of full-time, non-medical, instructional staff (SATOTLM)</t>
  </si>
  <si>
    <t>Average salary for instructional staff equated to a 9-month contract - women
This is  calculated by dividing  the total salary outlays of full-time, non-medical, instructional staff - women  equated to month contract (SAEQ9OW) by the number of full-time, non-medical, instructional staff (SATOTLW)</t>
  </si>
  <si>
    <t>Average salary of full-time, non-medical, instructional staff - total  as of November 1 on 9-month contract.
Instructional Staff- An occupational category that consists of the following two functions: 1) "Instruction" only and 2) "Instruction combined with research and/or public service
Annual salary outlays (combined salaries of all staff)  include base salaries only – no supplements, overloads or bonuses. Additional stipends for administrative, managerial or other responsibilities are NOT included in the salary outlays data for instructional staff.
Contract length - The contracted teaching period. The number of months should correspond with the number of months worked (which may differ from the number of months over which staff are paid).
Excludes medical staff   - Staff employed by or staff working in the medical school (Doctor of Medicine [M.D.] and/or Doctor of Osteopathic Medicine [D.O.]) component of a postsecondary institution or in a free standing medical school. Does not include staff employed by or employees working strictly in a hospital associated with a medical school or those who work in health or allied health schools or departments such as dentistry, veterinary medicine, nursing or dental hygiene unless the health or allied health schools or departments are affiliated with (housed in or under the authority of) the medical school</t>
  </si>
  <si>
    <t>Average salary of full-time, non-medical, instructional staff - men  as of November 1 on 9-month contract.
Instructional Staff- An occupational category that consists of the following two functions: 1) "Instruction" only and 2) "Instruction combined with research and/or public service
Annual salary outlays (combined salaries of all staff)  include base salaries only – no supplements, overloads or bonuses. Additional stipends for administrative, managerial or other responsibilities are NOT included in the salary outlays data for instructional staff.
Contract length - The contracted teaching period. The number of months should correspond with the number of months worked (which may differ from the number of months over which staff are paid).
Excludes medical staff   - Staff employed by or staff working in the medical school (Doctor of Medicine [M.D.] and/or Doctor of Osteopathic Medicine [D.O.]) component of a postsecondary institution or in a free standing medical school. Does not include staff employed by or employees working strictly in a hospital associated with a medical school or those who work in health or allied health schools or departments such as dentistry, veterinary medicine, nursing or dental hygiene unless the health or allied health schools or departments are affiliated with (housed in or under the authority of) the medical school</t>
  </si>
  <si>
    <t>Average salary of full-time, non-medical, instructional staff - women  as of November 1 on 9-month contract.
Instructional Staff- An occupational category that consists of the following two functions: 1) "Instruction" only and 2) "Instruction combined with research and/or public service
Annual salary outlays (combined salaries of all staff)  include base salaries only – no supplements, overloads or bonuses. Additional stipends for administrative, managerial or other responsibilities are NOT included in the salary outlays data for instructional staff.
Contract length - The contracted teaching period. The number of months should correspond with the number of months worked (which may differ from the number of months over which staff are paid).
Excludes medical staff   - Staff employed by or staff working in the medical school (Doctor of Medicine [M.D.] and/or Doctor of Osteopathic Medicine [D.O.]) component of a postsecondary institution or in a free standing medical school. Does not include staff employed by or employees working strictly in a hospital associated with a medical school or those who work in health or allied health schools or departments such as dentistry, veterinary medicine, nursing or dental hygiene unless the health or allied health schools or departments are affiliated with (housed in or under the authority of) the medical school</t>
  </si>
  <si>
    <t>Average salary of full-time, non-medical, instructional staff - total  as of November 1 on 10-month contract.
Instructional Staff- An occupational category that consists of the following two functions: 1) "Instruction" only and 2) "Instruction combined with research and/or public service
Annual salary outlays (combined salaries of all staff)  include base salaries only – no supplements, overloads or bonuses. Additional stipends for administrative, managerial or other responsibilities are NOT included in the salary outlays data for instructional staff.
Contract length - The contracted teaching period. The number of months should correspond with the number of months worked (which may differ from the number of months over which staff are paid).
Excludes medical staff   - Staff employed by or staff working in the medical school (Doctor of Medicine [M.D.] and/or Doctor of Osteopathic Medicine [D.O.]) component of a postsecondary institution or in a free standing medical school. Does not include staff employed by or employees working strictly in a hospital associated with a medical school or those who work in health or allied health schools or departments such as dentistry, veterinary medicine, nursing or dental hygiene unless the health or allied health schools or departments are affiliated with (housed in or under the authority of) the medical school</t>
  </si>
  <si>
    <t>Average salary of full-time, non-medical, instructional staff - men  as of November 1 on 10-month contract.
Instructional Staff- An occupational category that consists of the following two functions: 1) "Instruction" only and 2) "Instruction combined with research and/or public service
Annual salary outlays (combined salaries of all staff)  include base salaries only – no supplements, overloads or bonuses. Additional stipends for administrative, managerial or other responsibilities are NOT included in the salary outlays data for instructional staff.
Contract length - The contracted teaching period. The number of months should correspond with the number of months worked (which may differ from the number of months over which staff are paid).
Excludes medical staff   - Staff employed by or staff working in the medical school (Doctor of Medicine [M.D.] and/or Doctor of Osteopathic Medicine [D.O.]) component of a postsecondary institution or in a free standing medical school. Does not include staff employed by or employees working strictly in a hospital associated with a medical school or those who work in health or allied health schools or departments such as dentistry, veterinary medicine, nursing or dental hygiene unless the health or allied health schools or departments are affiliated with (housed in or under the authority of) the medical school</t>
  </si>
  <si>
    <t>Average salary of full-time, non-medical, instructional staff - women as of November 1 on 10-month contract.
Instructional Staff- An occupational category that consists of the following two functions: 1) "Instruction" only and 2) "Instruction combined with research and/or public service
Annual salary outlays (combined salaries of all staff)  include base salaries only – no supplements, overloads or bonuses. Additional stipends for administrative, managerial or other responsibilities are NOT included in the salary outlays data for instructional staff.
Contract length - The contracted teaching period. The number of months should correspond with the number of months worked (which may differ from the number of months over which staff are paid).
Excludes medical staff   - Staff employed by or staff working in the medical school (Doctor of Medicine [M.D.] and/or Doctor of Osteopathic Medicine [D.O.]) component of a postsecondary institution or in a free standing medical school. Does not include staff employed by or employees working strictly in a hospital associated with a medical school or those who work in health or allied health schools or departments such as dentistry, veterinary medicine, nursing or dental hygiene unless the health or allied health schools or departments are affiliated with (housed in or under the authority of) the medical school</t>
  </si>
  <si>
    <t>Average salary of full-time, non-medical, instructional staff - total  as of November 1 on 11-month contract.
Instructional Staff- An occupational category that consists of the following two functions: 1) "Instruction" only and 2) "Instruction combined with research and/or public service
Annual salary outlays (combined salaries of all staff)  include base salaries only – no supplements, overloads or bonuses. Additional stipends for administrative, managerial or other responsibilities are NOT included in the salary outlays data for instructional staff.
Contract length - The contracted teaching period. The number of months should correspond with the number of months worked (which may differ from the number of months over which staff are paid).
Excludes medical staff   - Staff employed by or staff working in the medical school (Doctor of Medicine [M.D.] and/or Doctor of Osteopathic Medicine [D.O.]) component of a postsecondary institution or in a free standing medical school. Does not include staff employed by or employees working strictly in a hospital associated with a medical school or those who work in health or allied health schools or departments such as dentistry, veterinary medicine, nursing or dental hygiene unless the health or allied health schools or departments are affiliated with (housed in or under the authority of) the medical school</t>
  </si>
  <si>
    <t>Average salary of full-time, non-medical, instructional staff - men as of November 1 on 11-month contract.
Instructional Staff- An occupational category that consists of the following two functions: 1) "Instruction" only and 2) "Instruction combined with research and/or public service
Annual salary outlays (combined salaries of all staff)  include base salaries only – no supplements, overloads or bonuses. Additional stipends for administrative, managerial or other responsibilities are NOT included in the salary outlays data for instructional staff.
Contract length - The contracted teaching period. The number of months should correspond with the number of months worked (which may differ from the number of months over which staff are paid).
Excludes medical staff   - Staff employed by or staff working in the medical school (Doctor of Medicine [M.D.] and/or Doctor of Osteopathic Medicine [D.O.]) component of a postsecondary institution or in a free standing medical school. Does not include staff employed by or employees working strictly in a hospital associated with a medical school or those who work in health or allied health schools or departments such as dentistry, veterinary medicine, nursing or dental hygiene unless the health or allied health schools or departments are affiliated with (housed in or under the authority of) the medical school</t>
  </si>
  <si>
    <t>Average salary of full-time, non-medical, instructional staff - women as of November 1 on 11-month contract.
Instructional Staff- An occupational category that consists of the following two functions: 1) "Instruction" only and 2) "Instruction combined with research and/or public service
Annual salary outlays (combined salaries of all staff)  include base salaries only – no supplements, overloads or bonuses. Additional stipends for administrative, managerial or other responsibilities are NOT included in the salary outlays data for instructional staff.
Contract length - The contracted teaching period. The number of months should correspond with the number of months worked (which may differ from the number of months over which staff are paid).
Excludes medical staff   - Staff employed by or staff working in the medical school (Doctor of Medicine [M.D.] and/or Doctor of Osteopathic Medicine [D.O.]) component of a postsecondary institution or in a free standing medical school. Does not include staff employed by or employees working strictly in a hospital associated with a medical school or those who work in health or allied health schools or departments such as dentistry, veterinary medicine, nursing or dental hygiene unless the health or allied health schools or departments are affiliated with (housed in or under the authority of) the medical school</t>
  </si>
  <si>
    <t>Average salary of full-time, non-medical, instructional staff - total  as of November 1 on 12-month contract.
Instructional Staff- An occupational category that consists of the following two functions: 1) "Instruction" only and 2) "Instruction combined with research and/or public service
Annual salary outlays (combined salaries of all staff)  include base salaries only – no supplements, overloads or bonuses. Additional stipends for administrative, managerial or other responsibilities are NOT included in the salary outlays data for instructional staff.
Contract length - The contracted teaching period. The number of months should correspond with the number of months worked (which may differ from the number of months over which staff are paid).
Excludes medical staff   - Staff employed by or staff working in the medical school (Doctor of Medicine [M.D.] and/or Doctor of Osteopathic Medicine [D.O.]) component of a postsecondary institution or in a free standing medical school. Does not include staff employed by or employees working strictly in a hospital associated with a medical school or those who work in health or allied health schools or departments such as dentistry, veterinary medicine, nursing or dental hygiene unless the health or allied health schools or departments are affiliated with (housed in or under the authority of) the medical school</t>
  </si>
  <si>
    <t>Average salary of full-time, non-medical, instructional staff - men as of November 1 on 12-month contract.
Instructional Staff- An occupational category that consists of the following two functions: 1) "Instruction" only and 2) "Instruction combined with research and/or public service
Annual salary outlays (combined salaries of all staff)  include base salaries only – no supplements, overloads or bonuses. Additional stipends for administrative, managerial or other responsibilities are NOT included in the salary outlays data for instructional staff.
Contract length - The contracted teaching period. The number of months should correspond with the number of months worked (which may differ from the number of months over which staff are paid).
Excludes medical staff   - Staff employed by or staff working in the medical school (Doctor of Medicine [M.D.] and/or Doctor of Osteopathic Medicine [D.O.]) component of a postsecondary institution or in a free standing medical school. Does not include staff employed by or employees working strictly in a hospital associated with a medical school or those who work in health or allied health schools or departments such as dentistry, veterinary medicine, nursing or dental hygiene unless the health or allied health schools or departments are affiliated with (housed in or under the authority of) the medical school</t>
  </si>
  <si>
    <t>Average salary of full-time, non-medical, instructional staff - women as of November 1 on 12-month contract.
Instructional Staff- An occupational category that consists of the following two functions: 1) "Instruction" only and 2) "Instruction combined with research and/or public service
Annual salary outlays (combined salaries of all staff)  include base salaries only – no supplements, overloads or bonuses. Additional stipends for administrative, managerial or other responsibilities are NOT included in the salary outlays data for instructional staff.
Contract length - The contracted teaching period. The number of months should correspond with the number of months worked (which may differ from the number of months over which staff are paid).
Excludes medical staff   - Staff employed by or staff working in the medical school (Doctor of Medicine [M.D.] and/or Doctor of Osteopathic Medicine [D.O.]) component of a postsecondary institution or in a free standing medical school. Does not include staff employed by or employees working strictly in a hospital associated with a medical school or those who work in health or allied health schools or departments such as dentistry, veterinary medicine, nursing or dental hygiene unless the health or allied health schools or departments are affiliated with (housed in or under the authority of) the medical school</t>
  </si>
  <si>
    <t>codevalue</t>
  </si>
  <si>
    <t>valuelabel</t>
  </si>
  <si>
    <t>frequency</t>
  </si>
  <si>
    <t>percent</t>
  </si>
  <si>
    <t>7</t>
  </si>
  <si>
    <t>All instructional staff total</t>
  </si>
  <si>
    <t>1</t>
  </si>
  <si>
    <t>Professor</t>
  </si>
  <si>
    <t>2</t>
  </si>
  <si>
    <t>Associate professor</t>
  </si>
  <si>
    <t>3</t>
  </si>
  <si>
    <t>Assistant professor</t>
  </si>
  <si>
    <t>4</t>
  </si>
  <si>
    <t>Instructor</t>
  </si>
  <si>
    <t>5</t>
  </si>
  <si>
    <t>Lecturer</t>
  </si>
  <si>
    <t>6</t>
  </si>
  <si>
    <t>No academic rank</t>
  </si>
  <si>
    <t>n</t>
  </si>
  <si>
    <t>sum</t>
  </si>
  <si>
    <t>mean</t>
  </si>
  <si>
    <t>min</t>
  </si>
  <si>
    <t>max</t>
  </si>
  <si>
    <t>Code values for item imputation variables Xvarname</t>
  </si>
  <si>
    <t>CodeValue</t>
  </si>
  <si>
    <t>ValueLabel</t>
  </si>
  <si>
    <t>A</t>
  </si>
  <si>
    <t>Not applicable</t>
  </si>
  <si>
    <t>B</t>
  </si>
  <si>
    <t>Institution left item blank</t>
  </si>
  <si>
    <t>C</t>
  </si>
  <si>
    <t>Analyst corrected reported value</t>
  </si>
  <si>
    <t>D</t>
  </si>
  <si>
    <t>Do not know</t>
  </si>
  <si>
    <t>G</t>
  </si>
  <si>
    <t>Data generated from other data values</t>
  </si>
  <si>
    <t>H</t>
  </si>
  <si>
    <t>Value not derived - data not usable</t>
  </si>
  <si>
    <t>J</t>
  </si>
  <si>
    <t>Logical imputation</t>
  </si>
  <si>
    <t>K</t>
  </si>
  <si>
    <t xml:space="preserve">Ratio adjustment </t>
  </si>
  <si>
    <t>L</t>
  </si>
  <si>
    <t>Imputed using the Group Median procedure</t>
  </si>
  <si>
    <t>Imputed using Nearest Neighbor procedure</t>
  </si>
  <si>
    <t>P</t>
  </si>
  <si>
    <t>Imputed using Carry Forward procedure</t>
  </si>
  <si>
    <t>R</t>
  </si>
  <si>
    <t>Reported</t>
  </si>
  <si>
    <t>Z</t>
  </si>
  <si>
    <t>Implied zero;</t>
  </si>
  <si>
    <t>women</t>
  </si>
  <si>
    <t>total</t>
  </si>
  <si>
    <t>men</t>
  </si>
  <si>
    <t>institution_id</t>
  </si>
  <si>
    <t>academic_rank</t>
  </si>
  <si>
    <t>less_9_month_contract_total</t>
  </si>
  <si>
    <t>less_9_month_contract_men</t>
  </si>
  <si>
    <t>less_9_month_contract_women</t>
  </si>
  <si>
    <t>9_12_month_contract_total</t>
  </si>
  <si>
    <t>9_12_month_contract_men</t>
  </si>
  <si>
    <t>9_12_month_contract_women</t>
  </si>
  <si>
    <t>9_month_contract_total</t>
  </si>
  <si>
    <t>9_month_contract_men</t>
  </si>
  <si>
    <t>9_month_contract_women</t>
  </si>
  <si>
    <t>10_month_contract_total</t>
  </si>
  <si>
    <t>10_month_contract_men</t>
  </si>
  <si>
    <t>10_month_contract_women</t>
  </si>
  <si>
    <t>11_month_contract_total</t>
  </si>
  <si>
    <t>11_month_contract_men</t>
  </si>
  <si>
    <t>11_month_contract_women</t>
  </si>
  <si>
    <t>12_month_contract_total</t>
  </si>
  <si>
    <t>12_month_contract_men</t>
  </si>
  <si>
    <t>12_month_contract_women</t>
  </si>
  <si>
    <t>salary_total</t>
  </si>
  <si>
    <t>salary_men</t>
  </si>
  <si>
    <t>salary_women</t>
  </si>
  <si>
    <t>salary_9_month_contract_total</t>
  </si>
  <si>
    <t>salary_9_month_contract_men</t>
  </si>
  <si>
    <t>salary_9_month_contract_women</t>
  </si>
  <si>
    <t>salary_10_month_contract_total</t>
  </si>
  <si>
    <t>salary_10_month_contract_men</t>
  </si>
  <si>
    <t>salary_10_month_contract_women</t>
  </si>
  <si>
    <t>salary_11_month_contract_total</t>
  </si>
  <si>
    <t>salary_11_month_contract_men</t>
  </si>
  <si>
    <t>salary_11_month_contract_women</t>
  </si>
  <si>
    <t>salary_12_month_contract_total</t>
  </si>
  <si>
    <t>salary_12_month_contract_men</t>
  </si>
  <si>
    <t>salary_12_month_contract_women</t>
  </si>
  <si>
    <t>salary_equated_9_month_contract_total</t>
  </si>
  <si>
    <t>salary_equated_9_month_contract_men</t>
  </si>
  <si>
    <t>salary_equated_9_month_contract_women</t>
  </si>
  <si>
    <t>avg_salary_equated_9_month_contract_total</t>
  </si>
  <si>
    <t>avg_salary_equated_9_month_contract_men</t>
  </si>
  <si>
    <t>avg_salary_equated_9_month_contract_women</t>
  </si>
  <si>
    <t>avg_salary_9_month_contract_total</t>
  </si>
  <si>
    <t>avg_salary_9_month_contract_men</t>
  </si>
  <si>
    <t>avg_salary_9_month_contract_women</t>
  </si>
  <si>
    <t>avg_salary_10_month_contract_total</t>
  </si>
  <si>
    <t>avg_salary_10_month_contract_men</t>
  </si>
  <si>
    <t>avg_salary_10_month_contract_women</t>
  </si>
  <si>
    <t>avg_salary_11_month_contract_total</t>
  </si>
  <si>
    <t>avg_salary_11_month_contract_men</t>
  </si>
  <si>
    <t>avg_salary_11_month_contract_women</t>
  </si>
  <si>
    <t>avg_salary_12_month_contract_total</t>
  </si>
  <si>
    <t>avg_salary_12_month_contract_men</t>
  </si>
  <si>
    <t>avg_salary_12_month_contract_women</t>
  </si>
  <si>
    <t>CHANGE COLUMN UNITID ipeds_id CHAR(6) COMMENT 'Unique identification number of the institution',</t>
  </si>
  <si>
    <t>UPDATE institution_salaries SET</t>
  </si>
  <si>
    <t>ALTER TABLE  institution_salaries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</si>
</sst>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9">
    <font>
      <sz val="10"/>
      <name val="MS Sans Serif"/>
      <family val="2"/>
    </font>
    <font>
      <b/>
      <sz val="10"/>
      <name val="MS Sans Serif"/>
      <family val="2"/>
    </font>
    <font>
      <sz val="10"/>
      <name val="Arial"/>
      <family val="2"/>
    </font>
    <font>
      <b/>
      <sz val="10"/>
      <name val="Arial"/>
      <family val="2"/>
    </font>
    <font>
      <sz val="10"/>
      <name val="MS Sans Serif"/>
      <family val="2"/>
    </font>
    <font>
      <sz val="8"/>
      <name val="Arial"/>
      <family val="2"/>
    </font>
    <font>
      <sz val="9"/>
      <name val="Arial"/>
      <family val="2"/>
    </font>
    <font>
      <sz val="10"/>
      <name val="Calibri"/>
      <family val="2"/>
      <scheme val="minor"/>
    </font>
    <font>
      <sz val="11"/>
      <color rgb="FF000000"/>
      <name val="Calibri"/>
      <family val="2"/>
      <scheme val="minor"/>
    </font>
  </fonts>
  <fills count="3">
    <fill>
      <patternFill patternType="none"/>
    </fill>
    <fill>
      <patternFill patternType="gray125"/>
    </fill>
    <fill>
      <patternFill patternType="solid">
        <fgColor theme="1"/>
        <bgColor indexed="64"/>
      </patternFill>
    </fill>
  </fills>
  <borders count="2">
    <border>
      <left/>
      <right/>
      <top/>
      <bottom/>
      <diagonal/>
    </border>
    <border>
      <left/>
      <right/>
      <top/>
      <bottom style="thin">
        <color indexed="64"/>
      </bottom>
      <diagonal/>
    </border>
  </borders>
  <cellStyleXfs count="2">
    <xf numFmtId="0" fontId="0" fillId="0" borderId="0"/>
    <xf numFmtId="0" fontId="4" fillId="0" borderId="0"/>
  </cellStyleXfs>
  <cellXfs count="38">
    <xf numFmtId="0" fontId="0" fillId="0" borderId="0" xfId="0"/>
    <xf numFmtId="0" fontId="2" fillId="0" borderId="0" xfId="0" applyFont="1"/>
    <xf numFmtId="0" fontId="2" fillId="0" borderId="0" xfId="0" applyFont="1" applyAlignment="1">
      <alignment vertical="top"/>
    </xf>
    <xf numFmtId="0" fontId="3" fillId="0" borderId="0" xfId="0" applyFont="1" applyAlignment="1">
      <alignment vertical="top"/>
    </xf>
    <xf numFmtId="0" fontId="3" fillId="0" borderId="0" xfId="0" applyFont="1"/>
    <xf numFmtId="0" fontId="2" fillId="0" borderId="0" xfId="0" applyFont="1" applyAlignment="1">
      <alignment wrapText="1"/>
    </xf>
    <xf numFmtId="0" fontId="2" fillId="0" borderId="0" xfId="0" applyFont="1" applyAlignment="1">
      <alignment vertical="top" wrapText="1"/>
    </xf>
    <xf numFmtId="0" fontId="3" fillId="0" borderId="0" xfId="0" applyFont="1" applyAlignment="1">
      <alignment horizontal="center" vertical="top"/>
    </xf>
    <xf numFmtId="0" fontId="1" fillId="0" borderId="0" xfId="0" applyFont="1" applyAlignment="1">
      <alignment horizontal="center"/>
    </xf>
    <xf numFmtId="0" fontId="2" fillId="0" borderId="1" xfId="0" applyFont="1" applyBorder="1"/>
    <xf numFmtId="0" fontId="5" fillId="0" borderId="1" xfId="0" applyFont="1" applyBorder="1" applyAlignment="1">
      <alignment vertical="top" wrapText="1"/>
    </xf>
    <xf numFmtId="0" fontId="5" fillId="0" borderId="1" xfId="0" applyFont="1" applyBorder="1" applyAlignment="1">
      <alignment wrapText="1"/>
    </xf>
    <xf numFmtId="0" fontId="5" fillId="0" borderId="0" xfId="0" applyFont="1" applyAlignment="1">
      <alignment vertical="top" wrapText="1"/>
    </xf>
    <xf numFmtId="0" fontId="5" fillId="0" borderId="0" xfId="0" applyFont="1" applyAlignment="1">
      <alignment wrapText="1"/>
    </xf>
    <xf numFmtId="0" fontId="6" fillId="0" borderId="0" xfId="0" applyFont="1"/>
    <xf numFmtId="3" fontId="6" fillId="0" borderId="0" xfId="0" applyNumberFormat="1" applyFont="1"/>
    <xf numFmtId="0" fontId="6" fillId="0" borderId="0" xfId="0" applyFont="1" applyAlignment="1">
      <alignment horizontal="center" vertical="top" wrapText="1"/>
    </xf>
    <xf numFmtId="3" fontId="6" fillId="0" borderId="0" xfId="0" applyNumberFormat="1" applyFont="1" applyAlignment="1">
      <alignment vertical="top" wrapText="1"/>
    </xf>
    <xf numFmtId="0" fontId="6" fillId="0" borderId="0" xfId="0" applyFont="1" applyAlignment="1">
      <alignment vertical="top" wrapText="1"/>
    </xf>
    <xf numFmtId="3" fontId="2" fillId="0" borderId="1" xfId="0" applyNumberFormat="1" applyFont="1" applyBorder="1"/>
    <xf numFmtId="164" fontId="2" fillId="0" borderId="1" xfId="0" applyNumberFormat="1" applyFont="1" applyBorder="1"/>
    <xf numFmtId="3" fontId="2" fillId="0" borderId="0" xfId="0" applyNumberFormat="1" applyFont="1"/>
    <xf numFmtId="164" fontId="2" fillId="0" borderId="0" xfId="0" applyNumberFormat="1" applyFont="1"/>
    <xf numFmtId="3" fontId="0" fillId="0" borderId="0" xfId="0" applyNumberFormat="1"/>
    <xf numFmtId="164" fontId="0" fillId="0" borderId="0" xfId="0" applyNumberFormat="1"/>
    <xf numFmtId="0" fontId="2" fillId="0" borderId="0" xfId="0" applyFont="1" applyAlignment="1">
      <alignment wrapText="1"/>
    </xf>
    <xf numFmtId="0" fontId="2" fillId="0" borderId="0" xfId="0" applyFont="1" applyAlignment="1">
      <alignment vertical="top" wrapText="1"/>
    </xf>
    <xf numFmtId="0" fontId="0" fillId="0" borderId="0" xfId="0" applyAlignment="1">
      <alignment vertical="top" wrapText="1"/>
    </xf>
    <xf numFmtId="0" fontId="3" fillId="0" borderId="0" xfId="0" applyFont="1" applyAlignment="1">
      <alignment horizontal="center" wrapText="1"/>
    </xf>
    <xf numFmtId="0" fontId="3" fillId="0" borderId="0" xfId="1" applyFont="1" applyAlignment="1">
      <alignment horizontal="center" vertical="top"/>
    </xf>
    <xf numFmtId="0" fontId="3" fillId="0" borderId="0" xfId="1" applyFont="1" applyAlignment="1">
      <alignment horizontal="center"/>
    </xf>
    <xf numFmtId="0" fontId="7" fillId="0" borderId="1" xfId="0" applyFont="1" applyBorder="1"/>
    <xf numFmtId="0" fontId="8" fillId="0" borderId="1" xfId="0" applyFont="1" applyBorder="1"/>
    <xf numFmtId="0" fontId="7" fillId="0" borderId="0" xfId="0" applyFont="1"/>
    <xf numFmtId="0" fontId="8" fillId="0" borderId="0" xfId="0" applyFont="1"/>
    <xf numFmtId="0" fontId="7" fillId="0" borderId="0" xfId="0" applyFont="1" applyAlignment="1">
      <alignment vertical="top" wrapText="1"/>
    </xf>
    <xf numFmtId="0" fontId="7" fillId="2" borderId="1" xfId="0" applyFont="1" applyFill="1" applyBorder="1"/>
    <xf numFmtId="0" fontId="7" fillId="2" borderId="0" xfId="0" applyFont="1" applyFill="1"/>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6"/>
  <sheetViews>
    <sheetView workbookViewId="0">
      <selection sqref="A1:J1"/>
    </sheetView>
  </sheetViews>
  <sheetFormatPr baseColWidth="10" defaultColWidth="9.19921875" defaultRowHeight="13"/>
  <cols>
    <col min="1" max="1" width="20.19921875" style="2" customWidth="1"/>
    <col min="2" max="2" width="15.19921875" style="1" bestFit="1" customWidth="1"/>
    <col min="3" max="8" width="9.19921875" style="1"/>
    <col min="9" max="9" width="25" style="1" customWidth="1"/>
    <col min="10" max="10" width="3.796875" style="1" hidden="1" customWidth="1"/>
    <col min="11" max="16384" width="9.19921875" style="1"/>
  </cols>
  <sheetData>
    <row r="1" spans="1:10" s="5" customFormat="1" ht="27.75" customHeight="1">
      <c r="A1" s="28" t="s">
        <v>0</v>
      </c>
      <c r="B1" s="28"/>
      <c r="C1" s="28"/>
      <c r="D1" s="28"/>
      <c r="E1" s="28"/>
      <c r="F1" s="28"/>
      <c r="G1" s="28"/>
      <c r="H1" s="28"/>
      <c r="I1" s="28"/>
      <c r="J1" s="28"/>
    </row>
    <row r="2" spans="1:10" customFormat="1" ht="12.75" customHeight="1">
      <c r="A2" s="29" t="s">
        <v>1</v>
      </c>
      <c r="B2" s="30"/>
      <c r="C2" s="30"/>
      <c r="D2" s="30"/>
      <c r="E2" s="30"/>
      <c r="F2" s="30"/>
      <c r="G2" s="30"/>
      <c r="H2" s="30"/>
      <c r="I2" s="30"/>
      <c r="J2" s="30"/>
    </row>
    <row r="3" spans="1:10" customFormat="1">
      <c r="A3" s="7"/>
      <c r="B3" s="8"/>
      <c r="C3" s="8"/>
      <c r="D3" s="8"/>
      <c r="E3" s="8"/>
      <c r="F3" s="8"/>
      <c r="G3" s="8"/>
      <c r="H3" s="8"/>
      <c r="I3" s="8"/>
    </row>
    <row r="4" spans="1:10">
      <c r="A4" s="3" t="s">
        <v>2</v>
      </c>
      <c r="B4" s="4" t="s">
        <v>3</v>
      </c>
    </row>
    <row r="6" spans="1:10" ht="231" customHeight="1">
      <c r="A6" s="2" t="s">
        <v>4</v>
      </c>
      <c r="B6" s="26" t="s">
        <v>5</v>
      </c>
      <c r="C6" s="26"/>
      <c r="D6" s="26"/>
      <c r="E6" s="26"/>
      <c r="F6" s="26"/>
      <c r="G6" s="26"/>
      <c r="H6" s="26"/>
      <c r="I6" s="26"/>
      <c r="J6" s="26"/>
    </row>
    <row r="7" spans="1:10" ht="17.25" customHeight="1">
      <c r="B7" s="6"/>
      <c r="C7" s="6"/>
      <c r="D7" s="6"/>
      <c r="E7" s="6"/>
      <c r="F7" s="6"/>
      <c r="G7" s="6"/>
      <c r="H7" s="6"/>
      <c r="I7" s="6"/>
      <c r="J7" s="6"/>
    </row>
    <row r="8" spans="1:10" ht="94.5" customHeight="1">
      <c r="A8" s="2" t="s">
        <v>6</v>
      </c>
      <c r="B8" s="26" t="s">
        <v>7</v>
      </c>
      <c r="C8" s="27"/>
      <c r="D8" s="27"/>
      <c r="E8" s="27"/>
      <c r="F8" s="27"/>
      <c r="G8" s="27"/>
      <c r="H8" s="27"/>
      <c r="I8" s="27"/>
      <c r="J8" s="27"/>
    </row>
    <row r="10" spans="1:10">
      <c r="A10" s="28" t="s">
        <v>8</v>
      </c>
      <c r="B10" s="28"/>
      <c r="C10" s="28"/>
      <c r="D10" s="28"/>
      <c r="E10" s="28"/>
      <c r="F10" s="28"/>
      <c r="G10" s="28"/>
      <c r="H10" s="28"/>
      <c r="I10" s="28"/>
      <c r="J10" s="28"/>
    </row>
    <row r="12" spans="1:10" ht="77.25" customHeight="1">
      <c r="A12" s="2" t="s">
        <v>9</v>
      </c>
      <c r="B12" s="26" t="s">
        <v>10</v>
      </c>
      <c r="C12" s="26"/>
      <c r="D12" s="26"/>
      <c r="E12" s="26"/>
      <c r="F12" s="26"/>
      <c r="G12" s="26"/>
      <c r="H12" s="26"/>
      <c r="I12" s="26"/>
      <c r="J12" s="26"/>
    </row>
    <row r="13" spans="1:10">
      <c r="A13" s="2" t="s">
        <v>11</v>
      </c>
      <c r="B13" s="26" t="s">
        <v>12</v>
      </c>
      <c r="C13" s="26"/>
      <c r="D13" s="26"/>
      <c r="E13" s="26"/>
      <c r="F13" s="26"/>
      <c r="G13" s="26"/>
      <c r="H13" s="26"/>
      <c r="I13" s="26"/>
      <c r="J13" s="26"/>
    </row>
    <row r="14" spans="1:10" ht="26.25" customHeight="1">
      <c r="A14" s="2" t="s">
        <v>13</v>
      </c>
      <c r="B14" s="25" t="s">
        <v>14</v>
      </c>
      <c r="C14" s="25"/>
      <c r="D14" s="25"/>
      <c r="E14" s="25"/>
      <c r="F14" s="25"/>
      <c r="G14" s="25"/>
      <c r="H14" s="25"/>
      <c r="I14" s="25"/>
      <c r="J14" s="25"/>
    </row>
    <row r="15" spans="1:10">
      <c r="A15" s="2" t="s">
        <v>15</v>
      </c>
      <c r="B15" s="26" t="s">
        <v>16</v>
      </c>
      <c r="C15" s="26"/>
      <c r="D15" s="26"/>
      <c r="E15" s="26"/>
      <c r="F15" s="26"/>
      <c r="G15" s="26"/>
      <c r="H15" s="26"/>
      <c r="I15" s="26"/>
      <c r="J15" s="26"/>
    </row>
    <row r="16" spans="1:10">
      <c r="A16" s="2" t="s">
        <v>17</v>
      </c>
      <c r="B16" s="25" t="s">
        <v>18</v>
      </c>
      <c r="C16" s="25"/>
      <c r="D16" s="25"/>
      <c r="E16" s="25"/>
      <c r="F16" s="25"/>
      <c r="G16" s="25"/>
      <c r="H16" s="25"/>
      <c r="I16" s="25"/>
      <c r="J16" s="25"/>
    </row>
  </sheetData>
  <mergeCells count="10">
    <mergeCell ref="B16:J16"/>
    <mergeCell ref="B8:J8"/>
    <mergeCell ref="B15:J15"/>
    <mergeCell ref="B14:J14"/>
    <mergeCell ref="A1:J1"/>
    <mergeCell ref="B6:J6"/>
    <mergeCell ref="A10:J10"/>
    <mergeCell ref="B12:J12"/>
    <mergeCell ref="B13:J13"/>
    <mergeCell ref="A2:J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34"/>
  <sheetViews>
    <sheetView tabSelected="1" workbookViewId="0">
      <pane ySplit="1" topLeftCell="A2" activePane="bottomLeft" state="frozen"/>
      <selection pane="bottomLeft" activeCell="K3" sqref="K3"/>
    </sheetView>
  </sheetViews>
  <sheetFormatPr baseColWidth="10" defaultColWidth="9" defaultRowHeight="14"/>
  <cols>
    <col min="1" max="1" width="13" style="33" customWidth="1"/>
    <col min="2" max="2" width="10.796875" style="33" bestFit="1" customWidth="1"/>
    <col min="3" max="3" width="43.796875" style="33" bestFit="1" customWidth="1"/>
    <col min="4" max="4" width="9" style="33" customWidth="1"/>
    <col min="5" max="5" width="13" style="33" customWidth="1"/>
    <col min="6" max="6" width="7" style="33" customWidth="1"/>
    <col min="7" max="7" width="28" style="33" customWidth="1"/>
    <col min="8" max="8" width="81.19921875" style="33" bestFit="1" customWidth="1"/>
    <col min="9" max="9" width="4.19921875" style="37" customWidth="1"/>
    <col min="10" max="10" width="66.3984375" style="33" bestFit="1" customWidth="1"/>
    <col min="11" max="11" width="147.3984375" style="33" bestFit="1" customWidth="1"/>
    <col min="12" max="16384" width="9" style="33"/>
  </cols>
  <sheetData>
    <row r="1" spans="1:11" s="31" customFormat="1" ht="15">
      <c r="A1" s="31" t="s">
        <v>19</v>
      </c>
      <c r="B1" s="31" t="s">
        <v>20</v>
      </c>
      <c r="D1" s="31" t="s">
        <v>21</v>
      </c>
      <c r="E1" s="31" t="s">
        <v>22</v>
      </c>
      <c r="F1" s="31" t="s">
        <v>23</v>
      </c>
      <c r="G1" s="31" t="s">
        <v>24</v>
      </c>
      <c r="H1" s="31" t="s">
        <v>25</v>
      </c>
      <c r="I1" s="36"/>
      <c r="K1" s="32" t="s">
        <v>361</v>
      </c>
    </row>
    <row r="2" spans="1:11" ht="15">
      <c r="A2" s="33">
        <v>1</v>
      </c>
      <c r="B2" s="33" t="s">
        <v>26</v>
      </c>
      <c r="C2" s="33" t="s">
        <v>306</v>
      </c>
      <c r="D2" s="33" t="s">
        <v>27</v>
      </c>
      <c r="E2" s="33">
        <v>6</v>
      </c>
      <c r="F2" s="33" t="s">
        <v>28</v>
      </c>
      <c r="G2" s="33" t="s">
        <v>29</v>
      </c>
      <c r="H2" s="33" t="s">
        <v>30</v>
      </c>
      <c r="J2" s="32" t="s">
        <v>360</v>
      </c>
      <c r="K2" s="34" t="s">
        <v>359</v>
      </c>
    </row>
    <row r="3" spans="1:11" ht="15">
      <c r="A3" s="33">
        <v>40106</v>
      </c>
      <c r="B3" s="33" t="s">
        <v>31</v>
      </c>
      <c r="C3" s="33" t="s">
        <v>307</v>
      </c>
      <c r="D3" s="33" t="s">
        <v>27</v>
      </c>
      <c r="E3" s="33">
        <v>2</v>
      </c>
      <c r="F3" s="33" t="s">
        <v>32</v>
      </c>
      <c r="G3" s="33" t="s">
        <v>29</v>
      </c>
      <c r="H3" s="33" t="s">
        <v>33</v>
      </c>
      <c r="J3" s="34" t="str">
        <f>_xlfn.CONCAT(B3, " = CASE WHEN ", B3, " = '' THEN '-1' ELSE ", B3, " END, ")</f>
        <v xml:space="preserve">ARANK = CASE WHEN ARANK = '' THEN '-1' ELSE ARANK END, </v>
      </c>
      <c r="K3" s="33" t="str">
        <f>_xlfn.CONCAT("CHANGE COLUMN ", B3, " ", C3,  " INT COMMENT '", H3, "', ")</f>
        <v xml:space="preserve">CHANGE COLUMN ARANK academic_rank INT COMMENT 'Academic rank', </v>
      </c>
    </row>
    <row r="4" spans="1:11" ht="15">
      <c r="A4" s="33">
        <v>40481</v>
      </c>
      <c r="B4" s="33" t="s">
        <v>34</v>
      </c>
      <c r="C4" s="33" t="s">
        <v>304</v>
      </c>
      <c r="D4" s="33" t="s">
        <v>27</v>
      </c>
      <c r="E4" s="33">
        <v>6</v>
      </c>
      <c r="F4" s="33" t="s">
        <v>28</v>
      </c>
      <c r="G4" s="33" t="s">
        <v>35</v>
      </c>
      <c r="H4" s="33" t="s">
        <v>36</v>
      </c>
      <c r="J4" s="34" t="str">
        <f t="shared" ref="J4:J57" si="0">_xlfn.CONCAT(B4, " = CASE WHEN ", B4, " = '' THEN '-1' ELSE ", B4, " END, ")</f>
        <v xml:space="preserve">SAINSTT = CASE WHEN SAINSTT = '' THEN '-1' ELSE SAINSTT END, </v>
      </c>
      <c r="K4" s="33" t="str">
        <f t="shared" ref="K4:K57" si="1">_xlfn.CONCAT("CHANGE COLUMN ", B4, " ", C4,  " INT COMMENT '", H4, "', CHANGE COLUMN ", G4, " ", C4, "_imp ENUM('A', 'B', 'C', 'D', 'G', 'H', 'J', 'K', 'L', 'N', 'P', 'R', 'Z') COMMENT '", H4, "(Imputed Code)',")</f>
        <v>CHANGE COLUMN SAINSTT total INT COMMENT 'Instructional staff - total', CHANGE COLUMN XSAINSTT total_imp ENUM('A', 'B', 'C', 'D', 'G', 'H', 'J', 'K', 'L', 'N', 'P', 'R', 'Z') COMMENT 'Instructional staff - total(Imputed Code)',</v>
      </c>
    </row>
    <row r="5" spans="1:11" ht="15">
      <c r="A5" s="33">
        <v>40482</v>
      </c>
      <c r="B5" s="33" t="s">
        <v>37</v>
      </c>
      <c r="C5" s="33" t="s">
        <v>305</v>
      </c>
      <c r="D5" s="33" t="s">
        <v>27</v>
      </c>
      <c r="E5" s="33">
        <v>6</v>
      </c>
      <c r="F5" s="33" t="s">
        <v>28</v>
      </c>
      <c r="G5" s="33" t="s">
        <v>38</v>
      </c>
      <c r="H5" s="33" t="s">
        <v>39</v>
      </c>
      <c r="J5" s="34" t="str">
        <f t="shared" si="0"/>
        <v xml:space="preserve">SAINSTM = CASE WHEN SAINSTM = '' THEN '-1' ELSE SAINSTM END, </v>
      </c>
      <c r="K5" s="33" t="str">
        <f t="shared" si="1"/>
        <v>CHANGE COLUMN SAINSTM men INT COMMENT 'Instructional staff - men', CHANGE COLUMN XSAINSTM men_imp ENUM('A', 'B', 'C', 'D', 'G', 'H', 'J', 'K', 'L', 'N', 'P', 'R', 'Z') COMMENT 'Instructional staff - men(Imputed Code)',</v>
      </c>
    </row>
    <row r="6" spans="1:11" ht="15">
      <c r="A6" s="33">
        <v>40483</v>
      </c>
      <c r="B6" s="33" t="s">
        <v>40</v>
      </c>
      <c r="C6" s="33" t="s">
        <v>303</v>
      </c>
      <c r="D6" s="33" t="s">
        <v>27</v>
      </c>
      <c r="E6" s="33">
        <v>6</v>
      </c>
      <c r="F6" s="33" t="s">
        <v>28</v>
      </c>
      <c r="G6" s="33" t="s">
        <v>41</v>
      </c>
      <c r="H6" s="33" t="s">
        <v>42</v>
      </c>
      <c r="J6" s="34" t="str">
        <f t="shared" si="0"/>
        <v xml:space="preserve">SAINSTW = CASE WHEN SAINSTW = '' THEN '-1' ELSE SAINSTW END, </v>
      </c>
      <c r="K6" s="33" t="str">
        <f t="shared" si="1"/>
        <v>CHANGE COLUMN SAINSTW women INT COMMENT 'Instructional staff - women', CHANGE COLUMN XSAINSTW women_imp ENUM('A', 'B', 'C', 'D', 'G', 'H', 'J', 'K', 'L', 'N', 'P', 'R', 'Z') COMMENT 'Instructional staff - women(Imputed Code)',</v>
      </c>
    </row>
    <row r="7" spans="1:11" ht="15">
      <c r="A7" s="33">
        <v>40491</v>
      </c>
      <c r="B7" s="33" t="s">
        <v>43</v>
      </c>
      <c r="C7" s="33" t="s">
        <v>308</v>
      </c>
      <c r="D7" s="33" t="s">
        <v>27</v>
      </c>
      <c r="E7" s="33">
        <v>6</v>
      </c>
      <c r="F7" s="33" t="s">
        <v>28</v>
      </c>
      <c r="G7" s="33" t="s">
        <v>44</v>
      </c>
      <c r="H7" s="33" t="s">
        <v>45</v>
      </c>
      <c r="J7" s="34" t="str">
        <f t="shared" si="0"/>
        <v xml:space="preserve">SA_9MCT = CASE WHEN SA_9MCT = '' THEN '-1' ELSE SA_9MCT END, </v>
      </c>
      <c r="K7" s="33" t="str">
        <f t="shared" si="1"/>
        <v>CHANGE COLUMN SA_9MCT less_9_month_contract_total INT COMMENT 'Instructional staff on less than 9-month contract-total', CHANGE COLUMN XSA_9MCT less_9_month_contract_total_imp ENUM('A', 'B', 'C', 'D', 'G', 'H', 'J', 'K', 'L', 'N', 'P', 'R', 'Z') COMMENT 'Instructional staff on less than 9-month contract-total(Imputed Code)',</v>
      </c>
    </row>
    <row r="8" spans="1:11" ht="15">
      <c r="A8" s="33">
        <v>40492</v>
      </c>
      <c r="B8" s="33" t="s">
        <v>46</v>
      </c>
      <c r="C8" s="33" t="s">
        <v>309</v>
      </c>
      <c r="D8" s="33" t="s">
        <v>27</v>
      </c>
      <c r="E8" s="33">
        <v>6</v>
      </c>
      <c r="F8" s="33" t="s">
        <v>28</v>
      </c>
      <c r="G8" s="33" t="s">
        <v>47</v>
      </c>
      <c r="H8" s="33" t="s">
        <v>48</v>
      </c>
      <c r="J8" s="34" t="str">
        <f t="shared" si="0"/>
        <v xml:space="preserve">SA_9MCM = CASE WHEN SA_9MCM = '' THEN '-1' ELSE SA_9MCM END, </v>
      </c>
      <c r="K8" s="33" t="str">
        <f t="shared" si="1"/>
        <v>CHANGE COLUMN SA_9MCM less_9_month_contract_men INT COMMENT 'Instructional staff on less than 9-month contract-men', CHANGE COLUMN XSA_9MCM less_9_month_contract_men_imp ENUM('A', 'B', 'C', 'D', 'G', 'H', 'J', 'K', 'L', 'N', 'P', 'R', 'Z') COMMENT 'Instructional staff on less than 9-month contract-men(Imputed Code)',</v>
      </c>
    </row>
    <row r="9" spans="1:11" ht="15">
      <c r="A9" s="33">
        <v>40493</v>
      </c>
      <c r="B9" s="33" t="s">
        <v>49</v>
      </c>
      <c r="C9" s="33" t="s">
        <v>310</v>
      </c>
      <c r="D9" s="33" t="s">
        <v>27</v>
      </c>
      <c r="E9" s="33">
        <v>6</v>
      </c>
      <c r="F9" s="33" t="s">
        <v>28</v>
      </c>
      <c r="G9" s="33" t="s">
        <v>50</v>
      </c>
      <c r="H9" s="33" t="s">
        <v>51</v>
      </c>
      <c r="J9" s="34" t="str">
        <f t="shared" si="0"/>
        <v xml:space="preserve">SA_9MCW = CASE WHEN SA_9MCW = '' THEN '-1' ELSE SA_9MCW END, </v>
      </c>
      <c r="K9" s="33" t="str">
        <f t="shared" si="1"/>
        <v>CHANGE COLUMN SA_9MCW less_9_month_contract_women INT COMMENT 'Instructional staff on less than 9-month contract-women', CHANGE COLUMN XSA_9MCW less_9_month_contract_women_imp ENUM('A', 'B', 'C', 'D', 'G', 'H', 'J', 'K', 'L', 'N', 'P', 'R', 'Z') COMMENT 'Instructional staff on less than 9-month contract-women(Imputed Code)',</v>
      </c>
    </row>
    <row r="10" spans="1:11" ht="15">
      <c r="A10" s="33">
        <v>40113</v>
      </c>
      <c r="B10" s="33" t="s">
        <v>52</v>
      </c>
      <c r="C10" s="33" t="s">
        <v>311</v>
      </c>
      <c r="D10" s="33" t="s">
        <v>27</v>
      </c>
      <c r="E10" s="33">
        <v>6</v>
      </c>
      <c r="F10" s="33" t="s">
        <v>28</v>
      </c>
      <c r="G10" s="33" t="s">
        <v>53</v>
      </c>
      <c r="H10" s="33" t="s">
        <v>54</v>
      </c>
      <c r="J10" s="34" t="str">
        <f t="shared" si="0"/>
        <v xml:space="preserve">SATOTLT = CASE WHEN SATOTLT = '' THEN '-1' ELSE SATOTLT END, </v>
      </c>
      <c r="K10" s="33" t="str">
        <f t="shared" si="1"/>
        <v>CHANGE COLUMN SATOTLT 9_12_month_contract_total INT COMMENT 'Instructional staff on 9, 10, 11 or 12 month contract-total', CHANGE COLUMN XSATOTLT 9_12_month_contract_total_imp ENUM('A', 'B', 'C', 'D', 'G', 'H', 'J', 'K', 'L', 'N', 'P', 'R', 'Z') COMMENT 'Instructional staff on 9, 10, 11 or 12 month contract-total(Imputed Code)',</v>
      </c>
    </row>
    <row r="11" spans="1:11" ht="15">
      <c r="A11" s="33">
        <v>40107</v>
      </c>
      <c r="B11" s="33" t="s">
        <v>55</v>
      </c>
      <c r="C11" s="33" t="s">
        <v>312</v>
      </c>
      <c r="D11" s="33" t="s">
        <v>27</v>
      </c>
      <c r="E11" s="33">
        <v>6</v>
      </c>
      <c r="F11" s="33" t="s">
        <v>28</v>
      </c>
      <c r="G11" s="33" t="s">
        <v>56</v>
      </c>
      <c r="H11" s="33" t="s">
        <v>57</v>
      </c>
      <c r="J11" s="34" t="str">
        <f t="shared" si="0"/>
        <v xml:space="preserve">SATOTLM = CASE WHEN SATOTLM = '' THEN '-1' ELSE SATOTLM END, </v>
      </c>
      <c r="K11" s="33" t="str">
        <f t="shared" si="1"/>
        <v>CHANGE COLUMN SATOTLM 9_12_month_contract_men INT COMMENT 'Instructional staff on 9, 10, 11 or 12 month contract-men', CHANGE COLUMN XSATOTLM 9_12_month_contract_men_imp ENUM('A', 'B', 'C', 'D', 'G', 'H', 'J', 'K', 'L', 'N', 'P', 'R', 'Z') COMMENT 'Instructional staff on 9, 10, 11 or 12 month contract-men(Imputed Code)',</v>
      </c>
    </row>
    <row r="12" spans="1:11" ht="15">
      <c r="A12" s="33">
        <v>40110</v>
      </c>
      <c r="B12" s="33" t="s">
        <v>58</v>
      </c>
      <c r="C12" s="33" t="s">
        <v>313</v>
      </c>
      <c r="D12" s="33" t="s">
        <v>27</v>
      </c>
      <c r="E12" s="33">
        <v>6</v>
      </c>
      <c r="F12" s="33" t="s">
        <v>28</v>
      </c>
      <c r="G12" s="33" t="s">
        <v>59</v>
      </c>
      <c r="H12" s="33" t="s">
        <v>60</v>
      </c>
      <c r="J12" s="34" t="str">
        <f t="shared" si="0"/>
        <v xml:space="preserve">SATOTLW = CASE WHEN SATOTLW = '' THEN '-1' ELSE SATOTLW END, </v>
      </c>
      <c r="K12" s="33" t="str">
        <f t="shared" si="1"/>
        <v>CHANGE COLUMN SATOTLW 9_12_month_contract_women INT COMMENT 'Instructional staff on 9, 10, 11 or 12 month contract-women', CHANGE COLUMN XSATOTLW 9_12_month_contract_women_imp ENUM('A', 'B', 'C', 'D', 'G', 'H', 'J', 'K', 'L', 'N', 'P', 'R', 'Z') COMMENT 'Instructional staff on 9, 10, 11 or 12 month contract-women(Imputed Code)',</v>
      </c>
    </row>
    <row r="13" spans="1:11" ht="15">
      <c r="A13" s="33">
        <v>40501</v>
      </c>
      <c r="B13" s="33" t="s">
        <v>61</v>
      </c>
      <c r="C13" s="33" t="s">
        <v>314</v>
      </c>
      <c r="D13" s="33" t="s">
        <v>27</v>
      </c>
      <c r="E13" s="33">
        <v>6</v>
      </c>
      <c r="F13" s="33" t="s">
        <v>28</v>
      </c>
      <c r="G13" s="33" t="s">
        <v>62</v>
      </c>
      <c r="H13" s="33" t="s">
        <v>63</v>
      </c>
      <c r="J13" s="34" t="str">
        <f t="shared" si="0"/>
        <v xml:space="preserve">SA09MCT = CASE WHEN SA09MCT = '' THEN '-1' ELSE SA09MCT END, </v>
      </c>
      <c r="K13" s="33" t="str">
        <f t="shared" si="1"/>
        <v>CHANGE COLUMN SA09MCT 9_month_contract_total INT COMMENT 'Instructional staff on 9-month contract-total', CHANGE COLUMN XSA09MCT 9_month_contract_total_imp ENUM('A', 'B', 'C', 'D', 'G', 'H', 'J', 'K', 'L', 'N', 'P', 'R', 'Z') COMMENT 'Instructional staff on 9-month contract-total(Imputed Code)',</v>
      </c>
    </row>
    <row r="14" spans="1:11" ht="15">
      <c r="A14" s="33">
        <v>40506</v>
      </c>
      <c r="B14" s="33" t="s">
        <v>64</v>
      </c>
      <c r="C14" s="33" t="s">
        <v>315</v>
      </c>
      <c r="D14" s="33" t="s">
        <v>27</v>
      </c>
      <c r="E14" s="33">
        <v>6</v>
      </c>
      <c r="F14" s="33" t="s">
        <v>28</v>
      </c>
      <c r="G14" s="33" t="s">
        <v>65</v>
      </c>
      <c r="H14" s="33" t="s">
        <v>66</v>
      </c>
      <c r="J14" s="34" t="str">
        <f t="shared" si="0"/>
        <v xml:space="preserve">SA09MCM = CASE WHEN SA09MCM = '' THEN '-1' ELSE SA09MCM END, </v>
      </c>
      <c r="K14" s="33" t="str">
        <f t="shared" si="1"/>
        <v>CHANGE COLUMN SA09MCM 9_month_contract_men INT COMMENT 'Instructional staff on 9-month contract-men', CHANGE COLUMN XSA09MCM 9_month_contract_men_imp ENUM('A', 'B', 'C', 'D', 'G', 'H', 'J', 'K', 'L', 'N', 'P', 'R', 'Z') COMMENT 'Instructional staff on 9-month contract-men(Imputed Code)',</v>
      </c>
    </row>
    <row r="15" spans="1:11" ht="15">
      <c r="A15" s="33">
        <v>40511</v>
      </c>
      <c r="B15" s="33" t="s">
        <v>67</v>
      </c>
      <c r="C15" s="33" t="s">
        <v>316</v>
      </c>
      <c r="D15" s="33" t="s">
        <v>27</v>
      </c>
      <c r="E15" s="33">
        <v>6</v>
      </c>
      <c r="F15" s="33" t="s">
        <v>28</v>
      </c>
      <c r="G15" s="33" t="s">
        <v>68</v>
      </c>
      <c r="H15" s="33" t="s">
        <v>69</v>
      </c>
      <c r="J15" s="34" t="str">
        <f t="shared" si="0"/>
        <v xml:space="preserve">SA09MCW = CASE WHEN SA09MCW = '' THEN '-1' ELSE SA09MCW END, </v>
      </c>
      <c r="K15" s="33" t="str">
        <f t="shared" si="1"/>
        <v>CHANGE COLUMN SA09MCW 9_month_contract_women INT COMMENT 'Instructional staff on 9-month contract-women', CHANGE COLUMN XSA09MCW 9_month_contract_women_imp ENUM('A', 'B', 'C', 'D', 'G', 'H', 'J', 'K', 'L', 'N', 'P', 'R', 'Z') COMMENT 'Instructional staff on 9-month contract-women(Imputed Code)',</v>
      </c>
    </row>
    <row r="16" spans="1:11" ht="15">
      <c r="A16" s="33">
        <v>40516</v>
      </c>
      <c r="B16" s="33" t="s">
        <v>70</v>
      </c>
      <c r="C16" s="33" t="s">
        <v>317</v>
      </c>
      <c r="D16" s="33" t="s">
        <v>27</v>
      </c>
      <c r="E16" s="33">
        <v>6</v>
      </c>
      <c r="F16" s="33" t="s">
        <v>28</v>
      </c>
      <c r="G16" s="33" t="s">
        <v>71</v>
      </c>
      <c r="H16" s="33" t="s">
        <v>72</v>
      </c>
      <c r="J16" s="34" t="str">
        <f t="shared" si="0"/>
        <v xml:space="preserve">SA10MCT = CASE WHEN SA10MCT = '' THEN '-1' ELSE SA10MCT END, </v>
      </c>
      <c r="K16" s="33" t="str">
        <f t="shared" si="1"/>
        <v>CHANGE COLUMN SA10MCT 10_month_contract_total INT COMMENT 'Instructional staff on 10-month contract-total', CHANGE COLUMN XSA10MCT 10_month_contract_total_imp ENUM('A', 'B', 'C', 'D', 'G', 'H', 'J', 'K', 'L', 'N', 'P', 'R', 'Z') COMMENT 'Instructional staff on 10-month contract-total(Imputed Code)',</v>
      </c>
    </row>
    <row r="17" spans="1:11" ht="15">
      <c r="A17" s="33">
        <v>40521</v>
      </c>
      <c r="B17" s="33" t="s">
        <v>73</v>
      </c>
      <c r="C17" s="33" t="s">
        <v>318</v>
      </c>
      <c r="D17" s="33" t="s">
        <v>27</v>
      </c>
      <c r="E17" s="33">
        <v>6</v>
      </c>
      <c r="F17" s="33" t="s">
        <v>28</v>
      </c>
      <c r="G17" s="33" t="s">
        <v>74</v>
      </c>
      <c r="H17" s="33" t="s">
        <v>75</v>
      </c>
      <c r="J17" s="34" t="str">
        <f t="shared" si="0"/>
        <v xml:space="preserve">SA10MCM = CASE WHEN SA10MCM = '' THEN '-1' ELSE SA10MCM END, </v>
      </c>
      <c r="K17" s="33" t="str">
        <f t="shared" si="1"/>
        <v>CHANGE COLUMN SA10MCM 10_month_contract_men INT COMMENT 'Instructional staff on 10-month contract-men', CHANGE COLUMN XSA10MCM 10_month_contract_men_imp ENUM('A', 'B', 'C', 'D', 'G', 'H', 'J', 'K', 'L', 'N', 'P', 'R', 'Z') COMMENT 'Instructional staff on 10-month contract-men(Imputed Code)',</v>
      </c>
    </row>
    <row r="18" spans="1:11" ht="15">
      <c r="A18" s="33">
        <v>40526</v>
      </c>
      <c r="B18" s="33" t="s">
        <v>76</v>
      </c>
      <c r="C18" s="33" t="s">
        <v>319</v>
      </c>
      <c r="D18" s="33" t="s">
        <v>27</v>
      </c>
      <c r="E18" s="33">
        <v>6</v>
      </c>
      <c r="F18" s="33" t="s">
        <v>28</v>
      </c>
      <c r="G18" s="33" t="s">
        <v>77</v>
      </c>
      <c r="H18" s="33" t="s">
        <v>78</v>
      </c>
      <c r="J18" s="34" t="str">
        <f t="shared" si="0"/>
        <v xml:space="preserve">SA10MCW = CASE WHEN SA10MCW = '' THEN '-1' ELSE SA10MCW END, </v>
      </c>
      <c r="K18" s="33" t="str">
        <f t="shared" si="1"/>
        <v>CHANGE COLUMN SA10MCW 10_month_contract_women INT COMMENT 'Instructional staff on 10-month contract-women', CHANGE COLUMN XSA10MCW 10_month_contract_women_imp ENUM('A', 'B', 'C', 'D', 'G', 'H', 'J', 'K', 'L', 'N', 'P', 'R', 'Z') COMMENT 'Instructional staff on 10-month contract-women(Imputed Code)',</v>
      </c>
    </row>
    <row r="19" spans="1:11" ht="15">
      <c r="A19" s="33">
        <v>40531</v>
      </c>
      <c r="B19" s="33" t="s">
        <v>79</v>
      </c>
      <c r="C19" s="33" t="s">
        <v>320</v>
      </c>
      <c r="D19" s="33" t="s">
        <v>27</v>
      </c>
      <c r="E19" s="33">
        <v>6</v>
      </c>
      <c r="F19" s="33" t="s">
        <v>28</v>
      </c>
      <c r="G19" s="33" t="s">
        <v>80</v>
      </c>
      <c r="H19" s="33" t="s">
        <v>81</v>
      </c>
      <c r="J19" s="34" t="str">
        <f t="shared" si="0"/>
        <v xml:space="preserve">SA11MCT = CASE WHEN SA11MCT = '' THEN '-1' ELSE SA11MCT END, </v>
      </c>
      <c r="K19" s="33" t="str">
        <f t="shared" si="1"/>
        <v>CHANGE COLUMN SA11MCT 11_month_contract_total INT COMMENT 'Instructional staff on 11-month contract-total', CHANGE COLUMN XSA11MCT 11_month_contract_total_imp ENUM('A', 'B', 'C', 'D', 'G', 'H', 'J', 'K', 'L', 'N', 'P', 'R', 'Z') COMMENT 'Instructional staff on 11-month contract-total(Imputed Code)',</v>
      </c>
    </row>
    <row r="20" spans="1:11" ht="15">
      <c r="A20" s="33">
        <v>40536</v>
      </c>
      <c r="B20" s="33" t="s">
        <v>82</v>
      </c>
      <c r="C20" s="33" t="s">
        <v>321</v>
      </c>
      <c r="D20" s="33" t="s">
        <v>27</v>
      </c>
      <c r="E20" s="33">
        <v>6</v>
      </c>
      <c r="F20" s="33" t="s">
        <v>28</v>
      </c>
      <c r="G20" s="33" t="s">
        <v>83</v>
      </c>
      <c r="H20" s="33" t="s">
        <v>84</v>
      </c>
      <c r="J20" s="34" t="str">
        <f t="shared" si="0"/>
        <v xml:space="preserve">SA11MCM = CASE WHEN SA11MCM = '' THEN '-1' ELSE SA11MCM END, </v>
      </c>
      <c r="K20" s="33" t="str">
        <f t="shared" si="1"/>
        <v>CHANGE COLUMN SA11MCM 11_month_contract_men INT COMMENT 'Instructional staff on 11-month contract-men', CHANGE COLUMN XSA11MCM 11_month_contract_men_imp ENUM('A', 'B', 'C', 'D', 'G', 'H', 'J', 'K', 'L', 'N', 'P', 'R', 'Z') COMMENT 'Instructional staff on 11-month contract-men(Imputed Code)',</v>
      </c>
    </row>
    <row r="21" spans="1:11" ht="15">
      <c r="A21" s="33">
        <v>40541</v>
      </c>
      <c r="B21" s="33" t="s">
        <v>85</v>
      </c>
      <c r="C21" s="33" t="s">
        <v>322</v>
      </c>
      <c r="D21" s="33" t="s">
        <v>27</v>
      </c>
      <c r="E21" s="33">
        <v>6</v>
      </c>
      <c r="F21" s="33" t="s">
        <v>28</v>
      </c>
      <c r="G21" s="33" t="s">
        <v>86</v>
      </c>
      <c r="H21" s="33" t="s">
        <v>87</v>
      </c>
      <c r="J21" s="34" t="str">
        <f t="shared" si="0"/>
        <v xml:space="preserve">SA11MCW = CASE WHEN SA11MCW = '' THEN '-1' ELSE SA11MCW END, </v>
      </c>
      <c r="K21" s="33" t="str">
        <f t="shared" si="1"/>
        <v>CHANGE COLUMN SA11MCW 11_month_contract_women INT COMMENT 'Instructional staff on 11-month contract-women', CHANGE COLUMN XSA11MCW 11_month_contract_women_imp ENUM('A', 'B', 'C', 'D', 'G', 'H', 'J', 'K', 'L', 'N', 'P', 'R', 'Z') COMMENT 'Instructional staff on 11-month contract-women(Imputed Code)',</v>
      </c>
    </row>
    <row r="22" spans="1:11" ht="15">
      <c r="A22" s="33">
        <v>40546</v>
      </c>
      <c r="B22" s="33" t="s">
        <v>88</v>
      </c>
      <c r="C22" s="33" t="s">
        <v>323</v>
      </c>
      <c r="D22" s="33" t="s">
        <v>27</v>
      </c>
      <c r="E22" s="33">
        <v>6</v>
      </c>
      <c r="F22" s="33" t="s">
        <v>28</v>
      </c>
      <c r="G22" s="33" t="s">
        <v>89</v>
      </c>
      <c r="H22" s="33" t="s">
        <v>90</v>
      </c>
      <c r="J22" s="34" t="str">
        <f t="shared" si="0"/>
        <v xml:space="preserve">SA12MCT = CASE WHEN SA12MCT = '' THEN '-1' ELSE SA12MCT END, </v>
      </c>
      <c r="K22" s="33" t="str">
        <f t="shared" si="1"/>
        <v>CHANGE COLUMN SA12MCT 12_month_contract_total INT COMMENT 'Instructional staff on 12-month contract total', CHANGE COLUMN XSA12MCT 12_month_contract_total_imp ENUM('A', 'B', 'C', 'D', 'G', 'H', 'J', 'K', 'L', 'N', 'P', 'R', 'Z') COMMENT 'Instructional staff on 12-month contract total(Imputed Code)',</v>
      </c>
    </row>
    <row r="23" spans="1:11" ht="15">
      <c r="A23" s="33">
        <v>40551</v>
      </c>
      <c r="B23" s="33" t="s">
        <v>91</v>
      </c>
      <c r="C23" s="33" t="s">
        <v>324</v>
      </c>
      <c r="D23" s="33" t="s">
        <v>27</v>
      </c>
      <c r="E23" s="33">
        <v>6</v>
      </c>
      <c r="F23" s="33" t="s">
        <v>28</v>
      </c>
      <c r="G23" s="33" t="s">
        <v>92</v>
      </c>
      <c r="H23" s="33" t="s">
        <v>93</v>
      </c>
      <c r="J23" s="34" t="str">
        <f t="shared" si="0"/>
        <v xml:space="preserve">SA12MCM = CASE WHEN SA12MCM = '' THEN '-1' ELSE SA12MCM END, </v>
      </c>
      <c r="K23" s="33" t="str">
        <f t="shared" si="1"/>
        <v>CHANGE COLUMN SA12MCM 12_month_contract_men INT COMMENT 'Instructional staff on 12-month contract men', CHANGE COLUMN XSA12MCM 12_month_contract_men_imp ENUM('A', 'B', 'C', 'D', 'G', 'H', 'J', 'K', 'L', 'N', 'P', 'R', 'Z') COMMENT 'Instructional staff on 12-month contract men(Imputed Code)',</v>
      </c>
    </row>
    <row r="24" spans="1:11" ht="15">
      <c r="A24" s="33">
        <v>40556</v>
      </c>
      <c r="B24" s="33" t="s">
        <v>94</v>
      </c>
      <c r="C24" s="33" t="s">
        <v>325</v>
      </c>
      <c r="D24" s="33" t="s">
        <v>27</v>
      </c>
      <c r="E24" s="33">
        <v>6</v>
      </c>
      <c r="F24" s="33" t="s">
        <v>28</v>
      </c>
      <c r="G24" s="33" t="s">
        <v>95</v>
      </c>
      <c r="H24" s="33" t="s">
        <v>96</v>
      </c>
      <c r="J24" s="34" t="str">
        <f t="shared" si="0"/>
        <v xml:space="preserve">SA12MCW = CASE WHEN SA12MCW = '' THEN '-1' ELSE SA12MCW END, </v>
      </c>
      <c r="K24" s="33" t="str">
        <f t="shared" si="1"/>
        <v>CHANGE COLUMN SA12MCW 12_month_contract_women INT COMMENT 'Instructional staff on 12--month contract women', CHANGE COLUMN XSA12MCW 12_month_contract_women_imp ENUM('A', 'B', 'C', 'D', 'G', 'H', 'J', 'K', 'L', 'N', 'P', 'R', 'Z') COMMENT 'Instructional staff on 12--month contract women(Imputed Code)',</v>
      </c>
    </row>
    <row r="25" spans="1:11" ht="15">
      <c r="A25" s="33">
        <v>40576</v>
      </c>
      <c r="B25" s="33" t="s">
        <v>97</v>
      </c>
      <c r="C25" s="33" t="s">
        <v>326</v>
      </c>
      <c r="D25" s="33" t="s">
        <v>27</v>
      </c>
      <c r="E25" s="33">
        <v>10</v>
      </c>
      <c r="F25" s="33" t="s">
        <v>28</v>
      </c>
      <c r="G25" s="33" t="s">
        <v>98</v>
      </c>
      <c r="H25" s="33" t="s">
        <v>99</v>
      </c>
      <c r="J25" s="34" t="str">
        <f t="shared" si="0"/>
        <v xml:space="preserve">SAOUTLT = CASE WHEN SAOUTLT = '' THEN '-1' ELSE SAOUTLT END, </v>
      </c>
      <c r="K25" s="33" t="str">
        <f t="shared" si="1"/>
        <v>CHANGE COLUMN SAOUTLT salary_total INT COMMENT 'Salary outlays - total', CHANGE COLUMN XSAOUTLT salary_total_imp ENUM('A', 'B', 'C', 'D', 'G', 'H', 'J', 'K', 'L', 'N', 'P', 'R', 'Z') COMMENT 'Salary outlays - total(Imputed Code)',</v>
      </c>
    </row>
    <row r="26" spans="1:11" ht="15">
      <c r="A26" s="33">
        <v>40581</v>
      </c>
      <c r="B26" s="33" t="s">
        <v>100</v>
      </c>
      <c r="C26" s="33" t="s">
        <v>327</v>
      </c>
      <c r="D26" s="33" t="s">
        <v>27</v>
      </c>
      <c r="E26" s="33">
        <v>10</v>
      </c>
      <c r="F26" s="33" t="s">
        <v>28</v>
      </c>
      <c r="G26" s="33" t="s">
        <v>101</v>
      </c>
      <c r="H26" s="33" t="s">
        <v>102</v>
      </c>
      <c r="J26" s="34" t="str">
        <f t="shared" si="0"/>
        <v xml:space="preserve">SAOUTLM = CASE WHEN SAOUTLM = '' THEN '-1' ELSE SAOUTLM END, </v>
      </c>
      <c r="K26" s="33" t="str">
        <f t="shared" si="1"/>
        <v>CHANGE COLUMN SAOUTLM salary_men INT COMMENT 'Salary outlays - men', CHANGE COLUMN XSAOUTLM salary_men_imp ENUM('A', 'B', 'C', 'D', 'G', 'H', 'J', 'K', 'L', 'N', 'P', 'R', 'Z') COMMENT 'Salary outlays - men(Imputed Code)',</v>
      </c>
    </row>
    <row r="27" spans="1:11" ht="15">
      <c r="A27" s="33">
        <v>40586</v>
      </c>
      <c r="B27" s="33" t="s">
        <v>103</v>
      </c>
      <c r="C27" s="33" t="s">
        <v>328</v>
      </c>
      <c r="D27" s="33" t="s">
        <v>27</v>
      </c>
      <c r="E27" s="33">
        <v>10</v>
      </c>
      <c r="F27" s="33" t="s">
        <v>28</v>
      </c>
      <c r="G27" s="33" t="s">
        <v>104</v>
      </c>
      <c r="H27" s="33" t="s">
        <v>105</v>
      </c>
      <c r="J27" s="34" t="str">
        <f t="shared" si="0"/>
        <v xml:space="preserve">SAOUTLW = CASE WHEN SAOUTLW = '' THEN '-1' ELSE SAOUTLW END, </v>
      </c>
      <c r="K27" s="33" t="str">
        <f t="shared" si="1"/>
        <v>CHANGE COLUMN SAOUTLW salary_women INT COMMENT 'Salary outlays - women', CHANGE COLUMN XSAOUTLW salary_women_imp ENUM('A', 'B', 'C', 'D', 'G', 'H', 'J', 'K', 'L', 'N', 'P', 'R', 'Z') COMMENT 'Salary outlays - women(Imputed Code)',</v>
      </c>
    </row>
    <row r="28" spans="1:11" ht="15">
      <c r="A28" s="33">
        <v>40901</v>
      </c>
      <c r="B28" s="33" t="s">
        <v>106</v>
      </c>
      <c r="C28" s="33" t="s">
        <v>329</v>
      </c>
      <c r="D28" s="33" t="s">
        <v>27</v>
      </c>
      <c r="E28" s="33">
        <v>10</v>
      </c>
      <c r="F28" s="33" t="s">
        <v>28</v>
      </c>
      <c r="G28" s="33" t="s">
        <v>107</v>
      </c>
      <c r="H28" s="33" t="s">
        <v>108</v>
      </c>
      <c r="J28" s="34" t="str">
        <f t="shared" si="0"/>
        <v xml:space="preserve">SA09MOT = CASE WHEN SA09MOT = '' THEN '-1' ELSE SA09MOT END, </v>
      </c>
      <c r="K28" s="33" t="str">
        <f t="shared" si="1"/>
        <v>CHANGE COLUMN SA09MOT salary_9_month_contract_total INT COMMENT 'Salary outlays for instructional staff on 9-month contract-total', CHANGE COLUMN XSA09MOT salary_9_month_contract_total_imp ENUM('A', 'B', 'C', 'D', 'G', 'H', 'J', 'K', 'L', 'N', 'P', 'R', 'Z') COMMENT 'Salary outlays for instructional staff on 9-month contract-total(Imputed Code)',</v>
      </c>
    </row>
    <row r="29" spans="1:11" ht="15">
      <c r="A29" s="33">
        <v>40906</v>
      </c>
      <c r="B29" s="33" t="s">
        <v>109</v>
      </c>
      <c r="C29" s="33" t="s">
        <v>330</v>
      </c>
      <c r="D29" s="33" t="s">
        <v>27</v>
      </c>
      <c r="E29" s="33">
        <v>10</v>
      </c>
      <c r="F29" s="33" t="s">
        <v>28</v>
      </c>
      <c r="G29" s="33" t="s">
        <v>110</v>
      </c>
      <c r="H29" s="33" t="s">
        <v>111</v>
      </c>
      <c r="J29" s="34" t="str">
        <f t="shared" si="0"/>
        <v xml:space="preserve">SA09MOM = CASE WHEN SA09MOM = '' THEN '-1' ELSE SA09MOM END, </v>
      </c>
      <c r="K29" s="33" t="str">
        <f t="shared" si="1"/>
        <v>CHANGE COLUMN SA09MOM salary_9_month_contract_men INT COMMENT 'Salary outlays for instructional staff on 9-month contract-men', CHANGE COLUMN XSA09MOM salary_9_month_contract_men_imp ENUM('A', 'B', 'C', 'D', 'G', 'H', 'J', 'K', 'L', 'N', 'P', 'R', 'Z') COMMENT 'Salary outlays for instructional staff on 9-month contract-men(Imputed Code)',</v>
      </c>
    </row>
    <row r="30" spans="1:11" ht="15">
      <c r="A30" s="33">
        <v>40911</v>
      </c>
      <c r="B30" s="33" t="s">
        <v>112</v>
      </c>
      <c r="C30" s="33" t="s">
        <v>331</v>
      </c>
      <c r="D30" s="33" t="s">
        <v>27</v>
      </c>
      <c r="E30" s="33">
        <v>10</v>
      </c>
      <c r="F30" s="33" t="s">
        <v>28</v>
      </c>
      <c r="G30" s="33" t="s">
        <v>113</v>
      </c>
      <c r="H30" s="33" t="s">
        <v>114</v>
      </c>
      <c r="J30" s="34" t="str">
        <f t="shared" si="0"/>
        <v xml:space="preserve">SA09MOW = CASE WHEN SA09MOW = '' THEN '-1' ELSE SA09MOW END, </v>
      </c>
      <c r="K30" s="33" t="str">
        <f t="shared" si="1"/>
        <v>CHANGE COLUMN SA09MOW salary_9_month_contract_women INT COMMENT 'Salary outlays for instructional staff on 9-month contract-women', CHANGE COLUMN XSA09MOW salary_9_month_contract_women_imp ENUM('A', 'B', 'C', 'D', 'G', 'H', 'J', 'K', 'L', 'N', 'P', 'R', 'Z') COMMENT 'Salary outlays for instructional staff on 9-month contract-women(Imputed Code)',</v>
      </c>
    </row>
    <row r="31" spans="1:11" ht="15">
      <c r="A31" s="33">
        <v>40916</v>
      </c>
      <c r="B31" s="33" t="s">
        <v>115</v>
      </c>
      <c r="C31" s="33" t="s">
        <v>332</v>
      </c>
      <c r="D31" s="33" t="s">
        <v>27</v>
      </c>
      <c r="E31" s="33">
        <v>10</v>
      </c>
      <c r="F31" s="33" t="s">
        <v>28</v>
      </c>
      <c r="G31" s="33" t="s">
        <v>116</v>
      </c>
      <c r="H31" s="33" t="s">
        <v>117</v>
      </c>
      <c r="J31" s="34" t="str">
        <f t="shared" si="0"/>
        <v xml:space="preserve">SA10MOT = CASE WHEN SA10MOT = '' THEN '-1' ELSE SA10MOT END, </v>
      </c>
      <c r="K31" s="33" t="str">
        <f t="shared" si="1"/>
        <v>CHANGE COLUMN SA10MOT salary_10_month_contract_total INT COMMENT 'Salary outlays for instructional staff on 10-month contract-total', CHANGE COLUMN XSA10MOT salary_10_month_contract_total_imp ENUM('A', 'B', 'C', 'D', 'G', 'H', 'J', 'K', 'L', 'N', 'P', 'R', 'Z') COMMENT 'Salary outlays for instructional staff on 10-month contract-total(Imputed Code)',</v>
      </c>
    </row>
    <row r="32" spans="1:11" ht="15">
      <c r="A32" s="33">
        <v>40921</v>
      </c>
      <c r="B32" s="33" t="s">
        <v>118</v>
      </c>
      <c r="C32" s="33" t="s">
        <v>333</v>
      </c>
      <c r="D32" s="33" t="s">
        <v>27</v>
      </c>
      <c r="E32" s="33">
        <v>10</v>
      </c>
      <c r="F32" s="33" t="s">
        <v>28</v>
      </c>
      <c r="G32" s="33" t="s">
        <v>119</v>
      </c>
      <c r="H32" s="33" t="s">
        <v>120</v>
      </c>
      <c r="J32" s="34" t="str">
        <f t="shared" si="0"/>
        <v xml:space="preserve">SA10MOM = CASE WHEN SA10MOM = '' THEN '-1' ELSE SA10MOM END, </v>
      </c>
      <c r="K32" s="33" t="str">
        <f t="shared" si="1"/>
        <v>CHANGE COLUMN SA10MOM salary_10_month_contract_men INT COMMENT 'Salary outlays for instructional staff on 10-month contract-men', CHANGE COLUMN XSA10MOM salary_10_month_contract_men_imp ENUM('A', 'B', 'C', 'D', 'G', 'H', 'J', 'K', 'L', 'N', 'P', 'R', 'Z') COMMENT 'Salary outlays for instructional staff on 10-month contract-men(Imputed Code)',</v>
      </c>
    </row>
    <row r="33" spans="1:11" ht="15">
      <c r="A33" s="33">
        <v>40926</v>
      </c>
      <c r="B33" s="33" t="s">
        <v>121</v>
      </c>
      <c r="C33" s="33" t="s">
        <v>334</v>
      </c>
      <c r="D33" s="33" t="s">
        <v>27</v>
      </c>
      <c r="E33" s="33">
        <v>10</v>
      </c>
      <c r="F33" s="33" t="s">
        <v>28</v>
      </c>
      <c r="G33" s="33" t="s">
        <v>122</v>
      </c>
      <c r="H33" s="33" t="s">
        <v>123</v>
      </c>
      <c r="J33" s="34" t="str">
        <f t="shared" si="0"/>
        <v xml:space="preserve">SA10MOW = CASE WHEN SA10MOW = '' THEN '-1' ELSE SA10MOW END, </v>
      </c>
      <c r="K33" s="33" t="str">
        <f t="shared" si="1"/>
        <v>CHANGE COLUMN SA10MOW salary_10_month_contract_women INT COMMENT 'Salary outlays for instructional staff on 10-month contract-women', CHANGE COLUMN XSA10MOW salary_10_month_contract_women_imp ENUM('A', 'B', 'C', 'D', 'G', 'H', 'J', 'K', 'L', 'N', 'P', 'R', 'Z') COMMENT 'Salary outlays for instructional staff on 10-month contract-women(Imputed Code)',</v>
      </c>
    </row>
    <row r="34" spans="1:11" ht="15">
      <c r="A34" s="33">
        <v>40931</v>
      </c>
      <c r="B34" s="33" t="s">
        <v>124</v>
      </c>
      <c r="C34" s="33" t="s">
        <v>335</v>
      </c>
      <c r="D34" s="33" t="s">
        <v>27</v>
      </c>
      <c r="E34" s="33">
        <v>10</v>
      </c>
      <c r="F34" s="33" t="s">
        <v>28</v>
      </c>
      <c r="G34" s="33" t="s">
        <v>125</v>
      </c>
      <c r="H34" s="33" t="s">
        <v>126</v>
      </c>
      <c r="J34" s="34" t="str">
        <f t="shared" si="0"/>
        <v xml:space="preserve">SA11MOT = CASE WHEN SA11MOT = '' THEN '-1' ELSE SA11MOT END, </v>
      </c>
      <c r="K34" s="33" t="str">
        <f t="shared" si="1"/>
        <v>CHANGE COLUMN SA11MOT salary_11_month_contract_total INT COMMENT 'Salary outlays for instructional staff on 11-month contract-total', CHANGE COLUMN XSA11MOT salary_11_month_contract_total_imp ENUM('A', 'B', 'C', 'D', 'G', 'H', 'J', 'K', 'L', 'N', 'P', 'R', 'Z') COMMENT 'Salary outlays for instructional staff on 11-month contract-total(Imputed Code)',</v>
      </c>
    </row>
    <row r="35" spans="1:11" ht="15">
      <c r="A35" s="33">
        <v>40936</v>
      </c>
      <c r="B35" s="33" t="s">
        <v>127</v>
      </c>
      <c r="C35" s="33" t="s">
        <v>336</v>
      </c>
      <c r="D35" s="33" t="s">
        <v>27</v>
      </c>
      <c r="E35" s="33">
        <v>10</v>
      </c>
      <c r="F35" s="33" t="s">
        <v>28</v>
      </c>
      <c r="G35" s="33" t="s">
        <v>128</v>
      </c>
      <c r="H35" s="33" t="s">
        <v>129</v>
      </c>
      <c r="J35" s="34" t="str">
        <f t="shared" si="0"/>
        <v xml:space="preserve">SA11MOM = CASE WHEN SA11MOM = '' THEN '-1' ELSE SA11MOM END, </v>
      </c>
      <c r="K35" s="33" t="str">
        <f t="shared" si="1"/>
        <v>CHANGE COLUMN SA11MOM salary_11_month_contract_men INT COMMENT 'Salary outlays for instructional staff on 11-month contract-men', CHANGE COLUMN XSA11MOM salary_11_month_contract_men_imp ENUM('A', 'B', 'C', 'D', 'G', 'H', 'J', 'K', 'L', 'N', 'P', 'R', 'Z') COMMENT 'Salary outlays for instructional staff on 11-month contract-men(Imputed Code)',</v>
      </c>
    </row>
    <row r="36" spans="1:11" ht="15">
      <c r="A36" s="33">
        <v>40941</v>
      </c>
      <c r="B36" s="33" t="s">
        <v>130</v>
      </c>
      <c r="C36" s="33" t="s">
        <v>337</v>
      </c>
      <c r="D36" s="33" t="s">
        <v>27</v>
      </c>
      <c r="E36" s="33">
        <v>10</v>
      </c>
      <c r="F36" s="33" t="s">
        <v>28</v>
      </c>
      <c r="G36" s="33" t="s">
        <v>131</v>
      </c>
      <c r="H36" s="33" t="s">
        <v>132</v>
      </c>
      <c r="J36" s="34" t="str">
        <f t="shared" si="0"/>
        <v xml:space="preserve">SA11MOW = CASE WHEN SA11MOW = '' THEN '-1' ELSE SA11MOW END, </v>
      </c>
      <c r="K36" s="33" t="str">
        <f t="shared" si="1"/>
        <v>CHANGE COLUMN SA11MOW salary_11_month_contract_women INT COMMENT 'Salary outlays for instructional staff on 11-month contract-women', CHANGE COLUMN XSA11MOW salary_11_month_contract_women_imp ENUM('A', 'B', 'C', 'D', 'G', 'H', 'J', 'K', 'L', 'N', 'P', 'R', 'Z') COMMENT 'Salary outlays for instructional staff on 11-month contract-women(Imputed Code)',</v>
      </c>
    </row>
    <row r="37" spans="1:11" ht="15">
      <c r="A37" s="33">
        <v>40946</v>
      </c>
      <c r="B37" s="33" t="s">
        <v>133</v>
      </c>
      <c r="C37" s="33" t="s">
        <v>338</v>
      </c>
      <c r="D37" s="33" t="s">
        <v>27</v>
      </c>
      <c r="E37" s="33">
        <v>10</v>
      </c>
      <c r="F37" s="33" t="s">
        <v>28</v>
      </c>
      <c r="G37" s="33" t="s">
        <v>134</v>
      </c>
      <c r="H37" s="33" t="s">
        <v>135</v>
      </c>
      <c r="J37" s="34" t="str">
        <f t="shared" si="0"/>
        <v xml:space="preserve">SA12MOT = CASE WHEN SA12MOT = '' THEN '-1' ELSE SA12MOT END, </v>
      </c>
      <c r="K37" s="33" t="str">
        <f t="shared" si="1"/>
        <v>CHANGE COLUMN SA12MOT salary_12_month_contract_total INT COMMENT 'Salary outlays for instructional staff on 12-month contract-total', CHANGE COLUMN XSA12MOT salary_12_month_contract_total_imp ENUM('A', 'B', 'C', 'D', 'G', 'H', 'J', 'K', 'L', 'N', 'P', 'R', 'Z') COMMENT 'Salary outlays for instructional staff on 12-month contract-total(Imputed Code)',</v>
      </c>
    </row>
    <row r="38" spans="1:11" ht="15">
      <c r="A38" s="33">
        <v>40951</v>
      </c>
      <c r="B38" s="33" t="s">
        <v>136</v>
      </c>
      <c r="C38" s="33" t="s">
        <v>339</v>
      </c>
      <c r="D38" s="33" t="s">
        <v>27</v>
      </c>
      <c r="E38" s="33">
        <v>10</v>
      </c>
      <c r="F38" s="33" t="s">
        <v>28</v>
      </c>
      <c r="G38" s="33" t="s">
        <v>137</v>
      </c>
      <c r="H38" s="33" t="s">
        <v>138</v>
      </c>
      <c r="J38" s="34" t="str">
        <f t="shared" si="0"/>
        <v xml:space="preserve">SA12MOM = CASE WHEN SA12MOM = '' THEN '-1' ELSE SA12MOM END, </v>
      </c>
      <c r="K38" s="33" t="str">
        <f t="shared" si="1"/>
        <v>CHANGE COLUMN SA12MOM salary_12_month_contract_men INT COMMENT 'Salary outlays for instructional staff on 12-month contract-men', CHANGE COLUMN XSA12MOM salary_12_month_contract_men_imp ENUM('A', 'B', 'C', 'D', 'G', 'H', 'J', 'K', 'L', 'N', 'P', 'R', 'Z') COMMENT 'Salary outlays for instructional staff on 12-month contract-men(Imputed Code)',</v>
      </c>
    </row>
    <row r="39" spans="1:11" ht="15">
      <c r="A39" s="33">
        <v>40956</v>
      </c>
      <c r="B39" s="33" t="s">
        <v>139</v>
      </c>
      <c r="C39" s="33" t="s">
        <v>340</v>
      </c>
      <c r="D39" s="33" t="s">
        <v>27</v>
      </c>
      <c r="E39" s="33">
        <v>10</v>
      </c>
      <c r="F39" s="33" t="s">
        <v>28</v>
      </c>
      <c r="G39" s="33" t="s">
        <v>140</v>
      </c>
      <c r="H39" s="33" t="s">
        <v>141</v>
      </c>
      <c r="J39" s="34" t="str">
        <f t="shared" si="0"/>
        <v xml:space="preserve">SA12MOW = CASE WHEN SA12MOW = '' THEN '-1' ELSE SA12MOW END, </v>
      </c>
      <c r="K39" s="33" t="str">
        <f t="shared" si="1"/>
        <v>CHANGE COLUMN SA12MOW salary_12_month_contract_women INT COMMENT 'Salary outlays for instructional staff on 12-month contract-women', CHANGE COLUMN XSA12MOW salary_12_month_contract_women_imp ENUM('A', 'B', 'C', 'D', 'G', 'H', 'J', 'K', 'L', 'N', 'P', 'R', 'Z') COMMENT 'Salary outlays for instructional staff on 12-month contract-women(Imputed Code)',</v>
      </c>
    </row>
    <row r="40" spans="1:11" ht="15">
      <c r="A40" s="33">
        <v>40961</v>
      </c>
      <c r="B40" s="33" t="s">
        <v>142</v>
      </c>
      <c r="C40" s="33" t="s">
        <v>341</v>
      </c>
      <c r="D40" s="33" t="s">
        <v>27</v>
      </c>
      <c r="E40" s="33">
        <v>10</v>
      </c>
      <c r="F40" s="33" t="s">
        <v>28</v>
      </c>
      <c r="G40" s="33" t="s">
        <v>143</v>
      </c>
      <c r="H40" s="33" t="s">
        <v>144</v>
      </c>
      <c r="J40" s="34" t="str">
        <f t="shared" si="0"/>
        <v xml:space="preserve">SAEQ9OT = CASE WHEN SAEQ9OT = '' THEN '-1' ELSE SAEQ9OT END, </v>
      </c>
      <c r="K40" s="33" t="str">
        <f t="shared" si="1"/>
        <v>CHANGE COLUMN SAEQ9OT salary_equated_9_month_contract_total INT COMMENT 'Salary outlays for instructional staff equated to a 9-month contract-total', CHANGE COLUMN XSAEQ9OT salary_equated_9_month_contract_total_imp ENUM('A', 'B', 'C', 'D', 'G', 'H', 'J', 'K', 'L', 'N', 'P', 'R', 'Z') COMMENT 'Salary outlays for instructional staff equated to a 9-month contract-total(Imputed Code)',</v>
      </c>
    </row>
    <row r="41" spans="1:11" ht="15">
      <c r="A41" s="33">
        <v>40963</v>
      </c>
      <c r="B41" s="33" t="s">
        <v>145</v>
      </c>
      <c r="C41" s="33" t="s">
        <v>342</v>
      </c>
      <c r="D41" s="33" t="s">
        <v>27</v>
      </c>
      <c r="E41" s="33">
        <v>10</v>
      </c>
      <c r="F41" s="33" t="s">
        <v>28</v>
      </c>
      <c r="G41" s="33" t="s">
        <v>146</v>
      </c>
      <c r="H41" s="33" t="s">
        <v>147</v>
      </c>
      <c r="J41" s="34" t="str">
        <f t="shared" si="0"/>
        <v xml:space="preserve">SAEQ9OM = CASE WHEN SAEQ9OM = '' THEN '-1' ELSE SAEQ9OM END, </v>
      </c>
      <c r="K41" s="33" t="str">
        <f t="shared" si="1"/>
        <v>CHANGE COLUMN SAEQ9OM salary_equated_9_month_contract_men INT COMMENT 'Salary outlays for instructional staff equated to a 9-month contract-men', CHANGE COLUMN XSAEQ9OM salary_equated_9_month_contract_men_imp ENUM('A', 'B', 'C', 'D', 'G', 'H', 'J', 'K', 'L', 'N', 'P', 'R', 'Z') COMMENT 'Salary outlays for instructional staff equated to a 9-month contract-men(Imputed Code)',</v>
      </c>
    </row>
    <row r="42" spans="1:11" ht="15">
      <c r="A42" s="33">
        <v>40965</v>
      </c>
      <c r="B42" s="33" t="s">
        <v>148</v>
      </c>
      <c r="C42" s="33" t="s">
        <v>343</v>
      </c>
      <c r="D42" s="33" t="s">
        <v>27</v>
      </c>
      <c r="E42" s="33">
        <v>10</v>
      </c>
      <c r="F42" s="33" t="s">
        <v>28</v>
      </c>
      <c r="G42" s="33" t="s">
        <v>149</v>
      </c>
      <c r="H42" s="33" t="s">
        <v>150</v>
      </c>
      <c r="J42" s="34" t="str">
        <f t="shared" si="0"/>
        <v xml:space="preserve">SAEQ9OW = CASE WHEN SAEQ9OW = '' THEN '-1' ELSE SAEQ9OW END, </v>
      </c>
      <c r="K42" s="33" t="str">
        <f t="shared" si="1"/>
        <v>CHANGE COLUMN SAEQ9OW salary_equated_9_month_contract_women INT COMMENT 'Salary outlays for instructional staff equated to a 9-month contract-women', CHANGE COLUMN XSAEQ9OW salary_equated_9_month_contract_women_imp ENUM('A', 'B', 'C', 'D', 'G', 'H', 'J', 'K', 'L', 'N', 'P', 'R', 'Z') COMMENT 'Salary outlays for instructional staff equated to a 9-month contract-women(Imputed Code)',</v>
      </c>
    </row>
    <row r="43" spans="1:11" ht="15">
      <c r="A43" s="33">
        <v>40967</v>
      </c>
      <c r="B43" s="33" t="s">
        <v>151</v>
      </c>
      <c r="C43" s="33" t="s">
        <v>344</v>
      </c>
      <c r="D43" s="33" t="s">
        <v>27</v>
      </c>
      <c r="E43" s="33">
        <v>6</v>
      </c>
      <c r="F43" s="33" t="s">
        <v>28</v>
      </c>
      <c r="G43" s="33" t="s">
        <v>152</v>
      </c>
      <c r="H43" s="33" t="s">
        <v>153</v>
      </c>
      <c r="J43" s="34" t="str">
        <f t="shared" si="0"/>
        <v xml:space="preserve">SAEQ9AT = CASE WHEN SAEQ9AT = '' THEN '-1' ELSE SAEQ9AT END, </v>
      </c>
      <c r="K43" s="33" t="str">
        <f t="shared" si="1"/>
        <v>CHANGE COLUMN SAEQ9AT avg_salary_equated_9_month_contract_total INT COMMENT 'Average salary for instructional staff equated to a 9-month contract-total', CHANGE COLUMN XSAEQ9AT avg_salary_equated_9_month_contract_total_imp ENUM('A', 'B', 'C', 'D', 'G', 'H', 'J', 'K', 'L', 'N', 'P', 'R', 'Z') COMMENT 'Average salary for instructional staff equated to a 9-month contract-total(Imputed Code)',</v>
      </c>
    </row>
    <row r="44" spans="1:11" ht="15">
      <c r="A44" s="33">
        <v>40969</v>
      </c>
      <c r="B44" s="33" t="s">
        <v>154</v>
      </c>
      <c r="C44" s="33" t="s">
        <v>345</v>
      </c>
      <c r="D44" s="33" t="s">
        <v>27</v>
      </c>
      <c r="E44" s="33">
        <v>6</v>
      </c>
      <c r="F44" s="33" t="s">
        <v>28</v>
      </c>
      <c r="G44" s="33" t="s">
        <v>155</v>
      </c>
      <c r="H44" s="33" t="s">
        <v>156</v>
      </c>
      <c r="J44" s="34" t="str">
        <f t="shared" si="0"/>
        <v xml:space="preserve">SAEQ9AM = CASE WHEN SAEQ9AM = '' THEN '-1' ELSE SAEQ9AM END, </v>
      </c>
      <c r="K44" s="33" t="str">
        <f t="shared" si="1"/>
        <v>CHANGE COLUMN SAEQ9AM avg_salary_equated_9_month_contract_men INT COMMENT 'Average salary for instructional staff equated to a 9-month contract-men', CHANGE COLUMN XSAEQ9AM avg_salary_equated_9_month_contract_men_imp ENUM('A', 'B', 'C', 'D', 'G', 'H', 'J', 'K', 'L', 'N', 'P', 'R', 'Z') COMMENT 'Average salary for instructional staff equated to a 9-month contract-men(Imputed Code)',</v>
      </c>
    </row>
    <row r="45" spans="1:11" ht="15">
      <c r="A45" s="33">
        <v>40971</v>
      </c>
      <c r="B45" s="33" t="s">
        <v>157</v>
      </c>
      <c r="C45" s="33" t="s">
        <v>346</v>
      </c>
      <c r="D45" s="33" t="s">
        <v>27</v>
      </c>
      <c r="E45" s="33">
        <v>6</v>
      </c>
      <c r="F45" s="33" t="s">
        <v>28</v>
      </c>
      <c r="G45" s="33" t="s">
        <v>158</v>
      </c>
      <c r="H45" s="33" t="s">
        <v>159</v>
      </c>
      <c r="J45" s="34" t="str">
        <f t="shared" si="0"/>
        <v xml:space="preserve">SAEQ9AW = CASE WHEN SAEQ9AW = '' THEN '-1' ELSE SAEQ9AW END, </v>
      </c>
      <c r="K45" s="33" t="str">
        <f t="shared" si="1"/>
        <v>CHANGE COLUMN SAEQ9AW avg_salary_equated_9_month_contract_women INT COMMENT 'Average salary for instructional staff equated to a 9-month contract-women', CHANGE COLUMN XSAEQ9AW avg_salary_equated_9_month_contract_women_imp ENUM('A', 'B', 'C', 'D', 'G', 'H', 'J', 'K', 'L', 'N', 'P', 'R', 'Z') COMMENT 'Average salary for instructional staff equated to a 9-month contract-women(Imputed Code)',</v>
      </c>
    </row>
    <row r="46" spans="1:11" ht="15">
      <c r="A46" s="33">
        <v>40976</v>
      </c>
      <c r="B46" s="33" t="s">
        <v>160</v>
      </c>
      <c r="C46" s="33" t="s">
        <v>347</v>
      </c>
      <c r="D46" s="33" t="s">
        <v>27</v>
      </c>
      <c r="E46" s="33">
        <v>6</v>
      </c>
      <c r="F46" s="33" t="s">
        <v>28</v>
      </c>
      <c r="G46" s="33" t="s">
        <v>161</v>
      </c>
      <c r="H46" s="33" t="s">
        <v>162</v>
      </c>
      <c r="J46" s="34" t="str">
        <f t="shared" si="0"/>
        <v xml:space="preserve">SA09MAT = CASE WHEN SA09MAT = '' THEN '-1' ELSE SA09MAT END, </v>
      </c>
      <c r="K46" s="33" t="str">
        <f t="shared" si="1"/>
        <v>CHANGE COLUMN SA09MAT avg_salary_9_month_contract_total INT COMMENT 'Average salary for instructional staff on 9-month contract-total', CHANGE COLUMN XSA09MAT avg_salary_9_month_contract_total_imp ENUM('A', 'B', 'C', 'D', 'G', 'H', 'J', 'K', 'L', 'N', 'P', 'R', 'Z') COMMENT 'Average salary for instructional staff on 9-month contract-total(Imputed Code)',</v>
      </c>
    </row>
    <row r="47" spans="1:11" ht="15">
      <c r="A47" s="33">
        <v>40981</v>
      </c>
      <c r="B47" s="33" t="s">
        <v>163</v>
      </c>
      <c r="C47" s="33" t="s">
        <v>348</v>
      </c>
      <c r="D47" s="33" t="s">
        <v>27</v>
      </c>
      <c r="E47" s="33">
        <v>6</v>
      </c>
      <c r="F47" s="33" t="s">
        <v>28</v>
      </c>
      <c r="G47" s="33" t="s">
        <v>164</v>
      </c>
      <c r="H47" s="33" t="s">
        <v>165</v>
      </c>
      <c r="J47" s="34" t="str">
        <f t="shared" si="0"/>
        <v xml:space="preserve">SA09MAM = CASE WHEN SA09MAM = '' THEN '-1' ELSE SA09MAM END, </v>
      </c>
      <c r="K47" s="33" t="str">
        <f t="shared" si="1"/>
        <v>CHANGE COLUMN SA09MAM avg_salary_9_month_contract_men INT COMMENT 'Average salary for instructional staff on 9-month contract-men', CHANGE COLUMN XSA09MAM avg_salary_9_month_contract_men_imp ENUM('A', 'B', 'C', 'D', 'G', 'H', 'J', 'K', 'L', 'N', 'P', 'R', 'Z') COMMENT 'Average salary for instructional staff on 9-month contract-men(Imputed Code)',</v>
      </c>
    </row>
    <row r="48" spans="1:11" ht="15">
      <c r="A48" s="33">
        <v>40986</v>
      </c>
      <c r="B48" s="33" t="s">
        <v>166</v>
      </c>
      <c r="C48" s="33" t="s">
        <v>349</v>
      </c>
      <c r="D48" s="33" t="s">
        <v>27</v>
      </c>
      <c r="E48" s="33">
        <v>6</v>
      </c>
      <c r="F48" s="33" t="s">
        <v>28</v>
      </c>
      <c r="G48" s="33" t="s">
        <v>167</v>
      </c>
      <c r="H48" s="33" t="s">
        <v>168</v>
      </c>
      <c r="J48" s="34" t="str">
        <f t="shared" si="0"/>
        <v xml:space="preserve">SA09MAW = CASE WHEN SA09MAW = '' THEN '-1' ELSE SA09MAW END, </v>
      </c>
      <c r="K48" s="33" t="str">
        <f t="shared" si="1"/>
        <v>CHANGE COLUMN SA09MAW avg_salary_9_month_contract_women INT COMMENT 'Average salary for instructional staff on 9-month contract-women', CHANGE COLUMN XSA09MAW avg_salary_9_month_contract_women_imp ENUM('A', 'B', 'C', 'D', 'G', 'H', 'J', 'K', 'L', 'N', 'P', 'R', 'Z') COMMENT 'Average salary for instructional staff on 9-month contract-women(Imputed Code)',</v>
      </c>
    </row>
    <row r="49" spans="1:11" ht="15">
      <c r="A49" s="33">
        <v>40991</v>
      </c>
      <c r="B49" s="33" t="s">
        <v>169</v>
      </c>
      <c r="C49" s="33" t="s">
        <v>350</v>
      </c>
      <c r="D49" s="33" t="s">
        <v>27</v>
      </c>
      <c r="E49" s="33">
        <v>6</v>
      </c>
      <c r="F49" s="33" t="s">
        <v>28</v>
      </c>
      <c r="G49" s="33" t="s">
        <v>170</v>
      </c>
      <c r="H49" s="33" t="s">
        <v>171</v>
      </c>
      <c r="J49" s="34" t="str">
        <f t="shared" si="0"/>
        <v xml:space="preserve">SA10MAT = CASE WHEN SA10MAT = '' THEN '-1' ELSE SA10MAT END, </v>
      </c>
      <c r="K49" s="33" t="str">
        <f t="shared" si="1"/>
        <v>CHANGE COLUMN SA10MAT avg_salary_10_month_contract_total INT COMMENT 'Average salary for instructional staff on 10-month contract-total', CHANGE COLUMN XSA10MAT avg_salary_10_month_contract_total_imp ENUM('A', 'B', 'C', 'D', 'G', 'H', 'J', 'K', 'L', 'N', 'P', 'R', 'Z') COMMENT 'Average salary for instructional staff on 10-month contract-total(Imputed Code)',</v>
      </c>
    </row>
    <row r="50" spans="1:11" ht="15">
      <c r="A50" s="33">
        <v>40996</v>
      </c>
      <c r="B50" s="33" t="s">
        <v>172</v>
      </c>
      <c r="C50" s="33" t="s">
        <v>351</v>
      </c>
      <c r="D50" s="33" t="s">
        <v>27</v>
      </c>
      <c r="E50" s="33">
        <v>6</v>
      </c>
      <c r="F50" s="33" t="s">
        <v>28</v>
      </c>
      <c r="G50" s="33" t="s">
        <v>173</v>
      </c>
      <c r="H50" s="33" t="s">
        <v>174</v>
      </c>
      <c r="J50" s="34" t="str">
        <f t="shared" si="0"/>
        <v xml:space="preserve">SA10MAM = CASE WHEN SA10MAM = '' THEN '-1' ELSE SA10MAM END, </v>
      </c>
      <c r="K50" s="33" t="str">
        <f t="shared" si="1"/>
        <v>CHANGE COLUMN SA10MAM avg_salary_10_month_contract_men INT COMMENT 'Average salary for instructional staff on 10-month contract-men', CHANGE COLUMN XSA10MAM avg_salary_10_month_contract_men_imp ENUM('A', 'B', 'C', 'D', 'G', 'H', 'J', 'K', 'L', 'N', 'P', 'R', 'Z') COMMENT 'Average salary for instructional staff on 10-month contract-men(Imputed Code)',</v>
      </c>
    </row>
    <row r="51" spans="1:11" ht="15">
      <c r="A51" s="33">
        <v>41001</v>
      </c>
      <c r="B51" s="33" t="s">
        <v>175</v>
      </c>
      <c r="C51" s="33" t="s">
        <v>352</v>
      </c>
      <c r="D51" s="33" t="s">
        <v>27</v>
      </c>
      <c r="E51" s="33">
        <v>6</v>
      </c>
      <c r="F51" s="33" t="s">
        <v>28</v>
      </c>
      <c r="G51" s="33" t="s">
        <v>176</v>
      </c>
      <c r="H51" s="33" t="s">
        <v>177</v>
      </c>
      <c r="J51" s="34" t="str">
        <f t="shared" si="0"/>
        <v xml:space="preserve">SA10MAW = CASE WHEN SA10MAW = '' THEN '-1' ELSE SA10MAW END, </v>
      </c>
      <c r="K51" s="33" t="str">
        <f>_xlfn.CONCAT("CHANGE COLUMN ", B51, " ", C51,  " INT COMMENT '", H51, "', CHANGE COLUMN ", G51, " ", C51, "_imp ENUM('A', 'B', 'C', 'D', 'G', 'H', 'J', 'K', 'L', 'N', 'P', 'R', 'Z') COMMENT '", H51, "(Imputed Code)',")</f>
        <v>CHANGE COLUMN SA10MAW avg_salary_10_month_contract_women INT COMMENT 'Average salary for instructional staff on 10-month contract-women', CHANGE COLUMN XSA10MAW avg_salary_10_month_contract_women_imp ENUM('A', 'B', 'C', 'D', 'G', 'H', 'J', 'K', 'L', 'N', 'P', 'R', 'Z') COMMENT 'Average salary for instructional staff on 10-month contract-women(Imputed Code)',</v>
      </c>
    </row>
    <row r="52" spans="1:11" ht="15">
      <c r="A52" s="33">
        <v>41006</v>
      </c>
      <c r="B52" s="33" t="s">
        <v>178</v>
      </c>
      <c r="C52" s="33" t="s">
        <v>353</v>
      </c>
      <c r="D52" s="33" t="s">
        <v>27</v>
      </c>
      <c r="E52" s="33">
        <v>6</v>
      </c>
      <c r="F52" s="33" t="s">
        <v>28</v>
      </c>
      <c r="G52" s="33" t="s">
        <v>179</v>
      </c>
      <c r="H52" s="33" t="s">
        <v>180</v>
      </c>
      <c r="J52" s="34" t="str">
        <f t="shared" si="0"/>
        <v xml:space="preserve">SA11MAT = CASE WHEN SA11MAT = '' THEN '-1' ELSE SA11MAT END, </v>
      </c>
      <c r="K52" s="33" t="str">
        <f t="shared" si="1"/>
        <v>CHANGE COLUMN SA11MAT avg_salary_11_month_contract_total INT COMMENT 'Average salary for instructional staff on 11-month contract-total', CHANGE COLUMN XSA11MAT avg_salary_11_month_contract_total_imp ENUM('A', 'B', 'C', 'D', 'G', 'H', 'J', 'K', 'L', 'N', 'P', 'R', 'Z') COMMENT 'Average salary for instructional staff on 11-month contract-total(Imputed Code)',</v>
      </c>
    </row>
    <row r="53" spans="1:11" ht="15">
      <c r="A53" s="33">
        <v>41011</v>
      </c>
      <c r="B53" s="33" t="s">
        <v>181</v>
      </c>
      <c r="C53" s="33" t="s">
        <v>354</v>
      </c>
      <c r="D53" s="33" t="s">
        <v>27</v>
      </c>
      <c r="E53" s="33">
        <v>6</v>
      </c>
      <c r="F53" s="33" t="s">
        <v>28</v>
      </c>
      <c r="G53" s="33" t="s">
        <v>182</v>
      </c>
      <c r="H53" s="33" t="s">
        <v>183</v>
      </c>
      <c r="J53" s="34" t="str">
        <f t="shared" si="0"/>
        <v xml:space="preserve">SA11MAM = CASE WHEN SA11MAM = '' THEN '-1' ELSE SA11MAM END, </v>
      </c>
      <c r="K53" s="33" t="str">
        <f t="shared" si="1"/>
        <v>CHANGE COLUMN SA11MAM avg_salary_11_month_contract_men INT COMMENT 'Average salary for instructional staff on 11-month contract-men', CHANGE COLUMN XSA11MAM avg_salary_11_month_contract_men_imp ENUM('A', 'B', 'C', 'D', 'G', 'H', 'J', 'K', 'L', 'N', 'P', 'R', 'Z') COMMENT 'Average salary for instructional staff on 11-month contract-men(Imputed Code)',</v>
      </c>
    </row>
    <row r="54" spans="1:11" ht="15">
      <c r="A54" s="33">
        <v>41016</v>
      </c>
      <c r="B54" s="33" t="s">
        <v>184</v>
      </c>
      <c r="C54" s="33" t="s">
        <v>355</v>
      </c>
      <c r="D54" s="33" t="s">
        <v>27</v>
      </c>
      <c r="E54" s="33">
        <v>6</v>
      </c>
      <c r="F54" s="33" t="s">
        <v>28</v>
      </c>
      <c r="G54" s="33" t="s">
        <v>185</v>
      </c>
      <c r="H54" s="33" t="s">
        <v>186</v>
      </c>
      <c r="J54" s="34" t="str">
        <f t="shared" si="0"/>
        <v xml:space="preserve">SA11MAW = CASE WHEN SA11MAW = '' THEN '-1' ELSE SA11MAW END, </v>
      </c>
      <c r="K54" s="33" t="str">
        <f t="shared" si="1"/>
        <v>CHANGE COLUMN SA11MAW avg_salary_11_month_contract_women INT COMMENT 'Average salary for instructional staff on 11-month contract-women', CHANGE COLUMN XSA11MAW avg_salary_11_month_contract_women_imp ENUM('A', 'B', 'C', 'D', 'G', 'H', 'J', 'K', 'L', 'N', 'P', 'R', 'Z') COMMENT 'Average salary for instructional staff on 11-month contract-women(Imputed Code)',</v>
      </c>
    </row>
    <row r="55" spans="1:11" ht="15">
      <c r="A55" s="33">
        <v>41021</v>
      </c>
      <c r="B55" s="33" t="s">
        <v>187</v>
      </c>
      <c r="C55" s="33" t="s">
        <v>356</v>
      </c>
      <c r="D55" s="33" t="s">
        <v>27</v>
      </c>
      <c r="E55" s="33">
        <v>6</v>
      </c>
      <c r="F55" s="33" t="s">
        <v>28</v>
      </c>
      <c r="G55" s="33" t="s">
        <v>188</v>
      </c>
      <c r="H55" s="33" t="s">
        <v>189</v>
      </c>
      <c r="J55" s="34" t="str">
        <f t="shared" si="0"/>
        <v xml:space="preserve">SA12MAT = CASE WHEN SA12MAT = '' THEN '-1' ELSE SA12MAT END, </v>
      </c>
      <c r="K55" s="33" t="str">
        <f t="shared" si="1"/>
        <v>CHANGE COLUMN SA12MAT avg_salary_12_month_contract_total INT COMMENT 'Average salary for instructional staff on 12-month contract-total', CHANGE COLUMN XSA12MAT avg_salary_12_month_contract_total_imp ENUM('A', 'B', 'C', 'D', 'G', 'H', 'J', 'K', 'L', 'N', 'P', 'R', 'Z') COMMENT 'Average salary for instructional staff on 12-month contract-total(Imputed Code)',</v>
      </c>
    </row>
    <row r="56" spans="1:11" ht="15">
      <c r="A56" s="33">
        <v>41026</v>
      </c>
      <c r="B56" s="33" t="s">
        <v>190</v>
      </c>
      <c r="C56" s="33" t="s">
        <v>357</v>
      </c>
      <c r="D56" s="33" t="s">
        <v>27</v>
      </c>
      <c r="E56" s="33">
        <v>6</v>
      </c>
      <c r="F56" s="33" t="s">
        <v>28</v>
      </c>
      <c r="G56" s="33" t="s">
        <v>191</v>
      </c>
      <c r="H56" s="33" t="s">
        <v>192</v>
      </c>
      <c r="J56" s="34" t="str">
        <f t="shared" si="0"/>
        <v xml:space="preserve">SA12MAM = CASE WHEN SA12MAM = '' THEN '-1' ELSE SA12MAM END, </v>
      </c>
      <c r="K56" s="33" t="str">
        <f t="shared" si="1"/>
        <v>CHANGE COLUMN SA12MAM avg_salary_12_month_contract_men INT COMMENT 'Average salary for instructional staff on 12-month contract-men', CHANGE COLUMN XSA12MAM avg_salary_12_month_contract_men_imp ENUM('A', 'B', 'C', 'D', 'G', 'H', 'J', 'K', 'L', 'N', 'P', 'R', 'Z') COMMENT 'Average salary for instructional staff on 12-month contract-men(Imputed Code)',</v>
      </c>
    </row>
    <row r="57" spans="1:11" ht="15">
      <c r="A57" s="33">
        <v>41031</v>
      </c>
      <c r="B57" s="33" t="s">
        <v>193</v>
      </c>
      <c r="C57" s="33" t="s">
        <v>358</v>
      </c>
      <c r="D57" s="33" t="s">
        <v>27</v>
      </c>
      <c r="E57" s="33">
        <v>6</v>
      </c>
      <c r="F57" s="33" t="s">
        <v>28</v>
      </c>
      <c r="G57" s="33" t="s">
        <v>194</v>
      </c>
      <c r="H57" s="33" t="s">
        <v>195</v>
      </c>
      <c r="J57" s="34" t="str">
        <f>_xlfn.CONCAT(B57, " = CASE WHEN ", B57, " = '' THEN '-1' ELSE ", B57, " END; ")</f>
        <v xml:space="preserve">SA12MAW = CASE WHEN SA12MAW = '' THEN '-1' ELSE SA12MAW END; </v>
      </c>
      <c r="K57" s="33" t="str">
        <f t="shared" si="1"/>
        <v>CHANGE COLUMN SA12MAW avg_salary_12_month_contract_women INT COMMENT 'Average salary for instructional staff on 12-month contract-women', CHANGE COLUMN XSA12MAW avg_salary_12_month_contract_women_imp ENUM('A', 'B', 'C', 'D', 'G', 'H', 'J', 'K', 'L', 'N', 'P', 'R', 'Z') COMMENT 'Average salary for instructional staff on 12-month contract-women(Imputed Code)',</v>
      </c>
    </row>
    <row r="102" spans="7:7">
      <c r="G102" s="35"/>
    </row>
    <row r="114" spans="7:7">
      <c r="G114" s="35"/>
    </row>
    <row r="119" spans="7:7">
      <c r="G119" s="35"/>
    </row>
    <row r="127" spans="7:7">
      <c r="G127" s="35"/>
    </row>
    <row r="134" spans="7:7">
      <c r="G134" s="35"/>
    </row>
  </sheetData>
  <pageMargins left="0.75" right="0.75" top="1" bottom="1" header="0.5" footer="0.5"/>
  <pageSetup orientation="portrait" horizontalDpi="0" verticalDpi="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25"/>
  <sheetViews>
    <sheetView workbookViewId="0">
      <pane ySplit="1" topLeftCell="A2" activePane="bottomLeft" state="frozen"/>
      <selection pane="bottomLeft"/>
    </sheetView>
  </sheetViews>
  <sheetFormatPr baseColWidth="10" defaultColWidth="9" defaultRowHeight="11"/>
  <cols>
    <col min="1" max="1" width="8.796875" style="12"/>
    <col min="2" max="2" width="11.19921875" style="12" customWidth="1"/>
    <col min="3" max="3" width="144.796875" style="12" customWidth="1"/>
    <col min="4" max="257" width="8.796875" style="13"/>
    <col min="258" max="258" width="11.19921875" style="13" customWidth="1"/>
    <col min="259" max="259" width="144.796875" style="13" customWidth="1"/>
    <col min="260" max="513" width="8.796875" style="13"/>
    <col min="514" max="514" width="11.19921875" style="13" customWidth="1"/>
    <col min="515" max="515" width="144.796875" style="13" customWidth="1"/>
    <col min="516" max="769" width="8.796875" style="13"/>
    <col min="770" max="770" width="11.19921875" style="13" customWidth="1"/>
    <col min="771" max="771" width="144.796875" style="13" customWidth="1"/>
    <col min="772" max="1025" width="8.796875" style="13"/>
    <col min="1026" max="1026" width="11.19921875" style="13" customWidth="1"/>
    <col min="1027" max="1027" width="144.796875" style="13" customWidth="1"/>
    <col min="1028" max="1281" width="8.796875" style="13"/>
    <col min="1282" max="1282" width="11.19921875" style="13" customWidth="1"/>
    <col min="1283" max="1283" width="144.796875" style="13" customWidth="1"/>
    <col min="1284" max="1537" width="8.796875" style="13"/>
    <col min="1538" max="1538" width="11.19921875" style="13" customWidth="1"/>
    <col min="1539" max="1539" width="144.796875" style="13" customWidth="1"/>
    <col min="1540" max="1793" width="8.796875" style="13"/>
    <col min="1794" max="1794" width="11.19921875" style="13" customWidth="1"/>
    <col min="1795" max="1795" width="144.796875" style="13" customWidth="1"/>
    <col min="1796" max="2049" width="8.796875" style="13"/>
    <col min="2050" max="2050" width="11.19921875" style="13" customWidth="1"/>
    <col min="2051" max="2051" width="144.796875" style="13" customWidth="1"/>
    <col min="2052" max="2305" width="8.796875" style="13"/>
    <col min="2306" max="2306" width="11.19921875" style="13" customWidth="1"/>
    <col min="2307" max="2307" width="144.796875" style="13" customWidth="1"/>
    <col min="2308" max="2561" width="8.796875" style="13"/>
    <col min="2562" max="2562" width="11.19921875" style="13" customWidth="1"/>
    <col min="2563" max="2563" width="144.796875" style="13" customWidth="1"/>
    <col min="2564" max="2817" width="8.796875" style="13"/>
    <col min="2818" max="2818" width="11.19921875" style="13" customWidth="1"/>
    <col min="2819" max="2819" width="144.796875" style="13" customWidth="1"/>
    <col min="2820" max="3073" width="8.796875" style="13"/>
    <col min="3074" max="3074" width="11.19921875" style="13" customWidth="1"/>
    <col min="3075" max="3075" width="144.796875" style="13" customWidth="1"/>
    <col min="3076" max="3329" width="8.796875" style="13"/>
    <col min="3330" max="3330" width="11.19921875" style="13" customWidth="1"/>
    <col min="3331" max="3331" width="144.796875" style="13" customWidth="1"/>
    <col min="3332" max="3585" width="8.796875" style="13"/>
    <col min="3586" max="3586" width="11.19921875" style="13" customWidth="1"/>
    <col min="3587" max="3587" width="144.796875" style="13" customWidth="1"/>
    <col min="3588" max="3841" width="8.796875" style="13"/>
    <col min="3842" max="3842" width="11.19921875" style="13" customWidth="1"/>
    <col min="3843" max="3843" width="144.796875" style="13" customWidth="1"/>
    <col min="3844" max="4097" width="8.796875" style="13"/>
    <col min="4098" max="4098" width="11.19921875" style="13" customWidth="1"/>
    <col min="4099" max="4099" width="144.796875" style="13" customWidth="1"/>
    <col min="4100" max="4353" width="8.796875" style="13"/>
    <col min="4354" max="4354" width="11.19921875" style="13" customWidth="1"/>
    <col min="4355" max="4355" width="144.796875" style="13" customWidth="1"/>
    <col min="4356" max="4609" width="8.796875" style="13"/>
    <col min="4610" max="4610" width="11.19921875" style="13" customWidth="1"/>
    <col min="4611" max="4611" width="144.796875" style="13" customWidth="1"/>
    <col min="4612" max="4865" width="8.796875" style="13"/>
    <col min="4866" max="4866" width="11.19921875" style="13" customWidth="1"/>
    <col min="4867" max="4867" width="144.796875" style="13" customWidth="1"/>
    <col min="4868" max="5121" width="8.796875" style="13"/>
    <col min="5122" max="5122" width="11.19921875" style="13" customWidth="1"/>
    <col min="5123" max="5123" width="144.796875" style="13" customWidth="1"/>
    <col min="5124" max="5377" width="8.796875" style="13"/>
    <col min="5378" max="5378" width="11.19921875" style="13" customWidth="1"/>
    <col min="5379" max="5379" width="144.796875" style="13" customWidth="1"/>
    <col min="5380" max="5633" width="8.796875" style="13"/>
    <col min="5634" max="5634" width="11.19921875" style="13" customWidth="1"/>
    <col min="5635" max="5635" width="144.796875" style="13" customWidth="1"/>
    <col min="5636" max="5889" width="8.796875" style="13"/>
    <col min="5890" max="5890" width="11.19921875" style="13" customWidth="1"/>
    <col min="5891" max="5891" width="144.796875" style="13" customWidth="1"/>
    <col min="5892" max="6145" width="8.796875" style="13"/>
    <col min="6146" max="6146" width="11.19921875" style="13" customWidth="1"/>
    <col min="6147" max="6147" width="144.796875" style="13" customWidth="1"/>
    <col min="6148" max="6401" width="8.796875" style="13"/>
    <col min="6402" max="6402" width="11.19921875" style="13" customWidth="1"/>
    <col min="6403" max="6403" width="144.796875" style="13" customWidth="1"/>
    <col min="6404" max="6657" width="8.796875" style="13"/>
    <col min="6658" max="6658" width="11.19921875" style="13" customWidth="1"/>
    <col min="6659" max="6659" width="144.796875" style="13" customWidth="1"/>
    <col min="6660" max="6913" width="8.796875" style="13"/>
    <col min="6914" max="6914" width="11.19921875" style="13" customWidth="1"/>
    <col min="6915" max="6915" width="144.796875" style="13" customWidth="1"/>
    <col min="6916" max="7169" width="8.796875" style="13"/>
    <col min="7170" max="7170" width="11.19921875" style="13" customWidth="1"/>
    <col min="7171" max="7171" width="144.796875" style="13" customWidth="1"/>
    <col min="7172" max="7425" width="8.796875" style="13"/>
    <col min="7426" max="7426" width="11.19921875" style="13" customWidth="1"/>
    <col min="7427" max="7427" width="144.796875" style="13" customWidth="1"/>
    <col min="7428" max="7681" width="8.796875" style="13"/>
    <col min="7682" max="7682" width="11.19921875" style="13" customWidth="1"/>
    <col min="7683" max="7683" width="144.796875" style="13" customWidth="1"/>
    <col min="7684" max="7937" width="8.796875" style="13"/>
    <col min="7938" max="7938" width="11.19921875" style="13" customWidth="1"/>
    <col min="7939" max="7939" width="144.796875" style="13" customWidth="1"/>
    <col min="7940" max="8193" width="8.796875" style="13"/>
    <col min="8194" max="8194" width="11.19921875" style="13" customWidth="1"/>
    <col min="8195" max="8195" width="144.796875" style="13" customWidth="1"/>
    <col min="8196" max="8449" width="8.796875" style="13"/>
    <col min="8450" max="8450" width="11.19921875" style="13" customWidth="1"/>
    <col min="8451" max="8451" width="144.796875" style="13" customWidth="1"/>
    <col min="8452" max="8705" width="8.796875" style="13"/>
    <col min="8706" max="8706" width="11.19921875" style="13" customWidth="1"/>
    <col min="8707" max="8707" width="144.796875" style="13" customWidth="1"/>
    <col min="8708" max="8961" width="8.796875" style="13"/>
    <col min="8962" max="8962" width="11.19921875" style="13" customWidth="1"/>
    <col min="8963" max="8963" width="144.796875" style="13" customWidth="1"/>
    <col min="8964" max="9217" width="8.796875" style="13"/>
    <col min="9218" max="9218" width="11.19921875" style="13" customWidth="1"/>
    <col min="9219" max="9219" width="144.796875" style="13" customWidth="1"/>
    <col min="9220" max="9473" width="8.796875" style="13"/>
    <col min="9474" max="9474" width="11.19921875" style="13" customWidth="1"/>
    <col min="9475" max="9475" width="144.796875" style="13" customWidth="1"/>
    <col min="9476" max="9729" width="8.796875" style="13"/>
    <col min="9730" max="9730" width="11.19921875" style="13" customWidth="1"/>
    <col min="9731" max="9731" width="144.796875" style="13" customWidth="1"/>
    <col min="9732" max="9985" width="8.796875" style="13"/>
    <col min="9986" max="9986" width="11.19921875" style="13" customWidth="1"/>
    <col min="9987" max="9987" width="144.796875" style="13" customWidth="1"/>
    <col min="9988" max="10241" width="8.796875" style="13"/>
    <col min="10242" max="10242" width="11.19921875" style="13" customWidth="1"/>
    <col min="10243" max="10243" width="144.796875" style="13" customWidth="1"/>
    <col min="10244" max="10497" width="8.796875" style="13"/>
    <col min="10498" max="10498" width="11.19921875" style="13" customWidth="1"/>
    <col min="10499" max="10499" width="144.796875" style="13" customWidth="1"/>
    <col min="10500" max="10753" width="8.796875" style="13"/>
    <col min="10754" max="10754" width="11.19921875" style="13" customWidth="1"/>
    <col min="10755" max="10755" width="144.796875" style="13" customWidth="1"/>
    <col min="10756" max="11009" width="8.796875" style="13"/>
    <col min="11010" max="11010" width="11.19921875" style="13" customWidth="1"/>
    <col min="11011" max="11011" width="144.796875" style="13" customWidth="1"/>
    <col min="11012" max="11265" width="8.796875" style="13"/>
    <col min="11266" max="11266" width="11.19921875" style="13" customWidth="1"/>
    <col min="11267" max="11267" width="144.796875" style="13" customWidth="1"/>
    <col min="11268" max="11521" width="8.796875" style="13"/>
    <col min="11522" max="11522" width="11.19921875" style="13" customWidth="1"/>
    <col min="11523" max="11523" width="144.796875" style="13" customWidth="1"/>
    <col min="11524" max="11777" width="8.796875" style="13"/>
    <col min="11778" max="11778" width="11.19921875" style="13" customWidth="1"/>
    <col min="11779" max="11779" width="144.796875" style="13" customWidth="1"/>
    <col min="11780" max="12033" width="8.796875" style="13"/>
    <col min="12034" max="12034" width="11.19921875" style="13" customWidth="1"/>
    <col min="12035" max="12035" width="144.796875" style="13" customWidth="1"/>
    <col min="12036" max="12289" width="8.796875" style="13"/>
    <col min="12290" max="12290" width="11.19921875" style="13" customWidth="1"/>
    <col min="12291" max="12291" width="144.796875" style="13" customWidth="1"/>
    <col min="12292" max="12545" width="8.796875" style="13"/>
    <col min="12546" max="12546" width="11.19921875" style="13" customWidth="1"/>
    <col min="12547" max="12547" width="144.796875" style="13" customWidth="1"/>
    <col min="12548" max="12801" width="8.796875" style="13"/>
    <col min="12802" max="12802" width="11.19921875" style="13" customWidth="1"/>
    <col min="12803" max="12803" width="144.796875" style="13" customWidth="1"/>
    <col min="12804" max="13057" width="8.796875" style="13"/>
    <col min="13058" max="13058" width="11.19921875" style="13" customWidth="1"/>
    <col min="13059" max="13059" width="144.796875" style="13" customWidth="1"/>
    <col min="13060" max="13313" width="8.796875" style="13"/>
    <col min="13314" max="13314" width="11.19921875" style="13" customWidth="1"/>
    <col min="13315" max="13315" width="144.796875" style="13" customWidth="1"/>
    <col min="13316" max="13569" width="8.796875" style="13"/>
    <col min="13570" max="13570" width="11.19921875" style="13" customWidth="1"/>
    <col min="13571" max="13571" width="144.796875" style="13" customWidth="1"/>
    <col min="13572" max="13825" width="8.796875" style="13"/>
    <col min="13826" max="13826" width="11.19921875" style="13" customWidth="1"/>
    <col min="13827" max="13827" width="144.796875" style="13" customWidth="1"/>
    <col min="13828" max="14081" width="8.796875" style="13"/>
    <col min="14082" max="14082" width="11.19921875" style="13" customWidth="1"/>
    <col min="14083" max="14083" width="144.796875" style="13" customWidth="1"/>
    <col min="14084" max="14337" width="8.796875" style="13"/>
    <col min="14338" max="14338" width="11.19921875" style="13" customWidth="1"/>
    <col min="14339" max="14339" width="144.796875" style="13" customWidth="1"/>
    <col min="14340" max="14593" width="8.796875" style="13"/>
    <col min="14594" max="14594" width="11.19921875" style="13" customWidth="1"/>
    <col min="14595" max="14595" width="144.796875" style="13" customWidth="1"/>
    <col min="14596" max="14849" width="8.796875" style="13"/>
    <col min="14850" max="14850" width="11.19921875" style="13" customWidth="1"/>
    <col min="14851" max="14851" width="144.796875" style="13" customWidth="1"/>
    <col min="14852" max="15105" width="8.796875" style="13"/>
    <col min="15106" max="15106" width="11.19921875" style="13" customWidth="1"/>
    <col min="15107" max="15107" width="144.796875" style="13" customWidth="1"/>
    <col min="15108" max="15361" width="8.796875" style="13"/>
    <col min="15362" max="15362" width="11.19921875" style="13" customWidth="1"/>
    <col min="15363" max="15363" width="144.796875" style="13" customWidth="1"/>
    <col min="15364" max="15617" width="8.796875" style="13"/>
    <col min="15618" max="15618" width="11.19921875" style="13" customWidth="1"/>
    <col min="15619" max="15619" width="144.796875" style="13" customWidth="1"/>
    <col min="15620" max="15873" width="8.796875" style="13"/>
    <col min="15874" max="15874" width="11.19921875" style="13" customWidth="1"/>
    <col min="15875" max="15875" width="144.796875" style="13" customWidth="1"/>
    <col min="15876" max="16129" width="8.796875" style="13"/>
    <col min="16130" max="16130" width="11.19921875" style="13" customWidth="1"/>
    <col min="16131" max="16131" width="144.796875" style="13" customWidth="1"/>
    <col min="16132" max="16384" width="8.796875" style="13"/>
  </cols>
  <sheetData>
    <row r="1" spans="1:3" s="11" customFormat="1" ht="12">
      <c r="A1" s="10" t="s">
        <v>19</v>
      </c>
      <c r="B1" s="10" t="s">
        <v>20</v>
      </c>
      <c r="C1" s="10" t="s">
        <v>196</v>
      </c>
    </row>
    <row r="2" spans="1:3" ht="12">
      <c r="A2" s="12">
        <v>1</v>
      </c>
      <c r="B2" s="12" t="s">
        <v>26</v>
      </c>
      <c r="C2" s="12" t="s">
        <v>30</v>
      </c>
    </row>
    <row r="3" spans="1:3" ht="12">
      <c r="A3" s="12">
        <v>40106</v>
      </c>
      <c r="B3" s="12" t="s">
        <v>31</v>
      </c>
      <c r="C3" s="12" t="s">
        <v>197</v>
      </c>
    </row>
    <row r="4" spans="1:3" ht="120">
      <c r="A4" s="12">
        <v>40481</v>
      </c>
      <c r="B4" s="12" t="s">
        <v>34</v>
      </c>
      <c r="C4" s="12" t="s">
        <v>198</v>
      </c>
    </row>
    <row r="5" spans="1:3" ht="120">
      <c r="A5" s="12">
        <v>40482</v>
      </c>
      <c r="B5" s="12" t="s">
        <v>37</v>
      </c>
      <c r="C5" s="12" t="s">
        <v>199</v>
      </c>
    </row>
    <row r="6" spans="1:3" ht="120">
      <c r="A6" s="12">
        <v>40483</v>
      </c>
      <c r="B6" s="12" t="s">
        <v>40</v>
      </c>
      <c r="C6" s="12" t="s">
        <v>200</v>
      </c>
    </row>
    <row r="7" spans="1:3" ht="120">
      <c r="A7" s="12">
        <v>40491</v>
      </c>
      <c r="B7" s="12" t="s">
        <v>43</v>
      </c>
      <c r="C7" s="12" t="s">
        <v>201</v>
      </c>
    </row>
    <row r="8" spans="1:3" ht="120">
      <c r="A8" s="12">
        <v>40492</v>
      </c>
      <c r="B8" s="12" t="s">
        <v>46</v>
      </c>
      <c r="C8" s="12" t="s">
        <v>202</v>
      </c>
    </row>
    <row r="9" spans="1:3" ht="120">
      <c r="A9" s="12">
        <v>40493</v>
      </c>
      <c r="B9" s="12" t="s">
        <v>49</v>
      </c>
      <c r="C9" s="12" t="s">
        <v>203</v>
      </c>
    </row>
    <row r="10" spans="1:3" ht="120">
      <c r="A10" s="12">
        <v>40113</v>
      </c>
      <c r="B10" s="12" t="s">
        <v>52</v>
      </c>
      <c r="C10" s="12" t="s">
        <v>204</v>
      </c>
    </row>
    <row r="11" spans="1:3" ht="120">
      <c r="A11" s="12">
        <v>40107</v>
      </c>
      <c r="B11" s="12" t="s">
        <v>55</v>
      </c>
      <c r="C11" s="12" t="s">
        <v>205</v>
      </c>
    </row>
    <row r="12" spans="1:3" ht="120">
      <c r="A12" s="12">
        <v>40110</v>
      </c>
      <c r="B12" s="12" t="s">
        <v>58</v>
      </c>
      <c r="C12" s="12" t="s">
        <v>206</v>
      </c>
    </row>
    <row r="13" spans="1:3" ht="120">
      <c r="A13" s="12">
        <v>40501</v>
      </c>
      <c r="B13" s="12" t="s">
        <v>61</v>
      </c>
      <c r="C13" s="12" t="s">
        <v>207</v>
      </c>
    </row>
    <row r="14" spans="1:3" ht="120">
      <c r="A14" s="12">
        <v>40506</v>
      </c>
      <c r="B14" s="12" t="s">
        <v>64</v>
      </c>
      <c r="C14" s="12" t="s">
        <v>208</v>
      </c>
    </row>
    <row r="15" spans="1:3" ht="120">
      <c r="A15" s="12">
        <v>40511</v>
      </c>
      <c r="B15" s="12" t="s">
        <v>67</v>
      </c>
      <c r="C15" s="12" t="s">
        <v>209</v>
      </c>
    </row>
    <row r="16" spans="1:3" ht="120">
      <c r="A16" s="12">
        <v>40516</v>
      </c>
      <c r="B16" s="12" t="s">
        <v>70</v>
      </c>
      <c r="C16" s="12" t="s">
        <v>210</v>
      </c>
    </row>
    <row r="17" spans="1:3" ht="120">
      <c r="A17" s="13">
        <v>40521</v>
      </c>
      <c r="B17" s="13" t="s">
        <v>73</v>
      </c>
      <c r="C17" s="13" t="s">
        <v>211</v>
      </c>
    </row>
    <row r="18" spans="1:3" ht="120">
      <c r="A18" s="13">
        <v>40526</v>
      </c>
      <c r="B18" s="13" t="s">
        <v>76</v>
      </c>
      <c r="C18" s="13" t="s">
        <v>212</v>
      </c>
    </row>
    <row r="19" spans="1:3" ht="120">
      <c r="A19" s="13">
        <v>40531</v>
      </c>
      <c r="B19" s="13" t="s">
        <v>79</v>
      </c>
      <c r="C19" s="13" t="s">
        <v>213</v>
      </c>
    </row>
    <row r="20" spans="1:3" ht="120">
      <c r="A20" s="13">
        <v>40536</v>
      </c>
      <c r="B20" s="13" t="s">
        <v>82</v>
      </c>
      <c r="C20" s="13" t="s">
        <v>214</v>
      </c>
    </row>
    <row r="21" spans="1:3" ht="120">
      <c r="A21" s="13">
        <v>40541</v>
      </c>
      <c r="B21" s="13" t="s">
        <v>85</v>
      </c>
      <c r="C21" s="13" t="s">
        <v>215</v>
      </c>
    </row>
    <row r="22" spans="1:3" ht="120">
      <c r="A22" s="13">
        <v>40546</v>
      </c>
      <c r="B22" s="13" t="s">
        <v>88</v>
      </c>
      <c r="C22" s="13" t="s">
        <v>216</v>
      </c>
    </row>
    <row r="23" spans="1:3" ht="120">
      <c r="A23" s="13">
        <v>40551</v>
      </c>
      <c r="B23" s="13" t="s">
        <v>91</v>
      </c>
      <c r="C23" s="13" t="s">
        <v>217</v>
      </c>
    </row>
    <row r="24" spans="1:3" ht="120">
      <c r="A24" s="13">
        <v>40556</v>
      </c>
      <c r="B24" s="13" t="s">
        <v>94</v>
      </c>
      <c r="C24" s="13" t="s">
        <v>218</v>
      </c>
    </row>
    <row r="25" spans="1:3" ht="132">
      <c r="A25" s="13">
        <v>40576</v>
      </c>
      <c r="B25" s="13" t="s">
        <v>97</v>
      </c>
      <c r="C25" s="13" t="s">
        <v>219</v>
      </c>
    </row>
    <row r="26" spans="1:3" ht="132">
      <c r="A26" s="13">
        <v>40581</v>
      </c>
      <c r="B26" s="13" t="s">
        <v>100</v>
      </c>
      <c r="C26" s="13" t="s">
        <v>220</v>
      </c>
    </row>
    <row r="27" spans="1:3" ht="132">
      <c r="A27" s="13">
        <v>40586</v>
      </c>
      <c r="B27" s="13" t="s">
        <v>103</v>
      </c>
      <c r="C27" s="13" t="s">
        <v>221</v>
      </c>
    </row>
    <row r="28" spans="1:3" ht="156">
      <c r="A28" s="13">
        <v>40901</v>
      </c>
      <c r="B28" s="13" t="s">
        <v>106</v>
      </c>
      <c r="C28" s="13" t="s">
        <v>222</v>
      </c>
    </row>
    <row r="29" spans="1:3" ht="156">
      <c r="A29" s="13">
        <v>40906</v>
      </c>
      <c r="B29" s="13" t="s">
        <v>109</v>
      </c>
      <c r="C29" s="13" t="s">
        <v>223</v>
      </c>
    </row>
    <row r="30" spans="1:3" ht="156">
      <c r="A30" s="13">
        <v>40911</v>
      </c>
      <c r="B30" s="13" t="s">
        <v>112</v>
      </c>
      <c r="C30" s="13" t="s">
        <v>224</v>
      </c>
    </row>
    <row r="31" spans="1:3" ht="156">
      <c r="A31" s="13">
        <v>40916</v>
      </c>
      <c r="B31" s="13" t="s">
        <v>115</v>
      </c>
      <c r="C31" s="13" t="s">
        <v>225</v>
      </c>
    </row>
    <row r="32" spans="1:3" ht="156">
      <c r="A32" s="13">
        <v>40921</v>
      </c>
      <c r="B32" s="13" t="s">
        <v>118</v>
      </c>
      <c r="C32" s="13" t="s">
        <v>226</v>
      </c>
    </row>
    <row r="33" spans="1:3" ht="156">
      <c r="A33" s="13">
        <v>40926</v>
      </c>
      <c r="B33" s="13" t="s">
        <v>121</v>
      </c>
      <c r="C33" s="13" t="s">
        <v>227</v>
      </c>
    </row>
    <row r="34" spans="1:3" ht="156">
      <c r="A34" s="13">
        <v>40931</v>
      </c>
      <c r="B34" s="13" t="s">
        <v>124</v>
      </c>
      <c r="C34" s="13" t="s">
        <v>228</v>
      </c>
    </row>
    <row r="35" spans="1:3" ht="156">
      <c r="A35" s="13">
        <v>40936</v>
      </c>
      <c r="B35" s="13" t="s">
        <v>127</v>
      </c>
      <c r="C35" s="13" t="s">
        <v>229</v>
      </c>
    </row>
    <row r="36" spans="1:3" ht="156">
      <c r="A36" s="13">
        <v>40941</v>
      </c>
      <c r="B36" s="13" t="s">
        <v>130</v>
      </c>
      <c r="C36" s="13" t="s">
        <v>230</v>
      </c>
    </row>
    <row r="37" spans="1:3" ht="156">
      <c r="A37" s="13">
        <v>40946</v>
      </c>
      <c r="B37" s="13" t="s">
        <v>133</v>
      </c>
      <c r="C37" s="13" t="s">
        <v>231</v>
      </c>
    </row>
    <row r="38" spans="1:3" ht="156">
      <c r="A38" s="13">
        <v>40951</v>
      </c>
      <c r="B38" s="13" t="s">
        <v>136</v>
      </c>
      <c r="C38" s="13" t="s">
        <v>232</v>
      </c>
    </row>
    <row r="39" spans="1:3" ht="156">
      <c r="A39" s="13">
        <v>40956</v>
      </c>
      <c r="B39" s="13" t="s">
        <v>139</v>
      </c>
      <c r="C39" s="13" t="s">
        <v>233</v>
      </c>
    </row>
    <row r="40" spans="1:3" ht="240">
      <c r="A40" s="13">
        <v>40961</v>
      </c>
      <c r="B40" s="13" t="s">
        <v>142</v>
      </c>
      <c r="C40" s="13" t="s">
        <v>234</v>
      </c>
    </row>
    <row r="41" spans="1:3" ht="240">
      <c r="A41" s="13">
        <v>40963</v>
      </c>
      <c r="B41" s="13" t="s">
        <v>145</v>
      </c>
      <c r="C41" s="13" t="s">
        <v>235</v>
      </c>
    </row>
    <row r="42" spans="1:3" ht="240">
      <c r="A42" s="13">
        <v>40965</v>
      </c>
      <c r="B42" s="13" t="s">
        <v>148</v>
      </c>
      <c r="C42" s="13" t="s">
        <v>236</v>
      </c>
    </row>
    <row r="43" spans="1:3" ht="48">
      <c r="A43" s="13">
        <v>40967</v>
      </c>
      <c r="B43" s="13" t="s">
        <v>151</v>
      </c>
      <c r="C43" s="13" t="s">
        <v>237</v>
      </c>
    </row>
    <row r="44" spans="1:3" ht="48">
      <c r="A44" s="13">
        <v>40969</v>
      </c>
      <c r="B44" s="13" t="s">
        <v>154</v>
      </c>
      <c r="C44" s="13" t="s">
        <v>238</v>
      </c>
    </row>
    <row r="45" spans="1:3" ht="48">
      <c r="A45" s="13">
        <v>40971</v>
      </c>
      <c r="B45" s="13" t="s">
        <v>157</v>
      </c>
      <c r="C45" s="13" t="s">
        <v>239</v>
      </c>
    </row>
    <row r="46" spans="1:3" ht="156">
      <c r="A46" s="13">
        <v>40976</v>
      </c>
      <c r="B46" s="13" t="s">
        <v>160</v>
      </c>
      <c r="C46" s="13" t="s">
        <v>240</v>
      </c>
    </row>
    <row r="47" spans="1:3" ht="156">
      <c r="A47" s="13">
        <v>40981</v>
      </c>
      <c r="B47" s="13" t="s">
        <v>163</v>
      </c>
      <c r="C47" s="13" t="s">
        <v>241</v>
      </c>
    </row>
    <row r="48" spans="1:3" ht="156">
      <c r="A48" s="13">
        <v>40986</v>
      </c>
      <c r="B48" s="13" t="s">
        <v>166</v>
      </c>
      <c r="C48" s="13" t="s">
        <v>242</v>
      </c>
    </row>
    <row r="49" spans="1:3" ht="156">
      <c r="A49" s="13">
        <v>40991</v>
      </c>
      <c r="B49" s="13" t="s">
        <v>169</v>
      </c>
      <c r="C49" s="13" t="s">
        <v>243</v>
      </c>
    </row>
    <row r="50" spans="1:3" ht="156">
      <c r="A50" s="13">
        <v>40996</v>
      </c>
      <c r="B50" s="13" t="s">
        <v>172</v>
      </c>
      <c r="C50" s="13" t="s">
        <v>244</v>
      </c>
    </row>
    <row r="51" spans="1:3" ht="156">
      <c r="A51" s="13">
        <v>41001</v>
      </c>
      <c r="B51" s="13" t="s">
        <v>175</v>
      </c>
      <c r="C51" s="13" t="s">
        <v>245</v>
      </c>
    </row>
    <row r="52" spans="1:3" ht="156">
      <c r="A52" s="13">
        <v>41006</v>
      </c>
      <c r="B52" s="13" t="s">
        <v>178</v>
      </c>
      <c r="C52" s="13" t="s">
        <v>246</v>
      </c>
    </row>
    <row r="53" spans="1:3" ht="156">
      <c r="A53" s="13">
        <v>41011</v>
      </c>
      <c r="B53" s="13" t="s">
        <v>181</v>
      </c>
      <c r="C53" s="13" t="s">
        <v>247</v>
      </c>
    </row>
    <row r="54" spans="1:3" ht="156">
      <c r="A54" s="13">
        <v>41016</v>
      </c>
      <c r="B54" s="13" t="s">
        <v>184</v>
      </c>
      <c r="C54" s="13" t="s">
        <v>248</v>
      </c>
    </row>
    <row r="55" spans="1:3" ht="156">
      <c r="A55" s="13">
        <v>41021</v>
      </c>
      <c r="B55" s="13" t="s">
        <v>187</v>
      </c>
      <c r="C55" s="13" t="s">
        <v>249</v>
      </c>
    </row>
    <row r="56" spans="1:3" ht="156">
      <c r="A56" s="13">
        <v>41026</v>
      </c>
      <c r="B56" s="13" t="s">
        <v>190</v>
      </c>
      <c r="C56" s="13" t="s">
        <v>250</v>
      </c>
    </row>
    <row r="57" spans="1:3" ht="156">
      <c r="A57" s="13">
        <v>41031</v>
      </c>
      <c r="B57" s="13" t="s">
        <v>193</v>
      </c>
      <c r="C57" s="13" t="s">
        <v>251</v>
      </c>
    </row>
    <row r="58" spans="1:3">
      <c r="A58" s="13"/>
      <c r="B58" s="13"/>
      <c r="C58" s="13"/>
    </row>
    <row r="59" spans="1:3">
      <c r="A59" s="13"/>
      <c r="B59" s="13"/>
      <c r="C59" s="13"/>
    </row>
    <row r="60" spans="1:3">
      <c r="A60" s="13"/>
      <c r="B60" s="13"/>
      <c r="C60" s="13"/>
    </row>
    <row r="61" spans="1:3">
      <c r="A61" s="13"/>
      <c r="B61" s="13"/>
      <c r="C61" s="13"/>
    </row>
    <row r="62" spans="1:3">
      <c r="A62" s="13"/>
      <c r="B62" s="13"/>
      <c r="C62" s="13"/>
    </row>
    <row r="63" spans="1:3">
      <c r="A63" s="13"/>
      <c r="B63" s="13"/>
      <c r="C63" s="13"/>
    </row>
    <row r="64" spans="1:3">
      <c r="A64" s="13"/>
      <c r="B64" s="13"/>
      <c r="C64" s="13"/>
    </row>
    <row r="65" s="13" customFormat="1"/>
    <row r="66" s="13" customFormat="1"/>
    <row r="67" s="13" customFormat="1"/>
    <row r="68" s="13" customFormat="1"/>
    <row r="69" s="13" customFormat="1"/>
    <row r="70" s="13" customFormat="1"/>
    <row r="71" s="13" customFormat="1"/>
    <row r="72" s="13" customFormat="1"/>
    <row r="73" s="13" customFormat="1"/>
    <row r="74" s="13" customFormat="1"/>
    <row r="75" s="13" customFormat="1"/>
    <row r="76" s="13" customFormat="1"/>
    <row r="77" s="13" customFormat="1"/>
    <row r="78" s="13" customFormat="1"/>
    <row r="79" s="13" customFormat="1"/>
    <row r="80" s="13" customFormat="1"/>
    <row r="81" s="13" customFormat="1"/>
    <row r="82" s="13" customFormat="1"/>
    <row r="83" s="13" customFormat="1"/>
    <row r="84" s="13" customFormat="1"/>
    <row r="85" s="13" customFormat="1"/>
    <row r="86" s="13" customFormat="1"/>
    <row r="87" s="13" customFormat="1"/>
    <row r="88" s="13" customFormat="1"/>
    <row r="89" s="13" customFormat="1"/>
    <row r="90" s="13" customFormat="1"/>
    <row r="91" s="13" customFormat="1"/>
    <row r="92" s="13" customFormat="1"/>
    <row r="93" s="13" customFormat="1"/>
    <row r="94" s="13" customFormat="1"/>
    <row r="95" s="13" customFormat="1"/>
    <row r="96" s="13" customFormat="1"/>
    <row r="97" s="13" customFormat="1"/>
    <row r="98" s="13" customFormat="1"/>
    <row r="99" s="13" customFormat="1"/>
    <row r="100" s="13" customFormat="1"/>
    <row r="101" s="13" customFormat="1"/>
    <row r="102" s="13" customFormat="1"/>
    <row r="103" s="13" customFormat="1"/>
    <row r="104" s="13" customFormat="1"/>
    <row r="105" s="13" customFormat="1"/>
    <row r="106" s="13" customFormat="1"/>
    <row r="107" s="13" customFormat="1"/>
    <row r="108" s="13" customFormat="1"/>
    <row r="109" s="13" customFormat="1"/>
    <row r="110" s="13" customFormat="1"/>
    <row r="111" s="13" customFormat="1"/>
    <row r="112" s="13" customFormat="1"/>
    <row r="113" s="13" customFormat="1"/>
    <row r="114" s="13" customFormat="1"/>
    <row r="115" s="13" customFormat="1"/>
    <row r="116" s="13" customFormat="1"/>
    <row r="117" s="13" customFormat="1"/>
    <row r="118" s="13" customFormat="1"/>
    <row r="119" s="13" customFormat="1"/>
    <row r="120" s="13" customFormat="1"/>
    <row r="121" s="13" customFormat="1"/>
    <row r="122" s="13" customFormat="1"/>
    <row r="123" s="13" customFormat="1"/>
    <row r="124" s="13" customFormat="1"/>
    <row r="125" s="13" customFormat="1"/>
    <row r="126" s="13" customFormat="1"/>
    <row r="127" s="13" customFormat="1"/>
    <row r="128" s="13" customFormat="1"/>
    <row r="129" s="13" customFormat="1"/>
    <row r="130" s="13" customFormat="1"/>
    <row r="131" s="13" customFormat="1"/>
    <row r="132" s="13" customFormat="1"/>
    <row r="133" s="13" customFormat="1"/>
    <row r="134" s="13" customFormat="1"/>
    <row r="135" s="13" customFormat="1"/>
    <row r="136" s="13" customFormat="1"/>
    <row r="137" s="13" customFormat="1"/>
    <row r="138" s="13" customFormat="1"/>
    <row r="139" s="13" customFormat="1"/>
    <row r="140" s="13" customFormat="1"/>
    <row r="141" s="13" customFormat="1"/>
    <row r="142" s="13" customFormat="1"/>
    <row r="143" s="13" customFormat="1"/>
    <row r="144" s="13" customFormat="1"/>
    <row r="145" s="13" customFormat="1"/>
    <row r="146" s="13" customFormat="1"/>
    <row r="147" s="13" customFormat="1"/>
    <row r="148" s="13" customFormat="1"/>
    <row r="149" s="13" customFormat="1"/>
    <row r="150" s="13" customFormat="1"/>
    <row r="151" s="13" customFormat="1"/>
    <row r="152" s="13" customFormat="1"/>
    <row r="153" s="13" customFormat="1"/>
    <row r="154" s="13" customFormat="1"/>
    <row r="155" s="13" customFormat="1"/>
    <row r="156" s="13" customFormat="1"/>
    <row r="157" s="13" customFormat="1"/>
    <row r="158" s="13" customFormat="1"/>
    <row r="159" s="13" customFormat="1"/>
    <row r="160" s="13" customFormat="1"/>
    <row r="161" s="13" customFormat="1"/>
    <row r="162" s="13" customFormat="1"/>
    <row r="163" s="13" customFormat="1"/>
    <row r="164" s="13" customFormat="1"/>
    <row r="165" s="13" customFormat="1"/>
    <row r="166" s="13" customFormat="1"/>
    <row r="167" s="13" customFormat="1"/>
    <row r="168" s="13" customFormat="1"/>
    <row r="169" s="13" customFormat="1"/>
    <row r="170" s="13" customFormat="1"/>
    <row r="171" s="13" customFormat="1"/>
    <row r="172" s="13" customFormat="1"/>
    <row r="173" s="13" customFormat="1"/>
    <row r="174" s="13" customFormat="1"/>
    <row r="175" s="13" customFormat="1"/>
    <row r="176" s="13" customFormat="1"/>
    <row r="177" s="13" customFormat="1"/>
    <row r="178" s="13" customFormat="1"/>
    <row r="179" s="13" customFormat="1"/>
    <row r="180" s="13" customFormat="1"/>
    <row r="181" s="13" customFormat="1"/>
    <row r="182" s="13" customFormat="1"/>
    <row r="183" s="13" customFormat="1"/>
    <row r="184" s="13" customFormat="1"/>
    <row r="185" s="13" customFormat="1"/>
    <row r="186" s="13" customFormat="1"/>
    <row r="187" s="13" customFormat="1"/>
    <row r="188" s="13" customFormat="1"/>
    <row r="189" s="13" customFormat="1"/>
    <row r="190" s="13" customFormat="1"/>
    <row r="191" s="13" customFormat="1"/>
    <row r="192" s="13" customFormat="1"/>
    <row r="193" s="13" customFormat="1"/>
    <row r="194" s="13" customFormat="1"/>
    <row r="195" s="13" customFormat="1"/>
    <row r="196" s="13" customFormat="1"/>
    <row r="197" s="13" customFormat="1"/>
    <row r="198" s="13" customFormat="1"/>
    <row r="199" s="13" customFormat="1"/>
    <row r="200" s="13" customFormat="1"/>
    <row r="201" s="13" customFormat="1"/>
    <row r="202" s="13" customFormat="1"/>
    <row r="203" s="13" customFormat="1"/>
    <row r="204" s="13" customFormat="1"/>
    <row r="205" s="13" customFormat="1"/>
    <row r="206" s="13" customFormat="1"/>
    <row r="207" s="13" customFormat="1"/>
    <row r="208" s="13" customFormat="1"/>
    <row r="209" s="13" customFormat="1"/>
    <row r="210" s="13" customFormat="1"/>
    <row r="211" s="13" customFormat="1"/>
    <row r="212" s="13" customFormat="1"/>
    <row r="213" s="13" customFormat="1"/>
    <row r="214" s="13" customFormat="1"/>
    <row r="215" s="13" customFormat="1"/>
    <row r="216" s="13" customFormat="1"/>
    <row r="217" s="13" customFormat="1"/>
    <row r="218" s="13" customFormat="1"/>
    <row r="219" s="13" customFormat="1"/>
    <row r="220" s="13" customFormat="1"/>
    <row r="221" s="13" customFormat="1"/>
    <row r="222" s="13" customFormat="1"/>
    <row r="223" s="13" customFormat="1"/>
    <row r="224" s="13" customFormat="1"/>
    <row r="225" s="13" customFormat="1"/>
    <row r="226" s="13" customFormat="1"/>
    <row r="227" s="13" customFormat="1"/>
    <row r="228" s="13" customFormat="1"/>
    <row r="229" s="13" customFormat="1"/>
    <row r="230" s="13" customFormat="1"/>
    <row r="231" s="13" customFormat="1"/>
    <row r="232" s="13" customFormat="1"/>
    <row r="233" s="13" customFormat="1"/>
    <row r="234" s="13" customFormat="1"/>
    <row r="235" s="13" customFormat="1"/>
    <row r="236" s="13" customFormat="1"/>
    <row r="237" s="13" customFormat="1"/>
    <row r="238" s="13" customFormat="1"/>
    <row r="239" s="13" customFormat="1"/>
    <row r="240" s="13" customFormat="1"/>
    <row r="241" s="13" customFormat="1"/>
    <row r="242" s="13" customFormat="1"/>
    <row r="243" s="13" customFormat="1"/>
    <row r="244" s="13" customFormat="1"/>
    <row r="245" s="13" customFormat="1"/>
    <row r="246" s="13" customFormat="1"/>
    <row r="247" s="13" customFormat="1"/>
    <row r="248" s="13" customFormat="1"/>
    <row r="249" s="13" customFormat="1"/>
    <row r="250" s="13" customFormat="1"/>
    <row r="251" s="13" customFormat="1"/>
    <row r="252" s="13" customFormat="1"/>
    <row r="253" s="13" customFormat="1"/>
    <row r="254" s="13" customFormat="1"/>
    <row r="255" s="13" customFormat="1"/>
    <row r="256" s="13" customFormat="1"/>
    <row r="257" s="13" customFormat="1"/>
    <row r="258" s="13" customFormat="1"/>
    <row r="259" s="13" customFormat="1"/>
    <row r="260" s="13" customFormat="1"/>
    <row r="261" s="13" customFormat="1"/>
    <row r="262" s="13" customFormat="1"/>
    <row r="263" s="13" customFormat="1"/>
    <row r="264" s="13" customFormat="1"/>
    <row r="265" s="13" customFormat="1"/>
    <row r="266" s="13" customFormat="1"/>
    <row r="267" s="13" customFormat="1"/>
    <row r="268" s="13" customFormat="1"/>
    <row r="269" s="13" customFormat="1"/>
    <row r="270" s="13" customFormat="1"/>
    <row r="271" s="13" customFormat="1"/>
    <row r="272" s="13" customFormat="1"/>
    <row r="273" s="13" customFormat="1"/>
    <row r="274" s="13" customFormat="1"/>
    <row r="275" s="13" customFormat="1"/>
    <row r="276" s="13" customFormat="1"/>
    <row r="277" s="13" customFormat="1"/>
    <row r="278" s="13" customFormat="1"/>
    <row r="279" s="13" customFormat="1"/>
    <row r="280" s="13" customFormat="1"/>
    <row r="281" s="13" customFormat="1"/>
    <row r="282" s="13" customFormat="1"/>
    <row r="283" s="13" customFormat="1"/>
    <row r="284" s="13" customFormat="1"/>
    <row r="285" s="13" customFormat="1"/>
    <row r="286" s="13" customFormat="1"/>
    <row r="287" s="13" customFormat="1"/>
    <row r="288" s="13" customFormat="1"/>
    <row r="289" s="13" customFormat="1"/>
    <row r="290" s="13" customFormat="1"/>
    <row r="291" s="13" customFormat="1"/>
    <row r="292" s="13" customFormat="1"/>
    <row r="293" s="13" customFormat="1"/>
    <row r="294" s="13" customFormat="1"/>
    <row r="295" s="13" customFormat="1"/>
    <row r="296" s="13" customFormat="1"/>
    <row r="297" s="13" customFormat="1"/>
    <row r="298" s="13" customFormat="1"/>
    <row r="299" s="13" customFormat="1"/>
    <row r="300" s="13" customFormat="1"/>
    <row r="301" s="13" customFormat="1"/>
    <row r="302" s="13" customFormat="1"/>
    <row r="303" s="13" customFormat="1"/>
    <row r="304" s="13" customFormat="1"/>
    <row r="305" s="13" customFormat="1"/>
    <row r="306" s="13" customFormat="1"/>
    <row r="307" s="13" customFormat="1"/>
    <row r="308" s="13" customFormat="1"/>
    <row r="309" s="13" customFormat="1"/>
    <row r="310" s="13" customFormat="1"/>
    <row r="311" s="13" customFormat="1"/>
    <row r="312" s="13" customFormat="1"/>
    <row r="313" s="13" customFormat="1"/>
    <row r="314" s="13" customFormat="1"/>
    <row r="315" s="13" customFormat="1"/>
    <row r="316" s="13" customFormat="1"/>
    <row r="317" s="13" customFormat="1"/>
    <row r="318" s="13" customFormat="1"/>
    <row r="319" s="13" customFormat="1"/>
    <row r="320" s="13" customFormat="1"/>
    <row r="321" s="13" customFormat="1"/>
    <row r="322" s="13" customFormat="1"/>
    <row r="323" s="13" customFormat="1"/>
    <row r="324" s="13" customFormat="1"/>
    <row r="325" s="13" customFormat="1"/>
  </sheetData>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A1457"/>
  <sheetViews>
    <sheetView workbookViewId="0">
      <pane ySplit="1" topLeftCell="A2" activePane="bottomLeft" state="frozen"/>
      <selection pane="bottomLeft"/>
    </sheetView>
  </sheetViews>
  <sheetFormatPr baseColWidth="10" defaultColWidth="9.19921875" defaultRowHeight="12"/>
  <cols>
    <col min="1" max="1" width="13" style="14" customWidth="1"/>
    <col min="2" max="2" width="9" style="14" customWidth="1"/>
    <col min="3" max="3" width="10" style="14" customWidth="1"/>
    <col min="4" max="4" width="31" style="14" customWidth="1"/>
    <col min="5" max="5" width="10" style="15" customWidth="1"/>
    <col min="6" max="6" width="9.19921875" style="14" customWidth="1"/>
    <col min="7" max="16384" width="9.19921875" style="14"/>
  </cols>
  <sheetData>
    <row r="1" spans="1:6">
      <c r="A1" s="14" t="s">
        <v>19</v>
      </c>
      <c r="B1" s="14" t="s">
        <v>20</v>
      </c>
      <c r="C1" s="14" t="s">
        <v>252</v>
      </c>
      <c r="D1" s="14" t="s">
        <v>253</v>
      </c>
      <c r="E1" s="15" t="s">
        <v>254</v>
      </c>
      <c r="F1" s="14" t="s">
        <v>255</v>
      </c>
    </row>
    <row r="2" spans="1:6">
      <c r="A2" s="16">
        <v>40106</v>
      </c>
      <c r="B2" s="14" t="s">
        <v>31</v>
      </c>
      <c r="C2" s="14" t="s">
        <v>256</v>
      </c>
      <c r="D2" s="14" t="s">
        <v>257</v>
      </c>
      <c r="E2" s="17">
        <v>3861</v>
      </c>
      <c r="F2" s="18">
        <v>25.1</v>
      </c>
    </row>
    <row r="3" spans="1:6">
      <c r="A3" s="16">
        <v>40106</v>
      </c>
      <c r="B3" s="14" t="s">
        <v>31</v>
      </c>
      <c r="C3" s="14" t="s">
        <v>258</v>
      </c>
      <c r="D3" s="14" t="s">
        <v>259</v>
      </c>
      <c r="E3" s="17">
        <v>2444</v>
      </c>
      <c r="F3" s="18">
        <v>15.89</v>
      </c>
    </row>
    <row r="4" spans="1:6">
      <c r="A4" s="16">
        <v>40106</v>
      </c>
      <c r="B4" s="14" t="s">
        <v>31</v>
      </c>
      <c r="C4" s="14" t="s">
        <v>260</v>
      </c>
      <c r="D4" s="14" t="s">
        <v>261</v>
      </c>
      <c r="E4" s="17">
        <v>2336</v>
      </c>
      <c r="F4" s="18">
        <v>15.19</v>
      </c>
    </row>
    <row r="5" spans="1:6">
      <c r="A5" s="16">
        <v>40106</v>
      </c>
      <c r="B5" s="14" t="s">
        <v>31</v>
      </c>
      <c r="C5" s="14" t="s">
        <v>262</v>
      </c>
      <c r="D5" s="14" t="s">
        <v>263</v>
      </c>
      <c r="E5" s="17">
        <v>2302</v>
      </c>
      <c r="F5" s="18">
        <v>14.97</v>
      </c>
    </row>
    <row r="6" spans="1:6">
      <c r="A6" s="16">
        <v>40106</v>
      </c>
      <c r="B6" s="14" t="s">
        <v>31</v>
      </c>
      <c r="C6" s="14" t="s">
        <v>264</v>
      </c>
      <c r="D6" s="14" t="s">
        <v>265</v>
      </c>
      <c r="E6" s="17">
        <v>2669</v>
      </c>
      <c r="F6" s="18">
        <v>17.350000000000001</v>
      </c>
    </row>
    <row r="7" spans="1:6">
      <c r="A7" s="16">
        <v>40106</v>
      </c>
      <c r="B7" s="14" t="s">
        <v>31</v>
      </c>
      <c r="C7" s="14" t="s">
        <v>266</v>
      </c>
      <c r="D7" s="14" t="s">
        <v>267</v>
      </c>
      <c r="E7" s="17">
        <v>797</v>
      </c>
      <c r="F7" s="18">
        <v>5.18</v>
      </c>
    </row>
    <row r="8" spans="1:6">
      <c r="A8" s="16">
        <v>40106</v>
      </c>
      <c r="B8" s="14" t="s">
        <v>31</v>
      </c>
      <c r="C8" s="14" t="s">
        <v>268</v>
      </c>
      <c r="D8" s="14" t="s">
        <v>269</v>
      </c>
      <c r="E8" s="17">
        <v>973</v>
      </c>
      <c r="F8" s="18">
        <v>6.33</v>
      </c>
    </row>
    <row r="9" spans="1:6">
      <c r="A9" s="16"/>
      <c r="E9" s="17"/>
      <c r="F9" s="18"/>
    </row>
    <row r="10" spans="1:6">
      <c r="A10" s="16"/>
      <c r="E10" s="17"/>
      <c r="F10" s="18"/>
    </row>
    <row r="11" spans="1:6">
      <c r="A11" s="16"/>
      <c r="E11" s="17"/>
      <c r="F11" s="18"/>
    </row>
    <row r="12" spans="1:6">
      <c r="A12" s="16"/>
      <c r="E12" s="17"/>
      <c r="F12" s="18"/>
    </row>
    <row r="13" spans="1:6">
      <c r="A13" s="16"/>
      <c r="E13" s="17"/>
      <c r="F13" s="18"/>
    </row>
    <row r="14" spans="1:6">
      <c r="A14" s="16"/>
      <c r="E14" s="17"/>
      <c r="F14" s="18"/>
    </row>
    <row r="15" spans="1:6">
      <c r="A15" s="16"/>
      <c r="E15" s="17"/>
      <c r="F15" s="18"/>
    </row>
    <row r="16" spans="1:6">
      <c r="A16" s="16"/>
      <c r="E16" s="17"/>
      <c r="F16" s="18"/>
    </row>
    <row r="17" spans="1:6">
      <c r="A17" s="16"/>
      <c r="E17" s="17"/>
      <c r="F17" s="18"/>
    </row>
    <row r="18" spans="1:6">
      <c r="A18" s="16"/>
      <c r="E18" s="17"/>
      <c r="F18" s="18"/>
    </row>
    <row r="19" spans="1:6">
      <c r="A19" s="16"/>
      <c r="E19" s="17"/>
      <c r="F19" s="18"/>
    </row>
    <row r="20" spans="1:6">
      <c r="A20" s="16"/>
      <c r="E20" s="17"/>
      <c r="F20" s="18"/>
    </row>
    <row r="21" spans="1:6">
      <c r="A21" s="16"/>
      <c r="E21" s="17"/>
      <c r="F21" s="18"/>
    </row>
    <row r="22" spans="1:6">
      <c r="A22" s="16"/>
      <c r="E22" s="17"/>
      <c r="F22" s="18"/>
    </row>
    <row r="23" spans="1:6">
      <c r="A23" s="16"/>
      <c r="E23" s="17"/>
      <c r="F23" s="18"/>
    </row>
    <row r="24" spans="1:6">
      <c r="A24" s="16"/>
      <c r="E24" s="17"/>
      <c r="F24" s="18"/>
    </row>
    <row r="25" spans="1:6">
      <c r="A25" s="16"/>
      <c r="E25" s="17"/>
      <c r="F25" s="18"/>
    </row>
    <row r="26" spans="1:6">
      <c r="A26" s="16"/>
      <c r="E26" s="17"/>
      <c r="F26" s="18"/>
    </row>
    <row r="27" spans="1:6">
      <c r="A27" s="16"/>
      <c r="E27" s="17"/>
      <c r="F27" s="18"/>
    </row>
    <row r="28" spans="1:6">
      <c r="A28" s="16"/>
      <c r="E28" s="17"/>
      <c r="F28" s="18"/>
    </row>
    <row r="29" spans="1:6">
      <c r="A29" s="16"/>
      <c r="E29" s="17"/>
      <c r="F29" s="18"/>
    </row>
    <row r="30" spans="1:6">
      <c r="A30" s="16"/>
      <c r="E30" s="17"/>
      <c r="F30" s="18"/>
    </row>
    <row r="31" spans="1:6">
      <c r="A31" s="16"/>
      <c r="E31" s="17"/>
      <c r="F31" s="18"/>
    </row>
    <row r="32" spans="1:6">
      <c r="A32" s="16"/>
      <c r="E32" s="17"/>
      <c r="F32" s="18"/>
    </row>
    <row r="33" spans="1:6">
      <c r="A33" s="16"/>
      <c r="E33" s="17"/>
      <c r="F33" s="18"/>
    </row>
    <row r="34" spans="1:6">
      <c r="A34" s="16"/>
      <c r="E34" s="17"/>
      <c r="F34" s="18"/>
    </row>
    <row r="35" spans="1:6">
      <c r="A35" s="16"/>
      <c r="E35" s="17"/>
      <c r="F35" s="18"/>
    </row>
    <row r="36" spans="1:6">
      <c r="A36" s="16"/>
      <c r="E36" s="17"/>
      <c r="F36" s="18"/>
    </row>
    <row r="37" spans="1:6">
      <c r="A37" s="16"/>
      <c r="E37" s="17"/>
      <c r="F37" s="18"/>
    </row>
    <row r="38" spans="1:6">
      <c r="A38" s="16"/>
      <c r="E38" s="17"/>
      <c r="F38" s="18"/>
    </row>
    <row r="39" spans="1:6">
      <c r="A39" s="16"/>
      <c r="E39" s="17"/>
      <c r="F39" s="18"/>
    </row>
    <row r="40" spans="1:6">
      <c r="A40" s="16"/>
      <c r="E40" s="17"/>
      <c r="F40" s="18"/>
    </row>
    <row r="41" spans="1:6">
      <c r="A41" s="16"/>
      <c r="E41" s="17"/>
      <c r="F41" s="18"/>
    </row>
    <row r="42" spans="1:6">
      <c r="A42" s="16"/>
      <c r="E42" s="17"/>
      <c r="F42" s="18"/>
    </row>
    <row r="43" spans="1:6">
      <c r="A43" s="16"/>
      <c r="E43" s="17"/>
      <c r="F43" s="18"/>
    </row>
    <row r="44" spans="1:6">
      <c r="A44" s="16"/>
      <c r="E44" s="17"/>
      <c r="F44" s="18"/>
    </row>
    <row r="45" spans="1:6">
      <c r="A45" s="16"/>
      <c r="E45" s="17"/>
      <c r="F45" s="18"/>
    </row>
    <row r="46" spans="1:6">
      <c r="A46" s="16"/>
      <c r="E46" s="17"/>
      <c r="F46" s="18"/>
    </row>
    <row r="47" spans="1:6">
      <c r="A47" s="16"/>
      <c r="E47" s="17"/>
      <c r="F47" s="18"/>
    </row>
    <row r="48" spans="1:6">
      <c r="A48" s="16"/>
      <c r="E48" s="17"/>
      <c r="F48" s="18"/>
    </row>
    <row r="49" spans="1:6">
      <c r="A49" s="16"/>
      <c r="E49" s="17"/>
      <c r="F49" s="18"/>
    </row>
    <row r="50" spans="1:6">
      <c r="A50" s="16"/>
      <c r="E50" s="17"/>
      <c r="F50" s="18"/>
    </row>
    <row r="51" spans="1:6">
      <c r="A51" s="16"/>
      <c r="E51" s="17"/>
      <c r="F51" s="18"/>
    </row>
    <row r="52" spans="1:6">
      <c r="A52" s="16"/>
      <c r="E52" s="17"/>
      <c r="F52" s="18"/>
    </row>
    <row r="53" spans="1:6">
      <c r="A53" s="16"/>
      <c r="E53" s="17"/>
      <c r="F53" s="18"/>
    </row>
    <row r="54" spans="1:6">
      <c r="A54" s="16"/>
      <c r="E54" s="17"/>
      <c r="F54" s="18"/>
    </row>
    <row r="55" spans="1:6">
      <c r="A55" s="16"/>
      <c r="E55" s="17"/>
      <c r="F55" s="18"/>
    </row>
    <row r="56" spans="1:6">
      <c r="A56" s="16"/>
      <c r="E56" s="17"/>
      <c r="F56" s="18"/>
    </row>
    <row r="57" spans="1:6">
      <c r="A57" s="16"/>
      <c r="E57" s="17"/>
      <c r="F57" s="18"/>
    </row>
    <row r="58" spans="1:6">
      <c r="A58" s="16"/>
      <c r="E58" s="17"/>
      <c r="F58" s="18"/>
    </row>
    <row r="59" spans="1:6">
      <c r="A59" s="16"/>
      <c r="E59" s="17"/>
      <c r="F59" s="18"/>
    </row>
    <row r="60" spans="1:6">
      <c r="A60" s="16"/>
      <c r="E60" s="17"/>
      <c r="F60" s="18"/>
    </row>
    <row r="61" spans="1:6">
      <c r="A61" s="16"/>
      <c r="E61" s="17"/>
      <c r="F61" s="18"/>
    </row>
    <row r="62" spans="1:6">
      <c r="A62" s="16"/>
      <c r="E62" s="17"/>
      <c r="F62" s="18"/>
    </row>
    <row r="63" spans="1:6">
      <c r="A63" s="16"/>
      <c r="E63" s="17"/>
      <c r="F63" s="18"/>
    </row>
    <row r="64" spans="1:6">
      <c r="A64" s="16"/>
      <c r="E64" s="17"/>
      <c r="F64" s="18"/>
    </row>
    <row r="65" spans="1:6">
      <c r="A65" s="16"/>
      <c r="E65" s="17"/>
      <c r="F65" s="18"/>
    </row>
    <row r="66" spans="1:6">
      <c r="A66" s="16"/>
      <c r="E66" s="17"/>
      <c r="F66" s="18"/>
    </row>
    <row r="67" spans="1:6">
      <c r="A67" s="16"/>
      <c r="E67" s="17"/>
      <c r="F67" s="18"/>
    </row>
    <row r="68" spans="1:6">
      <c r="A68" s="16"/>
      <c r="E68" s="17"/>
      <c r="F68" s="18"/>
    </row>
    <row r="69" spans="1:6">
      <c r="A69" s="16"/>
      <c r="E69" s="17"/>
      <c r="F69" s="18"/>
    </row>
    <row r="70" spans="1:6">
      <c r="A70" s="16"/>
      <c r="E70" s="17"/>
      <c r="F70" s="18"/>
    </row>
    <row r="71" spans="1:6">
      <c r="A71" s="16"/>
      <c r="E71" s="17"/>
      <c r="F71" s="18"/>
    </row>
    <row r="72" spans="1:6">
      <c r="A72" s="16"/>
      <c r="E72" s="17"/>
      <c r="F72" s="18"/>
    </row>
    <row r="73" spans="1:6">
      <c r="A73" s="16"/>
      <c r="E73" s="17"/>
      <c r="F73" s="18"/>
    </row>
    <row r="74" spans="1:6">
      <c r="A74" s="16"/>
      <c r="E74" s="17"/>
      <c r="F74" s="18"/>
    </row>
    <row r="75" spans="1:6">
      <c r="A75" s="16"/>
      <c r="E75" s="17"/>
      <c r="F75" s="18"/>
    </row>
    <row r="76" spans="1:6">
      <c r="A76" s="16"/>
      <c r="E76" s="17"/>
      <c r="F76" s="18"/>
    </row>
    <row r="77" spans="1:6">
      <c r="A77" s="16"/>
      <c r="E77" s="17"/>
      <c r="F77" s="18"/>
    </row>
    <row r="78" spans="1:6">
      <c r="A78" s="16"/>
      <c r="E78" s="17"/>
      <c r="F78" s="18"/>
    </row>
    <row r="79" spans="1:6">
      <c r="A79" s="16"/>
      <c r="E79" s="17"/>
      <c r="F79" s="18"/>
    </row>
    <row r="80" spans="1:6">
      <c r="A80" s="16"/>
      <c r="E80" s="17"/>
      <c r="F80" s="18"/>
    </row>
    <row r="81" spans="1:6">
      <c r="A81" s="16"/>
      <c r="E81" s="17"/>
      <c r="F81" s="18"/>
    </row>
    <row r="82" spans="1:6">
      <c r="A82" s="16"/>
      <c r="E82" s="17"/>
      <c r="F82" s="18"/>
    </row>
    <row r="83" spans="1:6">
      <c r="A83" s="16"/>
      <c r="E83" s="17"/>
      <c r="F83" s="18"/>
    </row>
    <row r="84" spans="1:6">
      <c r="A84" s="16"/>
      <c r="E84" s="17"/>
      <c r="F84" s="18"/>
    </row>
    <row r="85" spans="1:6">
      <c r="A85" s="16"/>
      <c r="E85" s="17"/>
      <c r="F85" s="18"/>
    </row>
    <row r="86" spans="1:6">
      <c r="A86" s="16"/>
      <c r="E86" s="17"/>
      <c r="F86" s="18"/>
    </row>
    <row r="87" spans="1:6">
      <c r="A87" s="16"/>
      <c r="E87" s="17"/>
      <c r="F87" s="18"/>
    </row>
    <row r="88" spans="1:6">
      <c r="A88" s="16"/>
      <c r="E88" s="17"/>
      <c r="F88" s="18"/>
    </row>
    <row r="89" spans="1:6">
      <c r="A89" s="16"/>
      <c r="E89" s="17"/>
      <c r="F89" s="18"/>
    </row>
    <row r="90" spans="1:6">
      <c r="A90" s="16"/>
      <c r="E90" s="17"/>
      <c r="F90" s="18"/>
    </row>
    <row r="91" spans="1:6">
      <c r="A91" s="16"/>
      <c r="E91" s="17"/>
      <c r="F91" s="18"/>
    </row>
    <row r="92" spans="1:6">
      <c r="A92" s="16"/>
      <c r="E92" s="17"/>
      <c r="F92" s="18"/>
    </row>
    <row r="93" spans="1:6">
      <c r="A93" s="16"/>
      <c r="E93" s="17"/>
      <c r="F93" s="18"/>
    </row>
    <row r="94" spans="1:6">
      <c r="A94" s="16"/>
      <c r="E94" s="17"/>
      <c r="F94" s="18"/>
    </row>
    <row r="95" spans="1:6">
      <c r="A95" s="16"/>
      <c r="E95" s="17"/>
      <c r="F95" s="18"/>
    </row>
    <row r="96" spans="1:6">
      <c r="A96" s="16"/>
      <c r="E96" s="17"/>
      <c r="F96" s="18"/>
    </row>
    <row r="97" spans="1:6">
      <c r="A97" s="16"/>
      <c r="E97" s="17"/>
      <c r="F97" s="18"/>
    </row>
    <row r="98" spans="1:6">
      <c r="A98" s="16"/>
      <c r="E98" s="17"/>
      <c r="F98" s="18"/>
    </row>
    <row r="99" spans="1:6">
      <c r="A99" s="16"/>
      <c r="E99" s="17"/>
      <c r="F99" s="18"/>
    </row>
    <row r="100" spans="1:6">
      <c r="A100" s="16"/>
      <c r="E100" s="17"/>
      <c r="F100" s="18"/>
    </row>
    <row r="101" spans="1:6">
      <c r="A101" s="16"/>
      <c r="E101" s="17"/>
      <c r="F101" s="18"/>
    </row>
    <row r="102" spans="1:6">
      <c r="A102" s="16"/>
      <c r="E102" s="17"/>
      <c r="F102" s="18"/>
    </row>
    <row r="103" spans="1:6">
      <c r="A103" s="16"/>
      <c r="E103" s="17"/>
      <c r="F103" s="18"/>
    </row>
    <row r="104" spans="1:6">
      <c r="A104" s="16"/>
      <c r="E104" s="17"/>
      <c r="F104" s="18"/>
    </row>
    <row r="105" spans="1:6">
      <c r="A105" s="16"/>
      <c r="E105" s="17"/>
      <c r="F105" s="18"/>
    </row>
    <row r="106" spans="1:6">
      <c r="A106" s="16"/>
      <c r="E106" s="17"/>
      <c r="F106" s="18"/>
    </row>
    <row r="107" spans="1:6">
      <c r="A107" s="16"/>
      <c r="E107" s="17"/>
      <c r="F107" s="18"/>
    </row>
    <row r="108" spans="1:6">
      <c r="A108" s="16"/>
      <c r="E108" s="17"/>
      <c r="F108" s="18"/>
    </row>
    <row r="109" spans="1:6">
      <c r="A109" s="16"/>
      <c r="E109" s="17"/>
      <c r="F109" s="18"/>
    </row>
    <row r="110" spans="1:6">
      <c r="A110" s="16"/>
      <c r="E110" s="17"/>
      <c r="F110" s="18"/>
    </row>
    <row r="111" spans="1:6">
      <c r="A111" s="16"/>
      <c r="E111" s="17"/>
      <c r="F111" s="18"/>
    </row>
    <row r="112" spans="1:6">
      <c r="A112" s="16"/>
      <c r="E112" s="17"/>
      <c r="F112" s="18"/>
    </row>
    <row r="113" spans="1:6">
      <c r="A113" s="16"/>
      <c r="E113" s="17"/>
      <c r="F113" s="18"/>
    </row>
    <row r="114" spans="1:6">
      <c r="A114" s="16"/>
      <c r="E114" s="17"/>
      <c r="F114" s="18"/>
    </row>
    <row r="115" spans="1:6">
      <c r="A115" s="16"/>
      <c r="E115" s="17"/>
      <c r="F115" s="18"/>
    </row>
    <row r="116" spans="1:6">
      <c r="A116" s="16"/>
      <c r="E116" s="17"/>
      <c r="F116" s="18"/>
    </row>
    <row r="117" spans="1:6">
      <c r="A117" s="16"/>
      <c r="E117" s="17"/>
      <c r="F117" s="18"/>
    </row>
    <row r="118" spans="1:6">
      <c r="A118" s="16"/>
      <c r="E118" s="17"/>
      <c r="F118" s="18"/>
    </row>
    <row r="119" spans="1:6">
      <c r="A119" s="16"/>
      <c r="E119" s="17"/>
      <c r="F119" s="18"/>
    </row>
    <row r="120" spans="1:6">
      <c r="A120" s="16"/>
      <c r="E120" s="17"/>
      <c r="F120" s="18"/>
    </row>
    <row r="121" spans="1:6">
      <c r="A121" s="16"/>
      <c r="E121" s="17"/>
      <c r="F121" s="18"/>
    </row>
    <row r="122" spans="1:6">
      <c r="A122" s="16"/>
      <c r="E122" s="17"/>
      <c r="F122" s="18"/>
    </row>
    <row r="123" spans="1:6">
      <c r="A123" s="16"/>
      <c r="E123" s="17"/>
      <c r="F123" s="18"/>
    </row>
    <row r="124" spans="1:6">
      <c r="A124" s="16"/>
      <c r="E124" s="17"/>
      <c r="F124" s="18"/>
    </row>
    <row r="125" spans="1:6">
      <c r="A125" s="16"/>
      <c r="E125" s="17"/>
      <c r="F125" s="18"/>
    </row>
    <row r="126" spans="1:6">
      <c r="A126" s="16"/>
      <c r="E126" s="17"/>
      <c r="F126" s="18"/>
    </row>
    <row r="127" spans="1:6">
      <c r="A127" s="16"/>
      <c r="E127" s="17"/>
      <c r="F127" s="18"/>
    </row>
    <row r="128" spans="1:6">
      <c r="A128" s="16"/>
      <c r="E128" s="17"/>
      <c r="F128" s="18"/>
    </row>
    <row r="129" spans="1:6">
      <c r="A129" s="16"/>
      <c r="E129" s="17"/>
      <c r="F129" s="18"/>
    </row>
    <row r="130" spans="1:6">
      <c r="A130" s="16"/>
      <c r="E130" s="17"/>
      <c r="F130" s="18"/>
    </row>
    <row r="131" spans="1:6">
      <c r="A131" s="16"/>
      <c r="E131" s="17"/>
      <c r="F131" s="18"/>
    </row>
    <row r="132" spans="1:6">
      <c r="A132" s="16"/>
      <c r="E132" s="17"/>
      <c r="F132" s="18"/>
    </row>
    <row r="133" spans="1:6">
      <c r="A133" s="16"/>
      <c r="E133" s="17"/>
      <c r="F133" s="18"/>
    </row>
    <row r="134" spans="1:6">
      <c r="A134" s="16"/>
      <c r="E134" s="17"/>
      <c r="F134" s="18"/>
    </row>
    <row r="135" spans="1:6">
      <c r="A135" s="16"/>
      <c r="E135" s="17"/>
      <c r="F135" s="18"/>
    </row>
    <row r="136" spans="1:6">
      <c r="A136" s="16"/>
      <c r="E136" s="17"/>
      <c r="F136" s="18"/>
    </row>
    <row r="137" spans="1:6">
      <c r="A137" s="16"/>
      <c r="E137" s="17"/>
      <c r="F137" s="18"/>
    </row>
    <row r="138" spans="1:6">
      <c r="A138" s="16"/>
      <c r="E138" s="17"/>
      <c r="F138" s="18"/>
    </row>
    <row r="139" spans="1:6">
      <c r="A139" s="16"/>
      <c r="E139" s="17"/>
      <c r="F139" s="18"/>
    </row>
    <row r="140" spans="1:6">
      <c r="A140" s="16"/>
      <c r="E140" s="17"/>
      <c r="F140" s="18"/>
    </row>
    <row r="141" spans="1:6">
      <c r="A141" s="16"/>
      <c r="E141" s="17"/>
      <c r="F141" s="18"/>
    </row>
    <row r="142" spans="1:6">
      <c r="A142" s="16"/>
      <c r="E142" s="17"/>
      <c r="F142" s="18"/>
    </row>
    <row r="143" spans="1:6">
      <c r="A143" s="16"/>
      <c r="E143" s="17"/>
      <c r="F143" s="18"/>
    </row>
    <row r="144" spans="1:6">
      <c r="A144" s="16"/>
      <c r="E144" s="17"/>
      <c r="F144" s="18"/>
    </row>
    <row r="145" spans="1:6">
      <c r="A145" s="16"/>
      <c r="E145" s="17"/>
      <c r="F145" s="18"/>
    </row>
    <row r="146" spans="1:6">
      <c r="A146" s="16"/>
      <c r="E146" s="17"/>
      <c r="F146" s="18"/>
    </row>
    <row r="147" spans="1:6">
      <c r="A147" s="16"/>
      <c r="E147" s="17"/>
      <c r="F147" s="18"/>
    </row>
    <row r="148" spans="1:6">
      <c r="A148" s="16"/>
      <c r="E148" s="17"/>
      <c r="F148" s="18"/>
    </row>
    <row r="149" spans="1:6">
      <c r="A149" s="16"/>
      <c r="E149" s="17"/>
      <c r="F149" s="18"/>
    </row>
    <row r="150" spans="1:6">
      <c r="A150" s="16"/>
      <c r="E150" s="17"/>
      <c r="F150" s="18"/>
    </row>
    <row r="151" spans="1:6">
      <c r="A151" s="16"/>
      <c r="E151" s="17"/>
      <c r="F151" s="18"/>
    </row>
    <row r="152" spans="1:6">
      <c r="A152" s="16"/>
      <c r="E152" s="17"/>
      <c r="F152" s="18"/>
    </row>
    <row r="153" spans="1:6">
      <c r="A153" s="16"/>
      <c r="E153" s="17"/>
      <c r="F153" s="18"/>
    </row>
    <row r="154" spans="1:6">
      <c r="A154" s="16"/>
      <c r="E154" s="17"/>
      <c r="F154" s="18"/>
    </row>
    <row r="155" spans="1:6">
      <c r="A155" s="16"/>
      <c r="E155" s="17"/>
      <c r="F155" s="18"/>
    </row>
    <row r="156" spans="1:6">
      <c r="A156" s="16"/>
      <c r="E156" s="17"/>
      <c r="F156" s="18"/>
    </row>
    <row r="157" spans="1:6">
      <c r="A157" s="16"/>
      <c r="E157" s="17"/>
      <c r="F157" s="18"/>
    </row>
    <row r="158" spans="1:6">
      <c r="A158" s="16"/>
      <c r="E158" s="17"/>
      <c r="F158" s="18"/>
    </row>
    <row r="159" spans="1:6">
      <c r="A159" s="16"/>
      <c r="E159" s="17"/>
      <c r="F159" s="18"/>
    </row>
    <row r="160" spans="1:6">
      <c r="A160" s="16"/>
      <c r="E160" s="17"/>
      <c r="F160" s="18"/>
    </row>
    <row r="161" spans="1:6">
      <c r="A161" s="16"/>
      <c r="E161" s="17"/>
      <c r="F161" s="18"/>
    </row>
    <row r="162" spans="1:6">
      <c r="A162" s="16"/>
      <c r="E162" s="17"/>
      <c r="F162" s="18"/>
    </row>
    <row r="163" spans="1:6">
      <c r="A163" s="16"/>
      <c r="E163" s="17"/>
      <c r="F163" s="18"/>
    </row>
    <row r="164" spans="1:6">
      <c r="A164" s="16"/>
      <c r="E164" s="17"/>
      <c r="F164" s="18"/>
    </row>
    <row r="165" spans="1:6">
      <c r="A165" s="16"/>
      <c r="E165" s="17"/>
      <c r="F165" s="18"/>
    </row>
    <row r="166" spans="1:6">
      <c r="A166" s="16"/>
      <c r="E166" s="17"/>
      <c r="F166" s="18"/>
    </row>
    <row r="167" spans="1:6">
      <c r="A167" s="16"/>
      <c r="E167" s="17"/>
      <c r="F167" s="18"/>
    </row>
    <row r="168" spans="1:6">
      <c r="A168" s="16"/>
      <c r="E168" s="17"/>
      <c r="F168" s="18"/>
    </row>
    <row r="169" spans="1:6">
      <c r="A169" s="16"/>
      <c r="E169" s="17"/>
      <c r="F169" s="18"/>
    </row>
    <row r="170" spans="1:6">
      <c r="A170" s="16"/>
      <c r="E170" s="17"/>
      <c r="F170" s="18"/>
    </row>
    <row r="171" spans="1:6">
      <c r="A171" s="16"/>
      <c r="E171" s="17"/>
      <c r="F171" s="18"/>
    </row>
    <row r="172" spans="1:6">
      <c r="A172" s="16"/>
      <c r="E172" s="17"/>
      <c r="F172" s="18"/>
    </row>
    <row r="173" spans="1:6">
      <c r="A173" s="16"/>
      <c r="E173" s="17"/>
      <c r="F173" s="18"/>
    </row>
    <row r="174" spans="1:6">
      <c r="A174" s="16"/>
      <c r="E174" s="17"/>
      <c r="F174" s="18"/>
    </row>
    <row r="175" spans="1:6">
      <c r="A175" s="16"/>
      <c r="E175" s="17"/>
      <c r="F175" s="18"/>
    </row>
    <row r="176" spans="1:6">
      <c r="A176" s="16"/>
      <c r="E176" s="17"/>
      <c r="F176" s="18"/>
    </row>
    <row r="177" spans="1:6">
      <c r="A177" s="16"/>
      <c r="E177" s="17"/>
      <c r="F177" s="18"/>
    </row>
    <row r="178" spans="1:6">
      <c r="A178" s="16"/>
      <c r="E178" s="17"/>
      <c r="F178" s="18"/>
    </row>
    <row r="179" spans="1:6">
      <c r="A179" s="16"/>
      <c r="E179" s="17"/>
      <c r="F179" s="18"/>
    </row>
    <row r="180" spans="1:6">
      <c r="A180" s="16"/>
      <c r="E180" s="17"/>
      <c r="F180" s="18"/>
    </row>
    <row r="181" spans="1:6">
      <c r="A181" s="16"/>
      <c r="E181" s="17"/>
      <c r="F181" s="18"/>
    </row>
    <row r="182" spans="1:6">
      <c r="A182" s="16"/>
      <c r="E182" s="17"/>
      <c r="F182" s="18"/>
    </row>
    <row r="183" spans="1:6">
      <c r="A183" s="16"/>
      <c r="E183" s="17"/>
      <c r="F183" s="18"/>
    </row>
    <row r="184" spans="1:6">
      <c r="A184" s="16"/>
      <c r="E184" s="17"/>
      <c r="F184" s="18"/>
    </row>
    <row r="185" spans="1:6">
      <c r="A185" s="16"/>
      <c r="E185" s="17"/>
      <c r="F185" s="18"/>
    </row>
    <row r="186" spans="1:6">
      <c r="A186" s="16"/>
      <c r="E186" s="17"/>
      <c r="F186" s="18"/>
    </row>
    <row r="187" spans="1:6">
      <c r="A187" s="16"/>
      <c r="E187" s="17"/>
      <c r="F187" s="18"/>
    </row>
    <row r="188" spans="1:6">
      <c r="A188" s="16"/>
      <c r="E188" s="17"/>
      <c r="F188" s="18"/>
    </row>
    <row r="189" spans="1:6">
      <c r="A189" s="16"/>
      <c r="E189" s="17"/>
      <c r="F189" s="18"/>
    </row>
    <row r="190" spans="1:6">
      <c r="A190" s="16"/>
      <c r="E190" s="17"/>
      <c r="F190" s="18"/>
    </row>
    <row r="191" spans="1:6">
      <c r="A191" s="16"/>
      <c r="E191" s="17"/>
      <c r="F191" s="18"/>
    </row>
    <row r="192" spans="1:6">
      <c r="A192" s="16"/>
      <c r="E192" s="17"/>
      <c r="F192" s="18"/>
    </row>
    <row r="193" spans="1:6">
      <c r="A193" s="16"/>
      <c r="E193" s="17"/>
      <c r="F193" s="18"/>
    </row>
    <row r="194" spans="1:6">
      <c r="A194" s="16"/>
      <c r="E194" s="17"/>
      <c r="F194" s="18"/>
    </row>
    <row r="195" spans="1:6">
      <c r="A195" s="16"/>
      <c r="E195" s="17"/>
      <c r="F195" s="18"/>
    </row>
    <row r="196" spans="1:6">
      <c r="A196" s="16"/>
      <c r="E196" s="17"/>
      <c r="F196" s="18"/>
    </row>
    <row r="197" spans="1:6">
      <c r="A197" s="16"/>
      <c r="E197" s="17"/>
      <c r="F197" s="18"/>
    </row>
    <row r="198" spans="1:6">
      <c r="A198" s="16"/>
      <c r="E198" s="17"/>
      <c r="F198" s="18"/>
    </row>
    <row r="199" spans="1:6">
      <c r="A199" s="16"/>
      <c r="E199" s="17"/>
      <c r="F199" s="18"/>
    </row>
    <row r="200" spans="1:6">
      <c r="A200" s="16"/>
      <c r="E200" s="17"/>
      <c r="F200" s="18"/>
    </row>
    <row r="201" spans="1:6">
      <c r="A201" s="16"/>
      <c r="E201" s="17"/>
      <c r="F201" s="18"/>
    </row>
    <row r="202" spans="1:6">
      <c r="A202" s="16"/>
      <c r="E202" s="17"/>
      <c r="F202" s="18"/>
    </row>
    <row r="203" spans="1:6">
      <c r="A203" s="16"/>
      <c r="E203" s="17"/>
      <c r="F203" s="18"/>
    </row>
    <row r="204" spans="1:6">
      <c r="A204" s="16"/>
      <c r="E204" s="17"/>
      <c r="F204" s="18"/>
    </row>
    <row r="205" spans="1:6">
      <c r="A205" s="16"/>
      <c r="E205" s="17"/>
      <c r="F205" s="18"/>
    </row>
    <row r="206" spans="1:6">
      <c r="A206" s="16"/>
      <c r="E206" s="17"/>
      <c r="F206" s="18"/>
    </row>
    <row r="207" spans="1:6">
      <c r="A207" s="16"/>
      <c r="E207" s="17"/>
      <c r="F207" s="18"/>
    </row>
    <row r="208" spans="1:6">
      <c r="A208" s="16"/>
      <c r="E208" s="17"/>
      <c r="F208" s="18"/>
    </row>
    <row r="209" spans="1:6">
      <c r="A209" s="16"/>
      <c r="E209" s="17"/>
      <c r="F209" s="18"/>
    </row>
    <row r="210" spans="1:6">
      <c r="A210" s="16"/>
      <c r="E210" s="17"/>
      <c r="F210" s="18"/>
    </row>
    <row r="211" spans="1:6">
      <c r="A211" s="16"/>
      <c r="E211" s="17"/>
      <c r="F211" s="18"/>
    </row>
    <row r="212" spans="1:6">
      <c r="A212" s="16"/>
      <c r="E212" s="17"/>
      <c r="F212" s="18"/>
    </row>
    <row r="213" spans="1:6">
      <c r="A213" s="16"/>
      <c r="E213" s="17"/>
      <c r="F213" s="18"/>
    </row>
    <row r="214" spans="1:6">
      <c r="A214" s="16"/>
      <c r="E214" s="17"/>
      <c r="F214" s="18"/>
    </row>
    <row r="215" spans="1:6">
      <c r="A215" s="16"/>
      <c r="E215" s="17"/>
      <c r="F215" s="18"/>
    </row>
    <row r="216" spans="1:6">
      <c r="A216" s="16"/>
      <c r="E216" s="17"/>
      <c r="F216" s="18"/>
    </row>
    <row r="217" spans="1:6">
      <c r="A217" s="16"/>
      <c r="E217" s="17"/>
      <c r="F217" s="18"/>
    </row>
    <row r="218" spans="1:6">
      <c r="A218" s="16"/>
      <c r="E218" s="17"/>
      <c r="F218" s="18"/>
    </row>
    <row r="219" spans="1:6">
      <c r="A219" s="16"/>
      <c r="E219" s="17"/>
      <c r="F219" s="18"/>
    </row>
    <row r="220" spans="1:6">
      <c r="A220" s="16"/>
      <c r="E220" s="17"/>
      <c r="F220" s="18"/>
    </row>
    <row r="221" spans="1:6">
      <c r="A221" s="16"/>
      <c r="E221" s="17"/>
      <c r="F221" s="18"/>
    </row>
    <row r="222" spans="1:6">
      <c r="A222" s="16"/>
      <c r="E222" s="17"/>
      <c r="F222" s="18"/>
    </row>
    <row r="223" spans="1:6">
      <c r="A223" s="16"/>
      <c r="E223" s="17"/>
      <c r="F223" s="18"/>
    </row>
    <row r="224" spans="1:6">
      <c r="A224" s="16"/>
      <c r="E224" s="17"/>
      <c r="F224" s="18"/>
    </row>
    <row r="225" spans="1:6">
      <c r="A225" s="16"/>
      <c r="E225" s="17"/>
      <c r="F225" s="18"/>
    </row>
    <row r="226" spans="1:6">
      <c r="A226" s="16"/>
      <c r="E226" s="17"/>
      <c r="F226" s="18"/>
    </row>
    <row r="227" spans="1:6">
      <c r="A227" s="16"/>
      <c r="E227" s="17"/>
      <c r="F227" s="18"/>
    </row>
    <row r="228" spans="1:6">
      <c r="A228" s="16"/>
      <c r="E228" s="17"/>
      <c r="F228" s="18"/>
    </row>
    <row r="229" spans="1:6">
      <c r="A229" s="16"/>
      <c r="E229" s="17"/>
      <c r="F229" s="18"/>
    </row>
    <row r="230" spans="1:6">
      <c r="A230" s="16"/>
      <c r="E230" s="17"/>
      <c r="F230" s="18"/>
    </row>
    <row r="231" spans="1:6">
      <c r="A231" s="16"/>
      <c r="E231" s="17"/>
      <c r="F231" s="18"/>
    </row>
    <row r="232" spans="1:6">
      <c r="A232" s="16"/>
      <c r="E232" s="17"/>
      <c r="F232" s="18"/>
    </row>
    <row r="233" spans="1:6">
      <c r="A233" s="16"/>
      <c r="E233" s="17"/>
      <c r="F233" s="18"/>
    </row>
    <row r="234" spans="1:6">
      <c r="A234" s="16"/>
      <c r="E234" s="17"/>
      <c r="F234" s="18"/>
    </row>
    <row r="235" spans="1:6">
      <c r="A235" s="16"/>
      <c r="E235" s="17"/>
      <c r="F235" s="18"/>
    </row>
    <row r="236" spans="1:6">
      <c r="A236" s="16"/>
      <c r="E236" s="17"/>
      <c r="F236" s="18"/>
    </row>
    <row r="237" spans="1:6">
      <c r="A237" s="16"/>
      <c r="E237" s="17"/>
      <c r="F237" s="18"/>
    </row>
    <row r="238" spans="1:6">
      <c r="A238" s="16"/>
      <c r="E238" s="17"/>
      <c r="F238" s="18"/>
    </row>
    <row r="239" spans="1:6">
      <c r="A239" s="16"/>
      <c r="E239" s="17"/>
      <c r="F239" s="18"/>
    </row>
    <row r="240" spans="1:6">
      <c r="A240" s="16"/>
      <c r="E240" s="17"/>
      <c r="F240" s="18"/>
    </row>
    <row r="241" spans="1:6">
      <c r="A241" s="16"/>
      <c r="E241" s="17"/>
      <c r="F241" s="18"/>
    </row>
    <row r="242" spans="1:6">
      <c r="A242" s="16"/>
      <c r="E242" s="17"/>
      <c r="F242" s="18"/>
    </row>
    <row r="243" spans="1:6">
      <c r="A243" s="16"/>
      <c r="E243" s="17"/>
      <c r="F243" s="18"/>
    </row>
    <row r="244" spans="1:6">
      <c r="A244" s="16"/>
      <c r="E244" s="17"/>
      <c r="F244" s="18"/>
    </row>
    <row r="245" spans="1:6">
      <c r="A245" s="16"/>
      <c r="E245" s="17"/>
      <c r="F245" s="18"/>
    </row>
    <row r="246" spans="1:6">
      <c r="A246" s="16"/>
      <c r="E246" s="17"/>
      <c r="F246" s="18"/>
    </row>
    <row r="247" spans="1:6">
      <c r="A247" s="16"/>
      <c r="E247" s="17"/>
      <c r="F247" s="18"/>
    </row>
    <row r="248" spans="1:6">
      <c r="A248" s="16"/>
      <c r="E248" s="17"/>
      <c r="F248" s="18"/>
    </row>
    <row r="249" spans="1:6">
      <c r="A249" s="16"/>
      <c r="E249" s="17"/>
      <c r="F249" s="18"/>
    </row>
    <row r="250" spans="1:6">
      <c r="A250" s="16"/>
      <c r="E250" s="17"/>
      <c r="F250" s="18"/>
    </row>
    <row r="251" spans="1:6">
      <c r="A251" s="16"/>
      <c r="E251" s="17"/>
      <c r="F251" s="18"/>
    </row>
    <row r="252" spans="1:6">
      <c r="A252" s="16"/>
      <c r="E252" s="17"/>
      <c r="F252" s="18"/>
    </row>
    <row r="253" spans="1:6">
      <c r="A253" s="16"/>
      <c r="E253" s="17"/>
      <c r="F253" s="18"/>
    </row>
    <row r="254" spans="1:6">
      <c r="A254" s="16"/>
      <c r="E254" s="17"/>
      <c r="F254" s="18"/>
    </row>
    <row r="255" spans="1:6">
      <c r="A255" s="16"/>
      <c r="E255" s="17"/>
      <c r="F255" s="18"/>
    </row>
    <row r="256" spans="1:6">
      <c r="A256" s="16"/>
      <c r="E256" s="17"/>
      <c r="F256" s="18"/>
    </row>
    <row r="257" spans="1:6">
      <c r="A257" s="16"/>
      <c r="E257" s="17"/>
      <c r="F257" s="18"/>
    </row>
    <row r="258" spans="1:6">
      <c r="A258" s="16"/>
      <c r="E258" s="17"/>
      <c r="F258" s="18"/>
    </row>
    <row r="259" spans="1:6">
      <c r="A259" s="16"/>
      <c r="E259" s="17"/>
      <c r="F259" s="18"/>
    </row>
    <row r="260" spans="1:6">
      <c r="A260" s="16"/>
      <c r="E260" s="17"/>
      <c r="F260" s="18"/>
    </row>
    <row r="261" spans="1:6">
      <c r="A261" s="16"/>
      <c r="E261" s="17"/>
      <c r="F261" s="18"/>
    </row>
    <row r="262" spans="1:6">
      <c r="A262" s="16"/>
      <c r="E262" s="17"/>
      <c r="F262" s="18"/>
    </row>
    <row r="263" spans="1:6">
      <c r="A263" s="16"/>
      <c r="E263" s="17"/>
      <c r="F263" s="18"/>
    </row>
    <row r="264" spans="1:6">
      <c r="A264" s="16"/>
      <c r="E264" s="17"/>
      <c r="F264" s="18"/>
    </row>
    <row r="265" spans="1:6">
      <c r="A265" s="16"/>
      <c r="E265" s="17"/>
      <c r="F265" s="18"/>
    </row>
    <row r="266" spans="1:6">
      <c r="A266" s="16"/>
      <c r="E266" s="17"/>
      <c r="F266" s="18"/>
    </row>
    <row r="267" spans="1:6">
      <c r="A267" s="16"/>
      <c r="E267" s="17"/>
      <c r="F267" s="18"/>
    </row>
    <row r="268" spans="1:6">
      <c r="A268" s="16"/>
      <c r="E268" s="17"/>
      <c r="F268" s="18"/>
    </row>
    <row r="269" spans="1:6">
      <c r="A269" s="16"/>
      <c r="E269" s="17"/>
      <c r="F269" s="18"/>
    </row>
    <row r="270" spans="1:6">
      <c r="A270" s="16"/>
      <c r="E270" s="17"/>
      <c r="F270" s="18"/>
    </row>
    <row r="271" spans="1:6">
      <c r="A271" s="16"/>
      <c r="E271" s="17"/>
      <c r="F271" s="18"/>
    </row>
    <row r="272" spans="1:6">
      <c r="A272" s="16"/>
      <c r="E272" s="17"/>
      <c r="F272" s="18"/>
    </row>
    <row r="273" spans="1:6">
      <c r="A273" s="16"/>
      <c r="E273" s="17"/>
      <c r="F273" s="18"/>
    </row>
    <row r="274" spans="1:6">
      <c r="A274" s="16"/>
      <c r="E274" s="17"/>
      <c r="F274" s="18"/>
    </row>
    <row r="275" spans="1:6">
      <c r="A275" s="16"/>
      <c r="E275" s="17"/>
      <c r="F275" s="18"/>
    </row>
    <row r="276" spans="1:6">
      <c r="A276" s="16"/>
      <c r="E276" s="17"/>
      <c r="F276" s="18"/>
    </row>
    <row r="277" spans="1:6">
      <c r="A277" s="16"/>
      <c r="E277" s="17"/>
      <c r="F277" s="18"/>
    </row>
    <row r="278" spans="1:6">
      <c r="A278" s="16"/>
      <c r="E278" s="17"/>
      <c r="F278" s="18"/>
    </row>
    <row r="279" spans="1:6">
      <c r="A279" s="16"/>
      <c r="E279" s="17"/>
      <c r="F279" s="18"/>
    </row>
    <row r="280" spans="1:6">
      <c r="A280" s="16"/>
      <c r="E280" s="17"/>
      <c r="F280" s="18"/>
    </row>
    <row r="281" spans="1:6">
      <c r="A281" s="16"/>
      <c r="E281" s="17"/>
      <c r="F281" s="18"/>
    </row>
    <row r="282" spans="1:6">
      <c r="A282" s="16"/>
      <c r="E282" s="17"/>
      <c r="F282" s="18"/>
    </row>
    <row r="283" spans="1:6">
      <c r="A283" s="16"/>
      <c r="E283" s="17"/>
      <c r="F283" s="18"/>
    </row>
    <row r="284" spans="1:6">
      <c r="A284" s="16"/>
      <c r="E284" s="17"/>
      <c r="F284" s="18"/>
    </row>
    <row r="285" spans="1:6">
      <c r="A285" s="16"/>
      <c r="E285" s="17"/>
      <c r="F285" s="18"/>
    </row>
    <row r="286" spans="1:6">
      <c r="A286" s="16"/>
      <c r="E286" s="17"/>
      <c r="F286" s="18"/>
    </row>
    <row r="287" spans="1:6">
      <c r="A287" s="16"/>
      <c r="E287" s="17"/>
      <c r="F287" s="18"/>
    </row>
    <row r="288" spans="1:6">
      <c r="A288" s="16"/>
      <c r="E288" s="17"/>
      <c r="F288" s="18"/>
    </row>
    <row r="289" spans="1:6">
      <c r="A289" s="16"/>
      <c r="E289" s="17"/>
      <c r="F289" s="18"/>
    </row>
    <row r="290" spans="1:6">
      <c r="A290" s="16"/>
      <c r="E290" s="17"/>
      <c r="F290" s="18"/>
    </row>
    <row r="291" spans="1:6">
      <c r="A291" s="16"/>
      <c r="E291" s="17"/>
      <c r="F291" s="18"/>
    </row>
    <row r="292" spans="1:6">
      <c r="A292" s="16"/>
      <c r="E292" s="17"/>
      <c r="F292" s="18"/>
    </row>
    <row r="293" spans="1:6">
      <c r="A293" s="16"/>
      <c r="E293" s="17"/>
      <c r="F293" s="18"/>
    </row>
    <row r="294" spans="1:6">
      <c r="A294" s="16"/>
      <c r="E294" s="17"/>
      <c r="F294" s="18"/>
    </row>
    <row r="295" spans="1:6">
      <c r="A295" s="16"/>
      <c r="E295" s="17"/>
      <c r="F295" s="18"/>
    </row>
    <row r="296" spans="1:6">
      <c r="A296" s="16"/>
      <c r="E296" s="17"/>
      <c r="F296" s="18"/>
    </row>
    <row r="297" spans="1:6">
      <c r="A297" s="16"/>
      <c r="E297" s="17"/>
      <c r="F297" s="18"/>
    </row>
    <row r="298" spans="1:6">
      <c r="A298" s="16"/>
      <c r="E298" s="17"/>
      <c r="F298" s="18"/>
    </row>
    <row r="299" spans="1:6">
      <c r="A299" s="16"/>
      <c r="E299" s="17"/>
      <c r="F299" s="18"/>
    </row>
    <row r="300" spans="1:6">
      <c r="A300" s="16"/>
      <c r="E300" s="17"/>
      <c r="F300" s="18"/>
    </row>
    <row r="301" spans="1:6">
      <c r="A301" s="16"/>
      <c r="E301" s="17"/>
      <c r="F301" s="18"/>
    </row>
    <row r="302" spans="1:6">
      <c r="A302" s="16"/>
      <c r="E302" s="17"/>
      <c r="F302" s="18"/>
    </row>
    <row r="303" spans="1:6">
      <c r="A303" s="16"/>
      <c r="E303" s="17"/>
      <c r="F303" s="18"/>
    </row>
    <row r="304" spans="1:6">
      <c r="A304" s="16"/>
      <c r="E304" s="17"/>
      <c r="F304" s="18"/>
    </row>
    <row r="305" spans="1:1021 1025:2047 2051:4093 4097:5119 5123:7165 7169:8191 8195:10237 10241:11263 11267:13309 13313:14335 14339:16381">
      <c r="A305" s="16"/>
      <c r="E305" s="17"/>
      <c r="F305" s="18"/>
    </row>
    <row r="306" spans="1:1021 1025:2047 2051:4093 4097:5119 5123:7165 7169:8191 8195:10237 10241:11263 11267:13309 13313:14335 14339:16381">
      <c r="A306" s="16"/>
      <c r="E306" s="17"/>
      <c r="F306" s="18"/>
      <c r="G306" s="16"/>
      <c r="K306" s="17"/>
      <c r="L306" s="18"/>
      <c r="M306" s="16"/>
      <c r="Q306" s="17"/>
      <c r="R306" s="18"/>
      <c r="S306" s="16"/>
      <c r="W306" s="17"/>
      <c r="X306" s="18"/>
      <c r="Y306" s="16"/>
      <c r="AC306" s="17"/>
      <c r="AD306" s="18"/>
      <c r="AE306" s="16"/>
      <c r="AI306" s="17"/>
      <c r="AJ306" s="18"/>
      <c r="AK306" s="16"/>
      <c r="AO306" s="17"/>
      <c r="AP306" s="18"/>
      <c r="AQ306" s="16"/>
      <c r="AU306" s="17"/>
      <c r="AV306" s="18"/>
      <c r="AW306" s="16"/>
      <c r="BA306" s="17"/>
      <c r="BB306" s="18"/>
      <c r="BC306" s="16"/>
      <c r="BG306" s="17"/>
      <c r="BH306" s="18"/>
      <c r="BI306" s="16"/>
      <c r="BM306" s="17"/>
      <c r="BN306" s="18"/>
      <c r="BO306" s="16"/>
      <c r="BS306" s="17"/>
      <c r="BT306" s="18"/>
      <c r="BU306" s="16"/>
      <c r="BY306" s="17"/>
      <c r="BZ306" s="18"/>
      <c r="CA306" s="16"/>
      <c r="CE306" s="17"/>
      <c r="CF306" s="18"/>
      <c r="CG306" s="16"/>
      <c r="CK306" s="17"/>
      <c r="CL306" s="18"/>
      <c r="CM306" s="16"/>
      <c r="CQ306" s="17"/>
      <c r="CR306" s="18"/>
      <c r="CS306" s="16"/>
      <c r="CW306" s="17"/>
      <c r="CX306" s="18"/>
      <c r="CY306" s="16"/>
      <c r="DC306" s="17"/>
      <c r="DD306" s="18"/>
      <c r="DE306" s="16"/>
      <c r="DI306" s="17"/>
      <c r="DJ306" s="18"/>
      <c r="DK306" s="16"/>
      <c r="DO306" s="17"/>
      <c r="DP306" s="18"/>
      <c r="DQ306" s="16"/>
      <c r="DU306" s="17"/>
      <c r="DV306" s="18"/>
      <c r="DW306" s="16"/>
      <c r="EA306" s="17"/>
      <c r="EB306" s="18"/>
      <c r="EC306" s="16"/>
      <c r="EG306" s="17"/>
      <c r="EH306" s="18"/>
      <c r="EI306" s="16"/>
      <c r="EM306" s="17"/>
      <c r="EN306" s="18"/>
      <c r="EO306" s="16"/>
      <c r="ES306" s="17"/>
      <c r="ET306" s="18"/>
      <c r="EU306" s="16"/>
      <c r="EY306" s="17"/>
      <c r="EZ306" s="18"/>
      <c r="FA306" s="16"/>
      <c r="FE306" s="17"/>
      <c r="FF306" s="18"/>
      <c r="FG306" s="16"/>
      <c r="FK306" s="17"/>
      <c r="FL306" s="18"/>
      <c r="FM306" s="16"/>
      <c r="FQ306" s="17"/>
      <c r="FR306" s="18"/>
      <c r="FS306" s="16"/>
      <c r="FW306" s="17"/>
      <c r="FX306" s="18"/>
      <c r="FY306" s="16"/>
      <c r="GC306" s="17"/>
      <c r="GD306" s="18"/>
      <c r="GE306" s="16"/>
      <c r="GI306" s="17"/>
      <c r="GJ306" s="18"/>
      <c r="GK306" s="16"/>
      <c r="GO306" s="17"/>
      <c r="GP306" s="18"/>
      <c r="GQ306" s="16"/>
      <c r="GU306" s="17"/>
      <c r="GV306" s="18"/>
      <c r="GW306" s="16"/>
      <c r="HA306" s="17"/>
      <c r="HB306" s="18"/>
      <c r="HC306" s="16"/>
      <c r="HG306" s="17"/>
      <c r="HH306" s="18"/>
      <c r="HI306" s="16"/>
      <c r="HM306" s="17"/>
      <c r="HN306" s="18"/>
      <c r="HO306" s="16"/>
      <c r="HS306" s="17"/>
      <c r="HT306" s="18"/>
      <c r="HU306" s="16"/>
      <c r="HY306" s="17"/>
      <c r="HZ306" s="18"/>
      <c r="IA306" s="16"/>
      <c r="IE306" s="17"/>
      <c r="IF306" s="18"/>
      <c r="IG306" s="16"/>
      <c r="IK306" s="17"/>
      <c r="IL306" s="18"/>
      <c r="IM306" s="16"/>
      <c r="IQ306" s="17"/>
      <c r="IR306" s="18"/>
      <c r="IS306" s="16"/>
      <c r="IW306" s="17"/>
      <c r="IX306" s="18"/>
      <c r="IY306" s="16"/>
      <c r="JC306" s="17"/>
      <c r="JD306" s="18"/>
      <c r="JE306" s="16"/>
      <c r="JI306" s="17"/>
      <c r="JJ306" s="18"/>
      <c r="JK306" s="16"/>
      <c r="JO306" s="17"/>
      <c r="JP306" s="18"/>
      <c r="JQ306" s="16"/>
      <c r="JU306" s="17"/>
      <c r="JV306" s="18"/>
      <c r="JW306" s="16"/>
      <c r="KA306" s="17"/>
      <c r="KB306" s="18"/>
      <c r="KC306" s="16"/>
      <c r="KG306" s="17"/>
      <c r="KH306" s="18"/>
      <c r="KI306" s="16"/>
      <c r="KM306" s="17"/>
      <c r="KN306" s="18"/>
      <c r="KO306" s="16"/>
      <c r="KS306" s="17"/>
      <c r="KT306" s="18"/>
      <c r="KU306" s="16"/>
      <c r="KY306" s="17"/>
      <c r="KZ306" s="18"/>
      <c r="LA306" s="16"/>
      <c r="LE306" s="17"/>
      <c r="LF306" s="18"/>
      <c r="LG306" s="16"/>
      <c r="LK306" s="17"/>
      <c r="LL306" s="18"/>
      <c r="LM306" s="16"/>
      <c r="LQ306" s="17"/>
      <c r="LR306" s="18"/>
      <c r="LS306" s="16"/>
      <c r="LW306" s="17"/>
      <c r="LX306" s="18"/>
      <c r="LY306" s="16"/>
      <c r="MC306" s="17"/>
      <c r="MD306" s="18"/>
      <c r="ME306" s="16"/>
      <c r="MI306" s="17"/>
      <c r="MJ306" s="18"/>
      <c r="MK306" s="16"/>
      <c r="MO306" s="17"/>
      <c r="MP306" s="18"/>
      <c r="MQ306" s="16"/>
      <c r="MU306" s="17"/>
      <c r="MV306" s="18"/>
      <c r="MW306" s="16"/>
      <c r="NA306" s="17"/>
      <c r="NB306" s="18"/>
      <c r="NC306" s="16"/>
      <c r="NG306" s="17"/>
      <c r="NH306" s="18"/>
      <c r="NI306" s="16"/>
      <c r="NM306" s="17"/>
      <c r="NN306" s="18"/>
      <c r="NO306" s="16"/>
      <c r="NS306" s="17"/>
      <c r="NT306" s="18"/>
      <c r="NU306" s="16"/>
      <c r="NY306" s="17"/>
      <c r="NZ306" s="18"/>
      <c r="OA306" s="16"/>
      <c r="OE306" s="17"/>
      <c r="OF306" s="18"/>
      <c r="OG306" s="16"/>
      <c r="OK306" s="17"/>
      <c r="OL306" s="18"/>
      <c r="OM306" s="16"/>
      <c r="OQ306" s="17"/>
      <c r="OR306" s="18"/>
      <c r="OS306" s="16"/>
      <c r="OW306" s="17"/>
      <c r="OX306" s="18"/>
      <c r="OY306" s="16"/>
      <c r="PC306" s="17"/>
      <c r="PD306" s="18"/>
      <c r="PE306" s="16"/>
      <c r="PI306" s="17"/>
      <c r="PJ306" s="18"/>
      <c r="PK306" s="16"/>
      <c r="PO306" s="17"/>
      <c r="PP306" s="18"/>
      <c r="PQ306" s="16"/>
      <c r="PU306" s="17"/>
      <c r="PV306" s="18"/>
      <c r="PW306" s="16"/>
      <c r="QA306" s="17"/>
      <c r="QB306" s="18"/>
      <c r="QC306" s="16"/>
      <c r="QG306" s="17"/>
      <c r="QH306" s="18"/>
      <c r="QI306" s="16"/>
      <c r="QM306" s="17"/>
      <c r="QN306" s="18"/>
      <c r="QO306" s="16"/>
      <c r="QS306" s="17"/>
      <c r="QT306" s="18"/>
      <c r="QU306" s="16"/>
      <c r="QY306" s="17"/>
      <c r="QZ306" s="18"/>
      <c r="RA306" s="16"/>
      <c r="RE306" s="17"/>
      <c r="RF306" s="18"/>
      <c r="RG306" s="16"/>
      <c r="RK306" s="17"/>
      <c r="RL306" s="18"/>
      <c r="RM306" s="16"/>
      <c r="RQ306" s="17"/>
      <c r="RR306" s="18"/>
      <c r="RS306" s="16"/>
      <c r="RW306" s="17"/>
      <c r="RX306" s="18"/>
      <c r="RY306" s="16"/>
      <c r="SC306" s="17"/>
      <c r="SD306" s="18"/>
      <c r="SE306" s="16"/>
      <c r="SI306" s="17"/>
      <c r="SJ306" s="18"/>
      <c r="SK306" s="16"/>
      <c r="SO306" s="17"/>
      <c r="SP306" s="18"/>
      <c r="SQ306" s="16"/>
      <c r="SU306" s="17"/>
      <c r="SV306" s="18"/>
      <c r="SW306" s="16"/>
      <c r="TA306" s="17"/>
      <c r="TB306" s="18"/>
      <c r="TC306" s="16"/>
      <c r="TG306" s="17"/>
      <c r="TH306" s="18"/>
      <c r="TI306" s="16"/>
      <c r="TM306" s="17"/>
      <c r="TN306" s="18"/>
      <c r="TO306" s="16"/>
      <c r="TS306" s="17"/>
      <c r="TT306" s="18"/>
      <c r="TU306" s="16"/>
      <c r="TY306" s="17"/>
      <c r="TZ306" s="18"/>
      <c r="UA306" s="16"/>
      <c r="UE306" s="17"/>
      <c r="UF306" s="18"/>
      <c r="UG306" s="16"/>
      <c r="UK306" s="17"/>
      <c r="UL306" s="18"/>
      <c r="UM306" s="16"/>
      <c r="UQ306" s="17"/>
      <c r="UR306" s="18"/>
      <c r="US306" s="16"/>
      <c r="UW306" s="17"/>
      <c r="UX306" s="18"/>
      <c r="UY306" s="16"/>
      <c r="VC306" s="17"/>
      <c r="VD306" s="18"/>
      <c r="VE306" s="16"/>
      <c r="VI306" s="17"/>
      <c r="VJ306" s="18"/>
      <c r="VK306" s="16"/>
      <c r="VO306" s="17"/>
      <c r="VP306" s="18"/>
      <c r="VQ306" s="16"/>
      <c r="VU306" s="17"/>
      <c r="VV306" s="18"/>
      <c r="VW306" s="16"/>
      <c r="WA306" s="17"/>
      <c r="WB306" s="18"/>
      <c r="WC306" s="16"/>
      <c r="WG306" s="17"/>
      <c r="WH306" s="18"/>
      <c r="WI306" s="16"/>
      <c r="WM306" s="17"/>
      <c r="WN306" s="18"/>
      <c r="WO306" s="16"/>
      <c r="WS306" s="17"/>
      <c r="WT306" s="18"/>
      <c r="WU306" s="16"/>
      <c r="WY306" s="17"/>
      <c r="WZ306" s="18"/>
      <c r="XA306" s="16"/>
      <c r="XE306" s="17"/>
      <c r="XF306" s="18"/>
      <c r="XG306" s="16"/>
      <c r="XK306" s="17"/>
      <c r="XL306" s="18"/>
      <c r="XM306" s="16"/>
      <c r="XQ306" s="17"/>
      <c r="XR306" s="18"/>
      <c r="XS306" s="16"/>
      <c r="XW306" s="17"/>
      <c r="XX306" s="18"/>
      <c r="XY306" s="16"/>
      <c r="YC306" s="17"/>
      <c r="YD306" s="18"/>
      <c r="YE306" s="16"/>
      <c r="YI306" s="17"/>
      <c r="YJ306" s="18"/>
      <c r="YK306" s="16"/>
      <c r="YO306" s="17"/>
      <c r="YP306" s="18"/>
      <c r="YQ306" s="16"/>
      <c r="YU306" s="17"/>
      <c r="YV306" s="18"/>
      <c r="YW306" s="16"/>
      <c r="ZA306" s="17"/>
      <c r="ZB306" s="18"/>
      <c r="ZC306" s="16"/>
      <c r="ZG306" s="17"/>
      <c r="ZH306" s="18"/>
      <c r="ZI306" s="16"/>
      <c r="ZM306" s="17"/>
      <c r="ZN306" s="18"/>
      <c r="ZO306" s="16"/>
      <c r="ZS306" s="17"/>
      <c r="ZT306" s="18"/>
      <c r="ZU306" s="16"/>
      <c r="ZY306" s="17"/>
      <c r="ZZ306" s="18"/>
      <c r="AAA306" s="16"/>
      <c r="AAE306" s="17"/>
      <c r="AAF306" s="18"/>
      <c r="AAG306" s="16"/>
      <c r="AAK306" s="17"/>
      <c r="AAL306" s="18"/>
      <c r="AAM306" s="16"/>
      <c r="AAQ306" s="17"/>
      <c r="AAR306" s="18"/>
      <c r="AAS306" s="16"/>
      <c r="AAW306" s="17"/>
      <c r="AAX306" s="18"/>
      <c r="AAY306" s="16"/>
      <c r="ABC306" s="17"/>
      <c r="ABD306" s="18"/>
      <c r="ABE306" s="16"/>
      <c r="ABI306" s="17"/>
      <c r="ABJ306" s="18"/>
      <c r="ABK306" s="16"/>
      <c r="ABO306" s="17"/>
      <c r="ABP306" s="18"/>
      <c r="ABQ306" s="16"/>
      <c r="ABU306" s="17"/>
      <c r="ABV306" s="18"/>
      <c r="ABW306" s="16"/>
      <c r="ACA306" s="17"/>
      <c r="ACB306" s="18"/>
      <c r="ACC306" s="16"/>
      <c r="ACG306" s="17"/>
      <c r="ACH306" s="18"/>
      <c r="ACI306" s="16"/>
      <c r="ACM306" s="17"/>
      <c r="ACN306" s="18"/>
      <c r="ACO306" s="16"/>
      <c r="ACS306" s="17"/>
      <c r="ACT306" s="18"/>
      <c r="ACU306" s="16"/>
      <c r="ACY306" s="17"/>
      <c r="ACZ306" s="18"/>
      <c r="ADA306" s="16"/>
      <c r="ADE306" s="17"/>
      <c r="ADF306" s="18"/>
      <c r="ADG306" s="16"/>
      <c r="ADK306" s="17"/>
      <c r="ADL306" s="18"/>
      <c r="ADM306" s="16"/>
      <c r="ADQ306" s="17"/>
      <c r="ADR306" s="18"/>
      <c r="ADS306" s="16"/>
      <c r="ADW306" s="17"/>
      <c r="ADX306" s="18"/>
      <c r="ADY306" s="16"/>
      <c r="AEC306" s="17"/>
      <c r="AED306" s="18"/>
      <c r="AEE306" s="16"/>
      <c r="AEI306" s="17"/>
      <c r="AEJ306" s="18"/>
      <c r="AEK306" s="16"/>
      <c r="AEO306" s="17"/>
      <c r="AEP306" s="18"/>
      <c r="AEQ306" s="16"/>
      <c r="AEU306" s="17"/>
      <c r="AEV306" s="18"/>
      <c r="AEW306" s="16"/>
      <c r="AFA306" s="17"/>
      <c r="AFB306" s="18"/>
      <c r="AFC306" s="16"/>
      <c r="AFG306" s="17"/>
      <c r="AFH306" s="18"/>
      <c r="AFI306" s="16"/>
      <c r="AFM306" s="17"/>
      <c r="AFN306" s="18"/>
      <c r="AFO306" s="16"/>
      <c r="AFS306" s="17"/>
      <c r="AFT306" s="18"/>
      <c r="AFU306" s="16"/>
      <c r="AFY306" s="17"/>
      <c r="AFZ306" s="18"/>
      <c r="AGA306" s="16"/>
      <c r="AGE306" s="17"/>
      <c r="AGF306" s="18"/>
      <c r="AGG306" s="16"/>
      <c r="AGK306" s="17"/>
      <c r="AGL306" s="18"/>
      <c r="AGM306" s="16"/>
      <c r="AGQ306" s="17"/>
      <c r="AGR306" s="18"/>
      <c r="AGS306" s="16"/>
      <c r="AGW306" s="17"/>
      <c r="AGX306" s="18"/>
      <c r="AGY306" s="16"/>
      <c r="AHC306" s="17"/>
      <c r="AHD306" s="18"/>
      <c r="AHE306" s="16"/>
      <c r="AHI306" s="17"/>
      <c r="AHJ306" s="18"/>
      <c r="AHK306" s="16"/>
      <c r="AHO306" s="17"/>
      <c r="AHP306" s="18"/>
      <c r="AHQ306" s="16"/>
      <c r="AHU306" s="17"/>
      <c r="AHV306" s="18"/>
      <c r="AHW306" s="16"/>
      <c r="AIA306" s="17"/>
      <c r="AIB306" s="18"/>
      <c r="AIC306" s="16"/>
      <c r="AIG306" s="17"/>
      <c r="AIH306" s="18"/>
      <c r="AII306" s="16"/>
      <c r="AIM306" s="17"/>
      <c r="AIN306" s="18"/>
      <c r="AIO306" s="16"/>
      <c r="AIS306" s="17"/>
      <c r="AIT306" s="18"/>
      <c r="AIU306" s="16"/>
      <c r="AIY306" s="17"/>
      <c r="AIZ306" s="18"/>
      <c r="AJA306" s="16"/>
      <c r="AJE306" s="17"/>
      <c r="AJF306" s="18"/>
      <c r="AJG306" s="16"/>
      <c r="AJK306" s="17"/>
      <c r="AJL306" s="18"/>
      <c r="AJM306" s="16"/>
      <c r="AJQ306" s="17"/>
      <c r="AJR306" s="18"/>
      <c r="AJS306" s="16"/>
      <c r="AJW306" s="17"/>
      <c r="AJX306" s="18"/>
      <c r="AJY306" s="16"/>
      <c r="AKC306" s="17"/>
      <c r="AKD306" s="18"/>
      <c r="AKE306" s="16"/>
      <c r="AKI306" s="17"/>
      <c r="AKJ306" s="18"/>
      <c r="AKK306" s="16"/>
      <c r="AKO306" s="17"/>
      <c r="AKP306" s="18"/>
      <c r="AKQ306" s="16"/>
      <c r="AKU306" s="17"/>
      <c r="AKV306" s="18"/>
      <c r="AKW306" s="16"/>
      <c r="ALA306" s="17"/>
      <c r="ALB306" s="18"/>
      <c r="ALC306" s="16"/>
      <c r="ALG306" s="17"/>
      <c r="ALH306" s="18"/>
      <c r="ALI306" s="16"/>
      <c r="ALM306" s="17"/>
      <c r="ALN306" s="18"/>
      <c r="ALO306" s="16"/>
      <c r="ALS306" s="17"/>
      <c r="ALT306" s="18"/>
      <c r="ALU306" s="16"/>
      <c r="ALY306" s="17"/>
      <c r="ALZ306" s="18"/>
      <c r="AMA306" s="16"/>
      <c r="AME306" s="17"/>
      <c r="AMF306" s="18"/>
      <c r="AMG306" s="16"/>
      <c r="AMK306" s="17"/>
      <c r="AML306" s="18"/>
      <c r="AMM306" s="16"/>
      <c r="AMQ306" s="17"/>
      <c r="AMR306" s="18"/>
      <c r="AMS306" s="16"/>
      <c r="AMW306" s="17"/>
      <c r="AMX306" s="18"/>
      <c r="AMY306" s="16"/>
      <c r="ANC306" s="17"/>
      <c r="AND306" s="18"/>
      <c r="ANE306" s="16"/>
      <c r="ANI306" s="17"/>
      <c r="ANJ306" s="18"/>
      <c r="ANK306" s="16"/>
      <c r="ANO306" s="17"/>
      <c r="ANP306" s="18"/>
      <c r="ANQ306" s="16"/>
      <c r="ANU306" s="17"/>
      <c r="ANV306" s="18"/>
      <c r="ANW306" s="16"/>
      <c r="AOA306" s="17"/>
      <c r="AOB306" s="18"/>
      <c r="AOC306" s="16"/>
      <c r="AOG306" s="17"/>
      <c r="AOH306" s="18"/>
      <c r="AOI306" s="16"/>
      <c r="AOM306" s="17"/>
      <c r="AON306" s="18"/>
      <c r="AOO306" s="16"/>
      <c r="AOS306" s="17"/>
      <c r="AOT306" s="18"/>
      <c r="AOU306" s="16"/>
      <c r="AOY306" s="17"/>
      <c r="AOZ306" s="18"/>
      <c r="APA306" s="16"/>
      <c r="APE306" s="17"/>
      <c r="APF306" s="18"/>
      <c r="APG306" s="16"/>
      <c r="APK306" s="17"/>
      <c r="APL306" s="18"/>
      <c r="APM306" s="16"/>
      <c r="APQ306" s="17"/>
      <c r="APR306" s="18"/>
      <c r="APS306" s="16"/>
      <c r="APW306" s="17"/>
      <c r="APX306" s="18"/>
      <c r="APY306" s="16"/>
      <c r="AQC306" s="17"/>
      <c r="AQD306" s="18"/>
      <c r="AQE306" s="16"/>
      <c r="AQI306" s="17"/>
      <c r="AQJ306" s="18"/>
      <c r="AQK306" s="16"/>
      <c r="AQO306" s="17"/>
      <c r="AQP306" s="18"/>
      <c r="AQQ306" s="16"/>
      <c r="AQU306" s="17"/>
      <c r="AQV306" s="18"/>
      <c r="AQW306" s="16"/>
      <c r="ARA306" s="17"/>
      <c r="ARB306" s="18"/>
      <c r="ARC306" s="16"/>
      <c r="ARG306" s="17"/>
      <c r="ARH306" s="18"/>
      <c r="ARI306" s="16"/>
      <c r="ARM306" s="17"/>
      <c r="ARN306" s="18"/>
      <c r="ARO306" s="16"/>
      <c r="ARS306" s="17"/>
      <c r="ART306" s="18"/>
      <c r="ARU306" s="16"/>
      <c r="ARY306" s="17"/>
      <c r="ARZ306" s="18"/>
      <c r="ASA306" s="16"/>
      <c r="ASE306" s="17"/>
      <c r="ASF306" s="18"/>
      <c r="ASG306" s="16"/>
      <c r="ASK306" s="17"/>
      <c r="ASL306" s="18"/>
      <c r="ASM306" s="16"/>
      <c r="ASQ306" s="17"/>
      <c r="ASR306" s="18"/>
      <c r="ASS306" s="16"/>
      <c r="ASW306" s="17"/>
      <c r="ASX306" s="18"/>
      <c r="ASY306" s="16"/>
      <c r="ATC306" s="17"/>
      <c r="ATD306" s="18"/>
      <c r="ATE306" s="16"/>
      <c r="ATI306" s="17"/>
      <c r="ATJ306" s="18"/>
      <c r="ATK306" s="16"/>
      <c r="ATO306" s="17"/>
      <c r="ATP306" s="18"/>
      <c r="ATQ306" s="16"/>
      <c r="ATU306" s="17"/>
      <c r="ATV306" s="18"/>
      <c r="ATW306" s="16"/>
      <c r="AUA306" s="17"/>
      <c r="AUB306" s="18"/>
      <c r="AUC306" s="16"/>
      <c r="AUG306" s="17"/>
      <c r="AUH306" s="18"/>
      <c r="AUI306" s="16"/>
      <c r="AUM306" s="17"/>
      <c r="AUN306" s="18"/>
      <c r="AUO306" s="16"/>
      <c r="AUS306" s="17"/>
      <c r="AUT306" s="18"/>
      <c r="AUU306" s="16"/>
      <c r="AUY306" s="17"/>
      <c r="AUZ306" s="18"/>
      <c r="AVA306" s="16"/>
      <c r="AVE306" s="17"/>
      <c r="AVF306" s="18"/>
      <c r="AVG306" s="16"/>
      <c r="AVK306" s="17"/>
      <c r="AVL306" s="18"/>
      <c r="AVM306" s="16"/>
      <c r="AVQ306" s="17"/>
      <c r="AVR306" s="18"/>
      <c r="AVS306" s="16"/>
      <c r="AVW306" s="17"/>
      <c r="AVX306" s="18"/>
      <c r="AVY306" s="16"/>
      <c r="AWC306" s="17"/>
      <c r="AWD306" s="18"/>
      <c r="AWE306" s="16"/>
      <c r="AWI306" s="17"/>
      <c r="AWJ306" s="18"/>
      <c r="AWK306" s="16"/>
      <c r="AWO306" s="17"/>
      <c r="AWP306" s="18"/>
      <c r="AWQ306" s="16"/>
      <c r="AWU306" s="17"/>
      <c r="AWV306" s="18"/>
      <c r="AWW306" s="16"/>
      <c r="AXA306" s="17"/>
      <c r="AXB306" s="18"/>
      <c r="AXC306" s="16"/>
      <c r="AXG306" s="17"/>
      <c r="AXH306" s="18"/>
      <c r="AXI306" s="16"/>
      <c r="AXM306" s="17"/>
      <c r="AXN306" s="18"/>
      <c r="AXO306" s="16"/>
      <c r="AXS306" s="17"/>
      <c r="AXT306" s="18"/>
      <c r="AXU306" s="16"/>
      <c r="AXY306" s="17"/>
      <c r="AXZ306" s="18"/>
      <c r="AYA306" s="16"/>
      <c r="AYE306" s="17"/>
      <c r="AYF306" s="18"/>
      <c r="AYG306" s="16"/>
      <c r="AYK306" s="17"/>
      <c r="AYL306" s="18"/>
      <c r="AYM306" s="16"/>
      <c r="AYQ306" s="17"/>
      <c r="AYR306" s="18"/>
      <c r="AYS306" s="16"/>
      <c r="AYW306" s="17"/>
      <c r="AYX306" s="18"/>
      <c r="AYY306" s="16"/>
      <c r="AZC306" s="17"/>
      <c r="AZD306" s="18"/>
      <c r="AZE306" s="16"/>
      <c r="AZI306" s="17"/>
      <c r="AZJ306" s="18"/>
      <c r="AZK306" s="16"/>
      <c r="AZO306" s="17"/>
      <c r="AZP306" s="18"/>
      <c r="AZQ306" s="16"/>
      <c r="AZU306" s="17"/>
      <c r="AZV306" s="18"/>
      <c r="AZW306" s="16"/>
      <c r="BAA306" s="17"/>
      <c r="BAB306" s="18"/>
      <c r="BAC306" s="16"/>
      <c r="BAG306" s="17"/>
      <c r="BAH306" s="18"/>
      <c r="BAI306" s="16"/>
      <c r="BAM306" s="17"/>
      <c r="BAN306" s="18"/>
      <c r="BAO306" s="16"/>
      <c r="BAS306" s="17"/>
      <c r="BAT306" s="18"/>
      <c r="BAU306" s="16"/>
      <c r="BAY306" s="17"/>
      <c r="BAZ306" s="18"/>
      <c r="BBA306" s="16"/>
      <c r="BBE306" s="17"/>
      <c r="BBF306" s="18"/>
      <c r="BBG306" s="16"/>
      <c r="BBK306" s="17"/>
      <c r="BBL306" s="18"/>
      <c r="BBM306" s="16"/>
      <c r="BBQ306" s="17"/>
      <c r="BBR306" s="18"/>
      <c r="BBS306" s="16"/>
      <c r="BBW306" s="17"/>
      <c r="BBX306" s="18"/>
      <c r="BBY306" s="16"/>
      <c r="BCC306" s="17"/>
      <c r="BCD306" s="18"/>
      <c r="BCE306" s="16"/>
      <c r="BCI306" s="17"/>
      <c r="BCJ306" s="18"/>
      <c r="BCK306" s="16"/>
      <c r="BCO306" s="17"/>
      <c r="BCP306" s="18"/>
      <c r="BCQ306" s="16"/>
      <c r="BCU306" s="17"/>
      <c r="BCV306" s="18"/>
      <c r="BCW306" s="16"/>
      <c r="BDA306" s="17"/>
      <c r="BDB306" s="18"/>
      <c r="BDC306" s="16"/>
      <c r="BDG306" s="17"/>
      <c r="BDH306" s="18"/>
      <c r="BDI306" s="16"/>
      <c r="BDM306" s="17"/>
      <c r="BDN306" s="18"/>
      <c r="BDO306" s="16"/>
      <c r="BDS306" s="17"/>
      <c r="BDT306" s="18"/>
      <c r="BDU306" s="16"/>
      <c r="BDY306" s="17"/>
      <c r="BDZ306" s="18"/>
      <c r="BEA306" s="16"/>
      <c r="BEE306" s="17"/>
      <c r="BEF306" s="18"/>
      <c r="BEG306" s="16"/>
      <c r="BEK306" s="17"/>
      <c r="BEL306" s="18"/>
      <c r="BEM306" s="16"/>
      <c r="BEQ306" s="17"/>
      <c r="BER306" s="18"/>
      <c r="BES306" s="16"/>
      <c r="BEW306" s="17"/>
      <c r="BEX306" s="18"/>
      <c r="BEY306" s="16"/>
      <c r="BFC306" s="17"/>
      <c r="BFD306" s="18"/>
      <c r="BFE306" s="16"/>
      <c r="BFI306" s="17"/>
      <c r="BFJ306" s="18"/>
      <c r="BFK306" s="16"/>
      <c r="BFO306" s="17"/>
      <c r="BFP306" s="18"/>
      <c r="BFQ306" s="16"/>
      <c r="BFU306" s="17"/>
      <c r="BFV306" s="18"/>
      <c r="BFW306" s="16"/>
      <c r="BGA306" s="17"/>
      <c r="BGB306" s="18"/>
      <c r="BGC306" s="16"/>
      <c r="BGG306" s="17"/>
      <c r="BGH306" s="18"/>
      <c r="BGI306" s="16"/>
      <c r="BGM306" s="17"/>
      <c r="BGN306" s="18"/>
      <c r="BGO306" s="16"/>
      <c r="BGS306" s="17"/>
      <c r="BGT306" s="18"/>
      <c r="BGU306" s="16"/>
      <c r="BGY306" s="17"/>
      <c r="BGZ306" s="18"/>
      <c r="BHA306" s="16"/>
      <c r="BHE306" s="17"/>
      <c r="BHF306" s="18"/>
      <c r="BHG306" s="16"/>
      <c r="BHK306" s="17"/>
      <c r="BHL306" s="18"/>
      <c r="BHM306" s="16"/>
      <c r="BHQ306" s="17"/>
      <c r="BHR306" s="18"/>
      <c r="BHS306" s="16"/>
      <c r="BHW306" s="17"/>
      <c r="BHX306" s="18"/>
      <c r="BHY306" s="16"/>
      <c r="BIC306" s="17"/>
      <c r="BID306" s="18"/>
      <c r="BIE306" s="16"/>
      <c r="BII306" s="17"/>
      <c r="BIJ306" s="18"/>
      <c r="BIK306" s="16"/>
      <c r="BIO306" s="17"/>
      <c r="BIP306" s="18"/>
      <c r="BIQ306" s="16"/>
      <c r="BIU306" s="17"/>
      <c r="BIV306" s="18"/>
      <c r="BIW306" s="16"/>
      <c r="BJA306" s="17"/>
      <c r="BJB306" s="18"/>
      <c r="BJC306" s="16"/>
      <c r="BJG306" s="17"/>
      <c r="BJH306" s="18"/>
      <c r="BJI306" s="16"/>
      <c r="BJM306" s="17"/>
      <c r="BJN306" s="18"/>
      <c r="BJO306" s="16"/>
      <c r="BJS306" s="17"/>
      <c r="BJT306" s="18"/>
      <c r="BJU306" s="16"/>
      <c r="BJY306" s="17"/>
      <c r="BJZ306" s="18"/>
      <c r="BKA306" s="16"/>
      <c r="BKE306" s="17"/>
      <c r="BKF306" s="18"/>
      <c r="BKG306" s="16"/>
      <c r="BKK306" s="17"/>
      <c r="BKL306" s="18"/>
      <c r="BKM306" s="16"/>
      <c r="BKQ306" s="17"/>
      <c r="BKR306" s="18"/>
      <c r="BKS306" s="16"/>
      <c r="BKW306" s="17"/>
      <c r="BKX306" s="18"/>
      <c r="BKY306" s="16"/>
      <c r="BLC306" s="17"/>
      <c r="BLD306" s="18"/>
      <c r="BLE306" s="16"/>
      <c r="BLI306" s="17"/>
      <c r="BLJ306" s="18"/>
      <c r="BLK306" s="16"/>
      <c r="BLO306" s="17"/>
      <c r="BLP306" s="18"/>
      <c r="BLQ306" s="16"/>
      <c r="BLU306" s="17"/>
      <c r="BLV306" s="18"/>
      <c r="BLW306" s="16"/>
      <c r="BMA306" s="17"/>
      <c r="BMB306" s="18"/>
      <c r="BMC306" s="16"/>
      <c r="BMG306" s="17"/>
      <c r="BMH306" s="18"/>
      <c r="BMI306" s="16"/>
      <c r="BMM306" s="17"/>
      <c r="BMN306" s="18"/>
      <c r="BMO306" s="16"/>
      <c r="BMS306" s="17"/>
      <c r="BMT306" s="18"/>
      <c r="BMU306" s="16"/>
      <c r="BMY306" s="17"/>
      <c r="BMZ306" s="18"/>
      <c r="BNA306" s="16"/>
      <c r="BNE306" s="17"/>
      <c r="BNF306" s="18"/>
      <c r="BNG306" s="16"/>
      <c r="BNK306" s="17"/>
      <c r="BNL306" s="18"/>
      <c r="BNM306" s="16"/>
      <c r="BNQ306" s="17"/>
      <c r="BNR306" s="18"/>
      <c r="BNS306" s="16"/>
      <c r="BNW306" s="17"/>
      <c r="BNX306" s="18"/>
      <c r="BNY306" s="16"/>
      <c r="BOC306" s="17"/>
      <c r="BOD306" s="18"/>
      <c r="BOE306" s="16"/>
      <c r="BOI306" s="17"/>
      <c r="BOJ306" s="18"/>
      <c r="BOK306" s="16"/>
      <c r="BOO306" s="17"/>
      <c r="BOP306" s="18"/>
      <c r="BOQ306" s="16"/>
      <c r="BOU306" s="17"/>
      <c r="BOV306" s="18"/>
      <c r="BOW306" s="16"/>
      <c r="BPA306" s="17"/>
      <c r="BPB306" s="18"/>
      <c r="BPC306" s="16"/>
      <c r="BPG306" s="17"/>
      <c r="BPH306" s="18"/>
      <c r="BPI306" s="16"/>
      <c r="BPM306" s="17"/>
      <c r="BPN306" s="18"/>
      <c r="BPO306" s="16"/>
      <c r="BPS306" s="17"/>
      <c r="BPT306" s="18"/>
      <c r="BPU306" s="16"/>
      <c r="BPY306" s="17"/>
      <c r="BPZ306" s="18"/>
      <c r="BQA306" s="16"/>
      <c r="BQE306" s="17"/>
      <c r="BQF306" s="18"/>
      <c r="BQG306" s="16"/>
      <c r="BQK306" s="17"/>
      <c r="BQL306" s="18"/>
      <c r="BQM306" s="16"/>
      <c r="BQQ306" s="17"/>
      <c r="BQR306" s="18"/>
      <c r="BQS306" s="16"/>
      <c r="BQW306" s="17"/>
      <c r="BQX306" s="18"/>
      <c r="BQY306" s="16"/>
      <c r="BRC306" s="17"/>
      <c r="BRD306" s="18"/>
      <c r="BRE306" s="16"/>
      <c r="BRI306" s="17"/>
      <c r="BRJ306" s="18"/>
      <c r="BRK306" s="16"/>
      <c r="BRO306" s="17"/>
      <c r="BRP306" s="18"/>
      <c r="BRQ306" s="16"/>
      <c r="BRU306" s="17"/>
      <c r="BRV306" s="18"/>
      <c r="BRW306" s="16"/>
      <c r="BSA306" s="17"/>
      <c r="BSB306" s="18"/>
      <c r="BSC306" s="16"/>
      <c r="BSG306" s="17"/>
      <c r="BSH306" s="18"/>
      <c r="BSI306" s="16"/>
      <c r="BSM306" s="17"/>
      <c r="BSN306" s="18"/>
      <c r="BSO306" s="16"/>
      <c r="BSS306" s="17"/>
      <c r="BST306" s="18"/>
      <c r="BSU306" s="16"/>
      <c r="BSY306" s="17"/>
      <c r="BSZ306" s="18"/>
      <c r="BTA306" s="16"/>
      <c r="BTE306" s="17"/>
      <c r="BTF306" s="18"/>
      <c r="BTG306" s="16"/>
      <c r="BTK306" s="17"/>
      <c r="BTL306" s="18"/>
      <c r="BTM306" s="16"/>
      <c r="BTQ306" s="17"/>
      <c r="BTR306" s="18"/>
      <c r="BTS306" s="16"/>
      <c r="BTW306" s="17"/>
      <c r="BTX306" s="18"/>
      <c r="BTY306" s="16"/>
      <c r="BUC306" s="17"/>
      <c r="BUD306" s="18"/>
      <c r="BUE306" s="16"/>
      <c r="BUI306" s="17"/>
      <c r="BUJ306" s="18"/>
      <c r="BUK306" s="16"/>
      <c r="BUO306" s="17"/>
      <c r="BUP306" s="18"/>
      <c r="BUQ306" s="16"/>
      <c r="BUU306" s="17"/>
      <c r="BUV306" s="18"/>
      <c r="BUW306" s="16"/>
      <c r="BVA306" s="17"/>
      <c r="BVB306" s="18"/>
      <c r="BVC306" s="16"/>
      <c r="BVG306" s="17"/>
      <c r="BVH306" s="18"/>
      <c r="BVI306" s="16"/>
      <c r="BVM306" s="17"/>
      <c r="BVN306" s="18"/>
      <c r="BVO306" s="16"/>
      <c r="BVS306" s="17"/>
      <c r="BVT306" s="18"/>
      <c r="BVU306" s="16"/>
      <c r="BVY306" s="17"/>
      <c r="BVZ306" s="18"/>
      <c r="BWA306" s="16"/>
      <c r="BWE306" s="17"/>
      <c r="BWF306" s="18"/>
      <c r="BWG306" s="16"/>
      <c r="BWK306" s="17"/>
      <c r="BWL306" s="18"/>
      <c r="BWM306" s="16"/>
      <c r="BWQ306" s="17"/>
      <c r="BWR306" s="18"/>
      <c r="BWS306" s="16"/>
      <c r="BWW306" s="17"/>
      <c r="BWX306" s="18"/>
      <c r="BWY306" s="16"/>
      <c r="BXC306" s="17"/>
      <c r="BXD306" s="18"/>
      <c r="BXE306" s="16"/>
      <c r="BXI306" s="17"/>
      <c r="BXJ306" s="18"/>
      <c r="BXK306" s="16"/>
      <c r="BXO306" s="17"/>
      <c r="BXP306" s="18"/>
      <c r="BXQ306" s="16"/>
      <c r="BXU306" s="17"/>
      <c r="BXV306" s="18"/>
      <c r="BXW306" s="16"/>
      <c r="BYA306" s="17"/>
      <c r="BYB306" s="18"/>
      <c r="BYC306" s="16"/>
      <c r="BYG306" s="17"/>
      <c r="BYH306" s="18"/>
      <c r="BYI306" s="16"/>
      <c r="BYM306" s="17"/>
      <c r="BYN306" s="18"/>
      <c r="BYO306" s="16"/>
      <c r="BYS306" s="17"/>
      <c r="BYT306" s="18"/>
      <c r="BYU306" s="16"/>
      <c r="BYY306" s="17"/>
      <c r="BYZ306" s="18"/>
      <c r="BZA306" s="16"/>
      <c r="BZE306" s="17"/>
      <c r="BZF306" s="18"/>
      <c r="BZG306" s="16"/>
      <c r="BZK306" s="17"/>
      <c r="BZL306" s="18"/>
      <c r="BZM306" s="16"/>
      <c r="BZQ306" s="17"/>
      <c r="BZR306" s="18"/>
      <c r="BZS306" s="16"/>
      <c r="BZW306" s="17"/>
      <c r="BZX306" s="18"/>
      <c r="BZY306" s="16"/>
      <c r="CAC306" s="17"/>
      <c r="CAD306" s="18"/>
      <c r="CAE306" s="16"/>
      <c r="CAI306" s="17"/>
      <c r="CAJ306" s="18"/>
      <c r="CAK306" s="16"/>
      <c r="CAO306" s="17"/>
      <c r="CAP306" s="18"/>
      <c r="CAQ306" s="16"/>
      <c r="CAU306" s="17"/>
      <c r="CAV306" s="18"/>
      <c r="CAW306" s="16"/>
      <c r="CBA306" s="17"/>
      <c r="CBB306" s="18"/>
      <c r="CBC306" s="16"/>
      <c r="CBG306" s="17"/>
      <c r="CBH306" s="18"/>
      <c r="CBI306" s="16"/>
      <c r="CBM306" s="17"/>
      <c r="CBN306" s="18"/>
      <c r="CBO306" s="16"/>
      <c r="CBS306" s="17"/>
      <c r="CBT306" s="18"/>
      <c r="CBU306" s="16"/>
      <c r="CBY306" s="17"/>
      <c r="CBZ306" s="18"/>
      <c r="CCA306" s="16"/>
      <c r="CCE306" s="17"/>
      <c r="CCF306" s="18"/>
      <c r="CCG306" s="16"/>
      <c r="CCK306" s="17"/>
      <c r="CCL306" s="18"/>
      <c r="CCM306" s="16"/>
      <c r="CCQ306" s="17"/>
      <c r="CCR306" s="18"/>
      <c r="CCS306" s="16"/>
      <c r="CCW306" s="17"/>
      <c r="CCX306" s="18"/>
      <c r="CCY306" s="16"/>
      <c r="CDC306" s="17"/>
      <c r="CDD306" s="18"/>
      <c r="CDE306" s="16"/>
      <c r="CDI306" s="17"/>
      <c r="CDJ306" s="18"/>
      <c r="CDK306" s="16"/>
      <c r="CDO306" s="17"/>
      <c r="CDP306" s="18"/>
      <c r="CDQ306" s="16"/>
      <c r="CDU306" s="17"/>
      <c r="CDV306" s="18"/>
      <c r="CDW306" s="16"/>
      <c r="CEA306" s="17"/>
      <c r="CEB306" s="18"/>
      <c r="CEC306" s="16"/>
      <c r="CEG306" s="17"/>
      <c r="CEH306" s="18"/>
      <c r="CEI306" s="16"/>
      <c r="CEM306" s="17"/>
      <c r="CEN306" s="18"/>
      <c r="CEO306" s="16"/>
      <c r="CES306" s="17"/>
      <c r="CET306" s="18"/>
      <c r="CEU306" s="16"/>
      <c r="CEY306" s="17"/>
      <c r="CEZ306" s="18"/>
      <c r="CFA306" s="16"/>
      <c r="CFE306" s="17"/>
      <c r="CFF306" s="18"/>
      <c r="CFG306" s="16"/>
      <c r="CFK306" s="17"/>
      <c r="CFL306" s="18"/>
      <c r="CFM306" s="16"/>
      <c r="CFQ306" s="17"/>
      <c r="CFR306" s="18"/>
      <c r="CFS306" s="16"/>
      <c r="CFW306" s="17"/>
      <c r="CFX306" s="18"/>
      <c r="CFY306" s="16"/>
      <c r="CGC306" s="17"/>
      <c r="CGD306" s="18"/>
      <c r="CGE306" s="16"/>
      <c r="CGI306" s="17"/>
      <c r="CGJ306" s="18"/>
      <c r="CGK306" s="16"/>
      <c r="CGO306" s="17"/>
      <c r="CGP306" s="18"/>
      <c r="CGQ306" s="16"/>
      <c r="CGU306" s="17"/>
      <c r="CGV306" s="18"/>
      <c r="CGW306" s="16"/>
      <c r="CHA306" s="17"/>
      <c r="CHB306" s="18"/>
      <c r="CHC306" s="16"/>
      <c r="CHG306" s="17"/>
      <c r="CHH306" s="18"/>
      <c r="CHI306" s="16"/>
      <c r="CHM306" s="17"/>
      <c r="CHN306" s="18"/>
      <c r="CHO306" s="16"/>
      <c r="CHS306" s="17"/>
      <c r="CHT306" s="18"/>
      <c r="CHU306" s="16"/>
      <c r="CHY306" s="17"/>
      <c r="CHZ306" s="18"/>
      <c r="CIA306" s="16"/>
      <c r="CIE306" s="17"/>
      <c r="CIF306" s="18"/>
      <c r="CIG306" s="16"/>
      <c r="CIK306" s="17"/>
      <c r="CIL306" s="18"/>
      <c r="CIM306" s="16"/>
      <c r="CIQ306" s="17"/>
      <c r="CIR306" s="18"/>
      <c r="CIS306" s="16"/>
      <c r="CIW306" s="17"/>
      <c r="CIX306" s="18"/>
      <c r="CIY306" s="16"/>
      <c r="CJC306" s="17"/>
      <c r="CJD306" s="18"/>
      <c r="CJE306" s="16"/>
      <c r="CJI306" s="17"/>
      <c r="CJJ306" s="18"/>
      <c r="CJK306" s="16"/>
      <c r="CJO306" s="17"/>
      <c r="CJP306" s="18"/>
      <c r="CJQ306" s="16"/>
      <c r="CJU306" s="17"/>
      <c r="CJV306" s="18"/>
      <c r="CJW306" s="16"/>
      <c r="CKA306" s="17"/>
      <c r="CKB306" s="18"/>
      <c r="CKC306" s="16"/>
      <c r="CKG306" s="17"/>
      <c r="CKH306" s="18"/>
      <c r="CKI306" s="16"/>
      <c r="CKM306" s="17"/>
      <c r="CKN306" s="18"/>
      <c r="CKO306" s="16"/>
      <c r="CKS306" s="17"/>
      <c r="CKT306" s="18"/>
      <c r="CKU306" s="16"/>
      <c r="CKY306" s="17"/>
      <c r="CKZ306" s="18"/>
      <c r="CLA306" s="16"/>
      <c r="CLE306" s="17"/>
      <c r="CLF306" s="18"/>
      <c r="CLG306" s="16"/>
      <c r="CLK306" s="17"/>
      <c r="CLL306" s="18"/>
      <c r="CLM306" s="16"/>
      <c r="CLQ306" s="17"/>
      <c r="CLR306" s="18"/>
      <c r="CLS306" s="16"/>
      <c r="CLW306" s="17"/>
      <c r="CLX306" s="18"/>
      <c r="CLY306" s="16"/>
      <c r="CMC306" s="17"/>
      <c r="CMD306" s="18"/>
      <c r="CME306" s="16"/>
      <c r="CMI306" s="17"/>
      <c r="CMJ306" s="18"/>
      <c r="CMK306" s="16"/>
      <c r="CMO306" s="17"/>
      <c r="CMP306" s="18"/>
      <c r="CMQ306" s="16"/>
      <c r="CMU306" s="17"/>
      <c r="CMV306" s="18"/>
      <c r="CMW306" s="16"/>
      <c r="CNA306" s="17"/>
      <c r="CNB306" s="18"/>
      <c r="CNC306" s="16"/>
      <c r="CNG306" s="17"/>
      <c r="CNH306" s="18"/>
      <c r="CNI306" s="16"/>
      <c r="CNM306" s="17"/>
      <c r="CNN306" s="18"/>
      <c r="CNO306" s="16"/>
      <c r="CNS306" s="17"/>
      <c r="CNT306" s="18"/>
      <c r="CNU306" s="16"/>
      <c r="CNY306" s="17"/>
      <c r="CNZ306" s="18"/>
      <c r="COA306" s="16"/>
      <c r="COE306" s="17"/>
      <c r="COF306" s="18"/>
      <c r="COG306" s="16"/>
      <c r="COK306" s="17"/>
      <c r="COL306" s="18"/>
      <c r="COM306" s="16"/>
      <c r="COQ306" s="17"/>
      <c r="COR306" s="18"/>
      <c r="COS306" s="16"/>
      <c r="COW306" s="17"/>
      <c r="COX306" s="18"/>
      <c r="COY306" s="16"/>
      <c r="CPC306" s="17"/>
      <c r="CPD306" s="18"/>
      <c r="CPE306" s="16"/>
      <c r="CPI306" s="17"/>
      <c r="CPJ306" s="18"/>
      <c r="CPK306" s="16"/>
      <c r="CPO306" s="17"/>
      <c r="CPP306" s="18"/>
      <c r="CPQ306" s="16"/>
      <c r="CPU306" s="17"/>
      <c r="CPV306" s="18"/>
      <c r="CPW306" s="16"/>
      <c r="CQA306" s="17"/>
      <c r="CQB306" s="18"/>
      <c r="CQC306" s="16"/>
      <c r="CQG306" s="17"/>
      <c r="CQH306" s="18"/>
      <c r="CQI306" s="16"/>
      <c r="CQM306" s="17"/>
      <c r="CQN306" s="18"/>
      <c r="CQO306" s="16"/>
      <c r="CQS306" s="17"/>
      <c r="CQT306" s="18"/>
      <c r="CQU306" s="16"/>
      <c r="CQY306" s="17"/>
      <c r="CQZ306" s="18"/>
      <c r="CRA306" s="16"/>
      <c r="CRE306" s="17"/>
      <c r="CRF306" s="18"/>
      <c r="CRG306" s="16"/>
      <c r="CRK306" s="17"/>
      <c r="CRL306" s="18"/>
      <c r="CRM306" s="16"/>
      <c r="CRQ306" s="17"/>
      <c r="CRR306" s="18"/>
      <c r="CRS306" s="16"/>
      <c r="CRW306" s="17"/>
      <c r="CRX306" s="18"/>
      <c r="CRY306" s="16"/>
      <c r="CSC306" s="17"/>
      <c r="CSD306" s="18"/>
      <c r="CSE306" s="16"/>
      <c r="CSI306" s="17"/>
      <c r="CSJ306" s="18"/>
      <c r="CSK306" s="16"/>
      <c r="CSO306" s="17"/>
      <c r="CSP306" s="18"/>
      <c r="CSQ306" s="16"/>
      <c r="CSU306" s="17"/>
      <c r="CSV306" s="18"/>
      <c r="CSW306" s="16"/>
      <c r="CTA306" s="17"/>
      <c r="CTB306" s="18"/>
      <c r="CTC306" s="16"/>
      <c r="CTG306" s="17"/>
      <c r="CTH306" s="18"/>
      <c r="CTI306" s="16"/>
      <c r="CTM306" s="17"/>
      <c r="CTN306" s="18"/>
      <c r="CTO306" s="16"/>
      <c r="CTS306" s="17"/>
      <c r="CTT306" s="18"/>
      <c r="CTU306" s="16"/>
      <c r="CTY306" s="17"/>
      <c r="CTZ306" s="18"/>
      <c r="CUA306" s="16"/>
      <c r="CUE306" s="17"/>
      <c r="CUF306" s="18"/>
      <c r="CUG306" s="16"/>
      <c r="CUK306" s="17"/>
      <c r="CUL306" s="18"/>
      <c r="CUM306" s="16"/>
      <c r="CUQ306" s="17"/>
      <c r="CUR306" s="18"/>
      <c r="CUS306" s="16"/>
      <c r="CUW306" s="17"/>
      <c r="CUX306" s="18"/>
      <c r="CUY306" s="16"/>
      <c r="CVC306" s="17"/>
      <c r="CVD306" s="18"/>
      <c r="CVE306" s="16"/>
      <c r="CVI306" s="17"/>
      <c r="CVJ306" s="18"/>
      <c r="CVK306" s="16"/>
      <c r="CVO306" s="17"/>
      <c r="CVP306" s="18"/>
      <c r="CVQ306" s="16"/>
      <c r="CVU306" s="17"/>
      <c r="CVV306" s="18"/>
      <c r="CVW306" s="16"/>
      <c r="CWA306" s="17"/>
      <c r="CWB306" s="18"/>
      <c r="CWC306" s="16"/>
      <c r="CWG306" s="17"/>
      <c r="CWH306" s="18"/>
      <c r="CWI306" s="16"/>
      <c r="CWM306" s="17"/>
      <c r="CWN306" s="18"/>
      <c r="CWO306" s="16"/>
      <c r="CWS306" s="17"/>
      <c r="CWT306" s="18"/>
      <c r="CWU306" s="16"/>
      <c r="CWY306" s="17"/>
      <c r="CWZ306" s="18"/>
      <c r="CXA306" s="16"/>
      <c r="CXE306" s="17"/>
      <c r="CXF306" s="18"/>
      <c r="CXG306" s="16"/>
      <c r="CXK306" s="17"/>
      <c r="CXL306" s="18"/>
      <c r="CXM306" s="16"/>
      <c r="CXQ306" s="17"/>
      <c r="CXR306" s="18"/>
      <c r="CXS306" s="16"/>
      <c r="CXW306" s="17"/>
      <c r="CXX306" s="18"/>
      <c r="CXY306" s="16"/>
      <c r="CYC306" s="17"/>
      <c r="CYD306" s="18"/>
      <c r="CYE306" s="16"/>
      <c r="CYI306" s="17"/>
      <c r="CYJ306" s="18"/>
      <c r="CYK306" s="16"/>
      <c r="CYO306" s="17"/>
      <c r="CYP306" s="18"/>
      <c r="CYQ306" s="16"/>
      <c r="CYU306" s="17"/>
      <c r="CYV306" s="18"/>
      <c r="CYW306" s="16"/>
      <c r="CZA306" s="17"/>
      <c r="CZB306" s="18"/>
      <c r="CZC306" s="16"/>
      <c r="CZG306" s="17"/>
      <c r="CZH306" s="18"/>
      <c r="CZI306" s="16"/>
      <c r="CZM306" s="17"/>
      <c r="CZN306" s="18"/>
      <c r="CZO306" s="16"/>
      <c r="CZS306" s="17"/>
      <c r="CZT306" s="18"/>
      <c r="CZU306" s="16"/>
      <c r="CZY306" s="17"/>
      <c r="CZZ306" s="18"/>
      <c r="DAA306" s="16"/>
      <c r="DAE306" s="17"/>
      <c r="DAF306" s="18"/>
      <c r="DAG306" s="16"/>
      <c r="DAK306" s="17"/>
      <c r="DAL306" s="18"/>
      <c r="DAM306" s="16"/>
      <c r="DAQ306" s="17"/>
      <c r="DAR306" s="18"/>
      <c r="DAS306" s="16"/>
      <c r="DAW306" s="17"/>
      <c r="DAX306" s="18"/>
      <c r="DAY306" s="16"/>
      <c r="DBC306" s="17"/>
      <c r="DBD306" s="18"/>
      <c r="DBE306" s="16"/>
      <c r="DBI306" s="17"/>
      <c r="DBJ306" s="18"/>
      <c r="DBK306" s="16"/>
      <c r="DBO306" s="17"/>
      <c r="DBP306" s="18"/>
      <c r="DBQ306" s="16"/>
      <c r="DBU306" s="17"/>
      <c r="DBV306" s="18"/>
      <c r="DBW306" s="16"/>
      <c r="DCA306" s="17"/>
      <c r="DCB306" s="18"/>
      <c r="DCC306" s="16"/>
      <c r="DCG306" s="17"/>
      <c r="DCH306" s="18"/>
      <c r="DCI306" s="16"/>
      <c r="DCM306" s="17"/>
      <c r="DCN306" s="18"/>
      <c r="DCO306" s="16"/>
      <c r="DCS306" s="17"/>
      <c r="DCT306" s="18"/>
      <c r="DCU306" s="16"/>
      <c r="DCY306" s="17"/>
      <c r="DCZ306" s="18"/>
      <c r="DDA306" s="16"/>
      <c r="DDE306" s="17"/>
      <c r="DDF306" s="18"/>
      <c r="DDG306" s="16"/>
      <c r="DDK306" s="17"/>
      <c r="DDL306" s="18"/>
      <c r="DDM306" s="16"/>
      <c r="DDQ306" s="17"/>
      <c r="DDR306" s="18"/>
      <c r="DDS306" s="16"/>
      <c r="DDW306" s="17"/>
      <c r="DDX306" s="18"/>
      <c r="DDY306" s="16"/>
      <c r="DEC306" s="17"/>
      <c r="DED306" s="18"/>
      <c r="DEE306" s="16"/>
      <c r="DEI306" s="17"/>
      <c r="DEJ306" s="18"/>
      <c r="DEK306" s="16"/>
      <c r="DEO306" s="17"/>
      <c r="DEP306" s="18"/>
      <c r="DEQ306" s="16"/>
      <c r="DEU306" s="17"/>
      <c r="DEV306" s="18"/>
      <c r="DEW306" s="16"/>
      <c r="DFA306" s="17"/>
      <c r="DFB306" s="18"/>
      <c r="DFC306" s="16"/>
      <c r="DFG306" s="17"/>
      <c r="DFH306" s="18"/>
      <c r="DFI306" s="16"/>
      <c r="DFM306" s="17"/>
      <c r="DFN306" s="18"/>
      <c r="DFO306" s="16"/>
      <c r="DFS306" s="17"/>
      <c r="DFT306" s="18"/>
      <c r="DFU306" s="16"/>
      <c r="DFY306" s="17"/>
      <c r="DFZ306" s="18"/>
      <c r="DGA306" s="16"/>
      <c r="DGE306" s="17"/>
      <c r="DGF306" s="18"/>
      <c r="DGG306" s="16"/>
      <c r="DGK306" s="17"/>
      <c r="DGL306" s="18"/>
      <c r="DGM306" s="16"/>
      <c r="DGQ306" s="17"/>
      <c r="DGR306" s="18"/>
      <c r="DGS306" s="16"/>
      <c r="DGW306" s="17"/>
      <c r="DGX306" s="18"/>
      <c r="DGY306" s="16"/>
      <c r="DHC306" s="17"/>
      <c r="DHD306" s="18"/>
      <c r="DHE306" s="16"/>
      <c r="DHI306" s="17"/>
      <c r="DHJ306" s="18"/>
      <c r="DHK306" s="16"/>
      <c r="DHO306" s="17"/>
      <c r="DHP306" s="18"/>
      <c r="DHQ306" s="16"/>
      <c r="DHU306" s="17"/>
      <c r="DHV306" s="18"/>
      <c r="DHW306" s="16"/>
      <c r="DIA306" s="17"/>
      <c r="DIB306" s="18"/>
      <c r="DIC306" s="16"/>
      <c r="DIG306" s="17"/>
      <c r="DIH306" s="18"/>
      <c r="DII306" s="16"/>
      <c r="DIM306" s="17"/>
      <c r="DIN306" s="18"/>
      <c r="DIO306" s="16"/>
      <c r="DIS306" s="17"/>
      <c r="DIT306" s="18"/>
      <c r="DIU306" s="16"/>
      <c r="DIY306" s="17"/>
      <c r="DIZ306" s="18"/>
      <c r="DJA306" s="16"/>
      <c r="DJE306" s="17"/>
      <c r="DJF306" s="18"/>
      <c r="DJG306" s="16"/>
      <c r="DJK306" s="17"/>
      <c r="DJL306" s="18"/>
      <c r="DJM306" s="16"/>
      <c r="DJQ306" s="17"/>
      <c r="DJR306" s="18"/>
      <c r="DJS306" s="16"/>
      <c r="DJW306" s="17"/>
      <c r="DJX306" s="18"/>
      <c r="DJY306" s="16"/>
      <c r="DKC306" s="17"/>
      <c r="DKD306" s="18"/>
      <c r="DKE306" s="16"/>
      <c r="DKI306" s="17"/>
      <c r="DKJ306" s="18"/>
      <c r="DKK306" s="16"/>
      <c r="DKO306" s="17"/>
      <c r="DKP306" s="18"/>
      <c r="DKQ306" s="16"/>
      <c r="DKU306" s="17"/>
      <c r="DKV306" s="18"/>
      <c r="DKW306" s="16"/>
      <c r="DLA306" s="17"/>
      <c r="DLB306" s="18"/>
      <c r="DLC306" s="16"/>
      <c r="DLG306" s="17"/>
      <c r="DLH306" s="18"/>
      <c r="DLI306" s="16"/>
      <c r="DLM306" s="17"/>
      <c r="DLN306" s="18"/>
      <c r="DLO306" s="16"/>
      <c r="DLS306" s="17"/>
      <c r="DLT306" s="18"/>
      <c r="DLU306" s="16"/>
      <c r="DLY306" s="17"/>
      <c r="DLZ306" s="18"/>
      <c r="DMA306" s="16"/>
      <c r="DME306" s="17"/>
      <c r="DMF306" s="18"/>
      <c r="DMG306" s="16"/>
      <c r="DMK306" s="17"/>
      <c r="DML306" s="18"/>
      <c r="DMM306" s="16"/>
      <c r="DMQ306" s="17"/>
      <c r="DMR306" s="18"/>
      <c r="DMS306" s="16"/>
      <c r="DMW306" s="17"/>
      <c r="DMX306" s="18"/>
      <c r="DMY306" s="16"/>
      <c r="DNC306" s="17"/>
      <c r="DND306" s="18"/>
      <c r="DNE306" s="16"/>
      <c r="DNI306" s="17"/>
      <c r="DNJ306" s="18"/>
      <c r="DNK306" s="16"/>
      <c r="DNO306" s="17"/>
      <c r="DNP306" s="18"/>
      <c r="DNQ306" s="16"/>
      <c r="DNU306" s="17"/>
      <c r="DNV306" s="18"/>
      <c r="DNW306" s="16"/>
      <c r="DOA306" s="17"/>
      <c r="DOB306" s="18"/>
      <c r="DOC306" s="16"/>
      <c r="DOG306" s="17"/>
      <c r="DOH306" s="18"/>
      <c r="DOI306" s="16"/>
      <c r="DOM306" s="17"/>
      <c r="DON306" s="18"/>
      <c r="DOO306" s="16"/>
      <c r="DOS306" s="17"/>
      <c r="DOT306" s="18"/>
      <c r="DOU306" s="16"/>
      <c r="DOY306" s="17"/>
      <c r="DOZ306" s="18"/>
      <c r="DPA306" s="16"/>
      <c r="DPE306" s="17"/>
      <c r="DPF306" s="18"/>
      <c r="DPG306" s="16"/>
      <c r="DPK306" s="17"/>
      <c r="DPL306" s="18"/>
      <c r="DPM306" s="16"/>
      <c r="DPQ306" s="17"/>
      <c r="DPR306" s="18"/>
      <c r="DPS306" s="16"/>
      <c r="DPW306" s="17"/>
      <c r="DPX306" s="18"/>
      <c r="DPY306" s="16"/>
      <c r="DQC306" s="17"/>
      <c r="DQD306" s="18"/>
      <c r="DQE306" s="16"/>
      <c r="DQI306" s="17"/>
      <c r="DQJ306" s="18"/>
      <c r="DQK306" s="16"/>
      <c r="DQO306" s="17"/>
      <c r="DQP306" s="18"/>
      <c r="DQQ306" s="16"/>
      <c r="DQU306" s="17"/>
      <c r="DQV306" s="18"/>
      <c r="DQW306" s="16"/>
      <c r="DRA306" s="17"/>
      <c r="DRB306" s="18"/>
      <c r="DRC306" s="16"/>
      <c r="DRG306" s="17"/>
      <c r="DRH306" s="18"/>
      <c r="DRI306" s="16"/>
      <c r="DRM306" s="17"/>
      <c r="DRN306" s="18"/>
      <c r="DRO306" s="16"/>
      <c r="DRS306" s="17"/>
      <c r="DRT306" s="18"/>
      <c r="DRU306" s="16"/>
      <c r="DRY306" s="17"/>
      <c r="DRZ306" s="18"/>
      <c r="DSA306" s="16"/>
      <c r="DSE306" s="17"/>
      <c r="DSF306" s="18"/>
      <c r="DSG306" s="16"/>
      <c r="DSK306" s="17"/>
      <c r="DSL306" s="18"/>
      <c r="DSM306" s="16"/>
      <c r="DSQ306" s="17"/>
      <c r="DSR306" s="18"/>
      <c r="DSS306" s="16"/>
      <c r="DSW306" s="17"/>
      <c r="DSX306" s="18"/>
      <c r="DSY306" s="16"/>
      <c r="DTC306" s="17"/>
      <c r="DTD306" s="18"/>
      <c r="DTE306" s="16"/>
      <c r="DTI306" s="17"/>
      <c r="DTJ306" s="18"/>
      <c r="DTK306" s="16"/>
      <c r="DTO306" s="17"/>
      <c r="DTP306" s="18"/>
      <c r="DTQ306" s="16"/>
      <c r="DTU306" s="17"/>
      <c r="DTV306" s="18"/>
      <c r="DTW306" s="16"/>
      <c r="DUA306" s="17"/>
      <c r="DUB306" s="18"/>
      <c r="DUC306" s="16"/>
      <c r="DUG306" s="17"/>
      <c r="DUH306" s="18"/>
      <c r="DUI306" s="16"/>
      <c r="DUM306" s="17"/>
      <c r="DUN306" s="18"/>
      <c r="DUO306" s="16"/>
      <c r="DUS306" s="17"/>
      <c r="DUT306" s="18"/>
      <c r="DUU306" s="16"/>
      <c r="DUY306" s="17"/>
      <c r="DUZ306" s="18"/>
      <c r="DVA306" s="16"/>
      <c r="DVE306" s="17"/>
      <c r="DVF306" s="18"/>
      <c r="DVG306" s="16"/>
      <c r="DVK306" s="17"/>
      <c r="DVL306" s="18"/>
      <c r="DVM306" s="16"/>
      <c r="DVQ306" s="17"/>
      <c r="DVR306" s="18"/>
      <c r="DVS306" s="16"/>
      <c r="DVW306" s="17"/>
      <c r="DVX306" s="18"/>
      <c r="DVY306" s="16"/>
      <c r="DWC306" s="17"/>
      <c r="DWD306" s="18"/>
      <c r="DWE306" s="16"/>
      <c r="DWI306" s="17"/>
      <c r="DWJ306" s="18"/>
      <c r="DWK306" s="16"/>
      <c r="DWO306" s="17"/>
      <c r="DWP306" s="18"/>
      <c r="DWQ306" s="16"/>
      <c r="DWU306" s="17"/>
      <c r="DWV306" s="18"/>
      <c r="DWW306" s="16"/>
      <c r="DXA306" s="17"/>
      <c r="DXB306" s="18"/>
      <c r="DXC306" s="16"/>
      <c r="DXG306" s="17"/>
      <c r="DXH306" s="18"/>
      <c r="DXI306" s="16"/>
      <c r="DXM306" s="17"/>
      <c r="DXN306" s="18"/>
      <c r="DXO306" s="16"/>
      <c r="DXS306" s="17"/>
      <c r="DXT306" s="18"/>
      <c r="DXU306" s="16"/>
      <c r="DXY306" s="17"/>
      <c r="DXZ306" s="18"/>
      <c r="DYA306" s="16"/>
      <c r="DYE306" s="17"/>
      <c r="DYF306" s="18"/>
      <c r="DYG306" s="16"/>
      <c r="DYK306" s="17"/>
      <c r="DYL306" s="18"/>
      <c r="DYM306" s="16"/>
      <c r="DYQ306" s="17"/>
      <c r="DYR306" s="18"/>
      <c r="DYS306" s="16"/>
      <c r="DYW306" s="17"/>
      <c r="DYX306" s="18"/>
      <c r="DYY306" s="16"/>
      <c r="DZC306" s="17"/>
      <c r="DZD306" s="18"/>
      <c r="DZE306" s="16"/>
      <c r="DZI306" s="17"/>
      <c r="DZJ306" s="18"/>
      <c r="DZK306" s="16"/>
      <c r="DZO306" s="17"/>
      <c r="DZP306" s="18"/>
      <c r="DZQ306" s="16"/>
      <c r="DZU306" s="17"/>
      <c r="DZV306" s="18"/>
      <c r="DZW306" s="16"/>
      <c r="EAA306" s="17"/>
      <c r="EAB306" s="18"/>
      <c r="EAC306" s="16"/>
      <c r="EAG306" s="17"/>
      <c r="EAH306" s="18"/>
      <c r="EAI306" s="16"/>
      <c r="EAM306" s="17"/>
      <c r="EAN306" s="18"/>
      <c r="EAO306" s="16"/>
      <c r="EAS306" s="17"/>
      <c r="EAT306" s="18"/>
      <c r="EAU306" s="16"/>
      <c r="EAY306" s="17"/>
      <c r="EAZ306" s="18"/>
      <c r="EBA306" s="16"/>
      <c r="EBE306" s="17"/>
      <c r="EBF306" s="18"/>
      <c r="EBG306" s="16"/>
      <c r="EBK306" s="17"/>
      <c r="EBL306" s="18"/>
      <c r="EBM306" s="16"/>
      <c r="EBQ306" s="17"/>
      <c r="EBR306" s="18"/>
      <c r="EBS306" s="16"/>
      <c r="EBW306" s="17"/>
      <c r="EBX306" s="18"/>
      <c r="EBY306" s="16"/>
      <c r="ECC306" s="17"/>
      <c r="ECD306" s="18"/>
      <c r="ECE306" s="16"/>
      <c r="ECI306" s="17"/>
      <c r="ECJ306" s="18"/>
      <c r="ECK306" s="16"/>
      <c r="ECO306" s="17"/>
      <c r="ECP306" s="18"/>
      <c r="ECQ306" s="16"/>
      <c r="ECU306" s="17"/>
      <c r="ECV306" s="18"/>
      <c r="ECW306" s="16"/>
      <c r="EDA306" s="17"/>
      <c r="EDB306" s="18"/>
      <c r="EDC306" s="16"/>
      <c r="EDG306" s="17"/>
      <c r="EDH306" s="18"/>
      <c r="EDI306" s="16"/>
      <c r="EDM306" s="17"/>
      <c r="EDN306" s="18"/>
      <c r="EDO306" s="16"/>
      <c r="EDS306" s="17"/>
      <c r="EDT306" s="18"/>
      <c r="EDU306" s="16"/>
      <c r="EDY306" s="17"/>
      <c r="EDZ306" s="18"/>
      <c r="EEA306" s="16"/>
      <c r="EEE306" s="17"/>
      <c r="EEF306" s="18"/>
      <c r="EEG306" s="16"/>
      <c r="EEK306" s="17"/>
      <c r="EEL306" s="18"/>
      <c r="EEM306" s="16"/>
      <c r="EEQ306" s="17"/>
      <c r="EER306" s="18"/>
      <c r="EES306" s="16"/>
      <c r="EEW306" s="17"/>
      <c r="EEX306" s="18"/>
      <c r="EEY306" s="16"/>
      <c r="EFC306" s="17"/>
      <c r="EFD306" s="18"/>
      <c r="EFE306" s="16"/>
      <c r="EFI306" s="17"/>
      <c r="EFJ306" s="18"/>
      <c r="EFK306" s="16"/>
      <c r="EFO306" s="17"/>
      <c r="EFP306" s="18"/>
      <c r="EFQ306" s="16"/>
      <c r="EFU306" s="17"/>
      <c r="EFV306" s="18"/>
      <c r="EFW306" s="16"/>
      <c r="EGA306" s="17"/>
      <c r="EGB306" s="18"/>
      <c r="EGC306" s="16"/>
      <c r="EGG306" s="17"/>
      <c r="EGH306" s="18"/>
      <c r="EGI306" s="16"/>
      <c r="EGM306" s="17"/>
      <c r="EGN306" s="18"/>
      <c r="EGO306" s="16"/>
      <c r="EGS306" s="17"/>
      <c r="EGT306" s="18"/>
      <c r="EGU306" s="16"/>
      <c r="EGY306" s="17"/>
      <c r="EGZ306" s="18"/>
      <c r="EHA306" s="16"/>
      <c r="EHE306" s="17"/>
      <c r="EHF306" s="18"/>
      <c r="EHG306" s="16"/>
      <c r="EHK306" s="17"/>
      <c r="EHL306" s="18"/>
      <c r="EHM306" s="16"/>
      <c r="EHQ306" s="17"/>
      <c r="EHR306" s="18"/>
      <c r="EHS306" s="16"/>
      <c r="EHW306" s="17"/>
      <c r="EHX306" s="18"/>
      <c r="EHY306" s="16"/>
      <c r="EIC306" s="17"/>
      <c r="EID306" s="18"/>
      <c r="EIE306" s="16"/>
      <c r="EII306" s="17"/>
      <c r="EIJ306" s="18"/>
      <c r="EIK306" s="16"/>
      <c r="EIO306" s="17"/>
      <c r="EIP306" s="18"/>
      <c r="EIQ306" s="16"/>
      <c r="EIU306" s="17"/>
      <c r="EIV306" s="18"/>
      <c r="EIW306" s="16"/>
      <c r="EJA306" s="17"/>
      <c r="EJB306" s="18"/>
      <c r="EJC306" s="16"/>
      <c r="EJG306" s="17"/>
      <c r="EJH306" s="18"/>
      <c r="EJI306" s="16"/>
      <c r="EJM306" s="17"/>
      <c r="EJN306" s="18"/>
      <c r="EJO306" s="16"/>
      <c r="EJS306" s="17"/>
      <c r="EJT306" s="18"/>
      <c r="EJU306" s="16"/>
      <c r="EJY306" s="17"/>
      <c r="EJZ306" s="18"/>
      <c r="EKA306" s="16"/>
      <c r="EKE306" s="17"/>
      <c r="EKF306" s="18"/>
      <c r="EKG306" s="16"/>
      <c r="EKK306" s="17"/>
      <c r="EKL306" s="18"/>
      <c r="EKM306" s="16"/>
      <c r="EKQ306" s="17"/>
      <c r="EKR306" s="18"/>
      <c r="EKS306" s="16"/>
      <c r="EKW306" s="17"/>
      <c r="EKX306" s="18"/>
      <c r="EKY306" s="16"/>
      <c r="ELC306" s="17"/>
      <c r="ELD306" s="18"/>
      <c r="ELE306" s="16"/>
      <c r="ELI306" s="17"/>
      <c r="ELJ306" s="18"/>
      <c r="ELK306" s="16"/>
      <c r="ELO306" s="17"/>
      <c r="ELP306" s="18"/>
      <c r="ELQ306" s="16"/>
      <c r="ELU306" s="17"/>
      <c r="ELV306" s="18"/>
      <c r="ELW306" s="16"/>
      <c r="EMA306" s="17"/>
      <c r="EMB306" s="18"/>
      <c r="EMC306" s="16"/>
      <c r="EMG306" s="17"/>
      <c r="EMH306" s="18"/>
      <c r="EMI306" s="16"/>
      <c r="EMM306" s="17"/>
      <c r="EMN306" s="18"/>
      <c r="EMO306" s="16"/>
      <c r="EMS306" s="17"/>
      <c r="EMT306" s="18"/>
      <c r="EMU306" s="16"/>
      <c r="EMY306" s="17"/>
      <c r="EMZ306" s="18"/>
      <c r="ENA306" s="16"/>
      <c r="ENE306" s="17"/>
      <c r="ENF306" s="18"/>
      <c r="ENG306" s="16"/>
      <c r="ENK306" s="17"/>
      <c r="ENL306" s="18"/>
      <c r="ENM306" s="16"/>
      <c r="ENQ306" s="17"/>
      <c r="ENR306" s="18"/>
      <c r="ENS306" s="16"/>
      <c r="ENW306" s="17"/>
      <c r="ENX306" s="18"/>
      <c r="ENY306" s="16"/>
      <c r="EOC306" s="17"/>
      <c r="EOD306" s="18"/>
      <c r="EOE306" s="16"/>
      <c r="EOI306" s="17"/>
      <c r="EOJ306" s="18"/>
      <c r="EOK306" s="16"/>
      <c r="EOO306" s="17"/>
      <c r="EOP306" s="18"/>
      <c r="EOQ306" s="16"/>
      <c r="EOU306" s="17"/>
      <c r="EOV306" s="18"/>
      <c r="EOW306" s="16"/>
      <c r="EPA306" s="17"/>
      <c r="EPB306" s="18"/>
      <c r="EPC306" s="16"/>
      <c r="EPG306" s="17"/>
      <c r="EPH306" s="18"/>
      <c r="EPI306" s="16"/>
      <c r="EPM306" s="17"/>
      <c r="EPN306" s="18"/>
      <c r="EPO306" s="16"/>
      <c r="EPS306" s="17"/>
      <c r="EPT306" s="18"/>
      <c r="EPU306" s="16"/>
      <c r="EPY306" s="17"/>
      <c r="EPZ306" s="18"/>
      <c r="EQA306" s="16"/>
      <c r="EQE306" s="17"/>
      <c r="EQF306" s="18"/>
      <c r="EQG306" s="16"/>
      <c r="EQK306" s="17"/>
      <c r="EQL306" s="18"/>
      <c r="EQM306" s="16"/>
      <c r="EQQ306" s="17"/>
      <c r="EQR306" s="18"/>
      <c r="EQS306" s="16"/>
      <c r="EQW306" s="17"/>
      <c r="EQX306" s="18"/>
      <c r="EQY306" s="16"/>
      <c r="ERC306" s="17"/>
      <c r="ERD306" s="18"/>
      <c r="ERE306" s="16"/>
      <c r="ERI306" s="17"/>
      <c r="ERJ306" s="18"/>
      <c r="ERK306" s="16"/>
      <c r="ERO306" s="17"/>
      <c r="ERP306" s="18"/>
      <c r="ERQ306" s="16"/>
      <c r="ERU306" s="17"/>
      <c r="ERV306" s="18"/>
      <c r="ERW306" s="16"/>
      <c r="ESA306" s="17"/>
      <c r="ESB306" s="18"/>
      <c r="ESC306" s="16"/>
      <c r="ESG306" s="17"/>
      <c r="ESH306" s="18"/>
      <c r="ESI306" s="16"/>
      <c r="ESM306" s="17"/>
      <c r="ESN306" s="18"/>
      <c r="ESO306" s="16"/>
      <c r="ESS306" s="17"/>
      <c r="EST306" s="18"/>
      <c r="ESU306" s="16"/>
      <c r="ESY306" s="17"/>
      <c r="ESZ306" s="18"/>
      <c r="ETA306" s="16"/>
      <c r="ETE306" s="17"/>
      <c r="ETF306" s="18"/>
      <c r="ETG306" s="16"/>
      <c r="ETK306" s="17"/>
      <c r="ETL306" s="18"/>
      <c r="ETM306" s="16"/>
      <c r="ETQ306" s="17"/>
      <c r="ETR306" s="18"/>
      <c r="ETS306" s="16"/>
      <c r="ETW306" s="17"/>
      <c r="ETX306" s="18"/>
      <c r="ETY306" s="16"/>
      <c r="EUC306" s="17"/>
      <c r="EUD306" s="18"/>
      <c r="EUE306" s="16"/>
      <c r="EUI306" s="17"/>
      <c r="EUJ306" s="18"/>
      <c r="EUK306" s="16"/>
      <c r="EUO306" s="17"/>
      <c r="EUP306" s="18"/>
      <c r="EUQ306" s="16"/>
      <c r="EUU306" s="17"/>
      <c r="EUV306" s="18"/>
      <c r="EUW306" s="16"/>
      <c r="EVA306" s="17"/>
      <c r="EVB306" s="18"/>
      <c r="EVC306" s="16"/>
      <c r="EVG306" s="17"/>
      <c r="EVH306" s="18"/>
      <c r="EVI306" s="16"/>
      <c r="EVM306" s="17"/>
      <c r="EVN306" s="18"/>
      <c r="EVO306" s="16"/>
      <c r="EVS306" s="17"/>
      <c r="EVT306" s="18"/>
      <c r="EVU306" s="16"/>
      <c r="EVY306" s="17"/>
      <c r="EVZ306" s="18"/>
      <c r="EWA306" s="16"/>
      <c r="EWE306" s="17"/>
      <c r="EWF306" s="18"/>
      <c r="EWG306" s="16"/>
      <c r="EWK306" s="17"/>
      <c r="EWL306" s="18"/>
      <c r="EWM306" s="16"/>
      <c r="EWQ306" s="17"/>
      <c r="EWR306" s="18"/>
      <c r="EWS306" s="16"/>
      <c r="EWW306" s="17"/>
      <c r="EWX306" s="18"/>
      <c r="EWY306" s="16"/>
      <c r="EXC306" s="17"/>
      <c r="EXD306" s="18"/>
      <c r="EXE306" s="16"/>
      <c r="EXI306" s="17"/>
      <c r="EXJ306" s="18"/>
      <c r="EXK306" s="16"/>
      <c r="EXO306" s="17"/>
      <c r="EXP306" s="18"/>
      <c r="EXQ306" s="16"/>
      <c r="EXU306" s="17"/>
      <c r="EXV306" s="18"/>
      <c r="EXW306" s="16"/>
      <c r="EYA306" s="17"/>
      <c r="EYB306" s="18"/>
      <c r="EYC306" s="16"/>
      <c r="EYG306" s="17"/>
      <c r="EYH306" s="18"/>
      <c r="EYI306" s="16"/>
      <c r="EYM306" s="17"/>
      <c r="EYN306" s="18"/>
      <c r="EYO306" s="16"/>
      <c r="EYS306" s="17"/>
      <c r="EYT306" s="18"/>
      <c r="EYU306" s="16"/>
      <c r="EYY306" s="17"/>
      <c r="EYZ306" s="18"/>
      <c r="EZA306" s="16"/>
      <c r="EZE306" s="17"/>
      <c r="EZF306" s="18"/>
      <c r="EZG306" s="16"/>
      <c r="EZK306" s="17"/>
      <c r="EZL306" s="18"/>
      <c r="EZM306" s="16"/>
      <c r="EZQ306" s="17"/>
      <c r="EZR306" s="18"/>
      <c r="EZS306" s="16"/>
      <c r="EZW306" s="17"/>
      <c r="EZX306" s="18"/>
      <c r="EZY306" s="16"/>
      <c r="FAC306" s="17"/>
      <c r="FAD306" s="18"/>
      <c r="FAE306" s="16"/>
      <c r="FAI306" s="17"/>
      <c r="FAJ306" s="18"/>
      <c r="FAK306" s="16"/>
      <c r="FAO306" s="17"/>
      <c r="FAP306" s="18"/>
      <c r="FAQ306" s="16"/>
      <c r="FAU306" s="17"/>
      <c r="FAV306" s="18"/>
      <c r="FAW306" s="16"/>
      <c r="FBA306" s="17"/>
      <c r="FBB306" s="18"/>
      <c r="FBC306" s="16"/>
      <c r="FBG306" s="17"/>
      <c r="FBH306" s="18"/>
      <c r="FBI306" s="16"/>
      <c r="FBM306" s="17"/>
      <c r="FBN306" s="18"/>
      <c r="FBO306" s="16"/>
      <c r="FBS306" s="17"/>
      <c r="FBT306" s="18"/>
      <c r="FBU306" s="16"/>
      <c r="FBY306" s="17"/>
      <c r="FBZ306" s="18"/>
      <c r="FCA306" s="16"/>
      <c r="FCE306" s="17"/>
      <c r="FCF306" s="18"/>
      <c r="FCG306" s="16"/>
      <c r="FCK306" s="17"/>
      <c r="FCL306" s="18"/>
      <c r="FCM306" s="16"/>
      <c r="FCQ306" s="17"/>
      <c r="FCR306" s="18"/>
      <c r="FCS306" s="16"/>
      <c r="FCW306" s="17"/>
      <c r="FCX306" s="18"/>
      <c r="FCY306" s="16"/>
      <c r="FDC306" s="17"/>
      <c r="FDD306" s="18"/>
      <c r="FDE306" s="16"/>
      <c r="FDI306" s="17"/>
      <c r="FDJ306" s="18"/>
      <c r="FDK306" s="16"/>
      <c r="FDO306" s="17"/>
      <c r="FDP306" s="18"/>
      <c r="FDQ306" s="16"/>
      <c r="FDU306" s="17"/>
      <c r="FDV306" s="18"/>
      <c r="FDW306" s="16"/>
      <c r="FEA306" s="17"/>
      <c r="FEB306" s="18"/>
      <c r="FEC306" s="16"/>
      <c r="FEG306" s="17"/>
      <c r="FEH306" s="18"/>
      <c r="FEI306" s="16"/>
      <c r="FEM306" s="17"/>
      <c r="FEN306" s="18"/>
      <c r="FEO306" s="16"/>
      <c r="FES306" s="17"/>
      <c r="FET306" s="18"/>
      <c r="FEU306" s="16"/>
      <c r="FEY306" s="17"/>
      <c r="FEZ306" s="18"/>
      <c r="FFA306" s="16"/>
      <c r="FFE306" s="17"/>
      <c r="FFF306" s="18"/>
      <c r="FFG306" s="16"/>
      <c r="FFK306" s="17"/>
      <c r="FFL306" s="18"/>
      <c r="FFM306" s="16"/>
      <c r="FFQ306" s="17"/>
      <c r="FFR306" s="18"/>
      <c r="FFS306" s="16"/>
      <c r="FFW306" s="17"/>
      <c r="FFX306" s="18"/>
      <c r="FFY306" s="16"/>
      <c r="FGC306" s="17"/>
      <c r="FGD306" s="18"/>
      <c r="FGE306" s="16"/>
      <c r="FGI306" s="17"/>
      <c r="FGJ306" s="18"/>
      <c r="FGK306" s="16"/>
      <c r="FGO306" s="17"/>
      <c r="FGP306" s="18"/>
      <c r="FGQ306" s="16"/>
      <c r="FGU306" s="17"/>
      <c r="FGV306" s="18"/>
      <c r="FGW306" s="16"/>
      <c r="FHA306" s="17"/>
      <c r="FHB306" s="18"/>
      <c r="FHC306" s="16"/>
      <c r="FHG306" s="17"/>
      <c r="FHH306" s="18"/>
      <c r="FHI306" s="16"/>
      <c r="FHM306" s="17"/>
      <c r="FHN306" s="18"/>
      <c r="FHO306" s="16"/>
      <c r="FHS306" s="17"/>
      <c r="FHT306" s="18"/>
      <c r="FHU306" s="16"/>
      <c r="FHY306" s="17"/>
      <c r="FHZ306" s="18"/>
      <c r="FIA306" s="16"/>
      <c r="FIE306" s="17"/>
      <c r="FIF306" s="18"/>
      <c r="FIG306" s="16"/>
      <c r="FIK306" s="17"/>
      <c r="FIL306" s="18"/>
      <c r="FIM306" s="16"/>
      <c r="FIQ306" s="17"/>
      <c r="FIR306" s="18"/>
      <c r="FIS306" s="16"/>
      <c r="FIW306" s="17"/>
      <c r="FIX306" s="18"/>
      <c r="FIY306" s="16"/>
      <c r="FJC306" s="17"/>
      <c r="FJD306" s="18"/>
      <c r="FJE306" s="16"/>
      <c r="FJI306" s="17"/>
      <c r="FJJ306" s="18"/>
      <c r="FJK306" s="16"/>
      <c r="FJO306" s="17"/>
      <c r="FJP306" s="18"/>
      <c r="FJQ306" s="16"/>
      <c r="FJU306" s="17"/>
      <c r="FJV306" s="18"/>
      <c r="FJW306" s="16"/>
      <c r="FKA306" s="17"/>
      <c r="FKB306" s="18"/>
      <c r="FKC306" s="16"/>
      <c r="FKG306" s="17"/>
      <c r="FKH306" s="18"/>
      <c r="FKI306" s="16"/>
      <c r="FKM306" s="17"/>
      <c r="FKN306" s="18"/>
      <c r="FKO306" s="16"/>
      <c r="FKS306" s="17"/>
      <c r="FKT306" s="18"/>
      <c r="FKU306" s="16"/>
      <c r="FKY306" s="17"/>
      <c r="FKZ306" s="18"/>
      <c r="FLA306" s="16"/>
      <c r="FLE306" s="17"/>
      <c r="FLF306" s="18"/>
      <c r="FLG306" s="16"/>
      <c r="FLK306" s="17"/>
      <c r="FLL306" s="18"/>
      <c r="FLM306" s="16"/>
      <c r="FLQ306" s="17"/>
      <c r="FLR306" s="18"/>
      <c r="FLS306" s="16"/>
      <c r="FLW306" s="17"/>
      <c r="FLX306" s="18"/>
      <c r="FLY306" s="16"/>
      <c r="FMC306" s="17"/>
      <c r="FMD306" s="18"/>
      <c r="FME306" s="16"/>
      <c r="FMI306" s="17"/>
      <c r="FMJ306" s="18"/>
      <c r="FMK306" s="16"/>
      <c r="FMO306" s="17"/>
      <c r="FMP306" s="18"/>
      <c r="FMQ306" s="16"/>
      <c r="FMU306" s="17"/>
      <c r="FMV306" s="18"/>
      <c r="FMW306" s="16"/>
      <c r="FNA306" s="17"/>
      <c r="FNB306" s="18"/>
      <c r="FNC306" s="16"/>
      <c r="FNG306" s="17"/>
      <c r="FNH306" s="18"/>
      <c r="FNI306" s="16"/>
      <c r="FNM306" s="17"/>
      <c r="FNN306" s="18"/>
      <c r="FNO306" s="16"/>
      <c r="FNS306" s="17"/>
      <c r="FNT306" s="18"/>
      <c r="FNU306" s="16"/>
      <c r="FNY306" s="17"/>
      <c r="FNZ306" s="18"/>
      <c r="FOA306" s="16"/>
      <c r="FOE306" s="17"/>
      <c r="FOF306" s="18"/>
      <c r="FOG306" s="16"/>
      <c r="FOK306" s="17"/>
      <c r="FOL306" s="18"/>
      <c r="FOM306" s="16"/>
      <c r="FOQ306" s="17"/>
      <c r="FOR306" s="18"/>
      <c r="FOS306" s="16"/>
      <c r="FOW306" s="17"/>
      <c r="FOX306" s="18"/>
      <c r="FOY306" s="16"/>
      <c r="FPC306" s="17"/>
      <c r="FPD306" s="18"/>
      <c r="FPE306" s="16"/>
      <c r="FPI306" s="17"/>
      <c r="FPJ306" s="18"/>
      <c r="FPK306" s="16"/>
      <c r="FPO306" s="17"/>
      <c r="FPP306" s="18"/>
      <c r="FPQ306" s="16"/>
      <c r="FPU306" s="17"/>
      <c r="FPV306" s="18"/>
      <c r="FPW306" s="16"/>
      <c r="FQA306" s="17"/>
      <c r="FQB306" s="18"/>
      <c r="FQC306" s="16"/>
      <c r="FQG306" s="17"/>
      <c r="FQH306" s="18"/>
      <c r="FQI306" s="16"/>
      <c r="FQM306" s="17"/>
      <c r="FQN306" s="18"/>
      <c r="FQO306" s="16"/>
      <c r="FQS306" s="17"/>
      <c r="FQT306" s="18"/>
      <c r="FQU306" s="16"/>
      <c r="FQY306" s="17"/>
      <c r="FQZ306" s="18"/>
      <c r="FRA306" s="16"/>
      <c r="FRE306" s="17"/>
      <c r="FRF306" s="18"/>
      <c r="FRG306" s="16"/>
      <c r="FRK306" s="17"/>
      <c r="FRL306" s="18"/>
      <c r="FRM306" s="16"/>
      <c r="FRQ306" s="17"/>
      <c r="FRR306" s="18"/>
      <c r="FRS306" s="16"/>
      <c r="FRW306" s="17"/>
      <c r="FRX306" s="18"/>
      <c r="FRY306" s="16"/>
      <c r="FSC306" s="17"/>
      <c r="FSD306" s="18"/>
      <c r="FSE306" s="16"/>
      <c r="FSI306" s="17"/>
      <c r="FSJ306" s="18"/>
      <c r="FSK306" s="16"/>
      <c r="FSO306" s="17"/>
      <c r="FSP306" s="18"/>
      <c r="FSQ306" s="16"/>
      <c r="FSU306" s="17"/>
      <c r="FSV306" s="18"/>
      <c r="FSW306" s="16"/>
      <c r="FTA306" s="17"/>
      <c r="FTB306" s="18"/>
      <c r="FTC306" s="16"/>
      <c r="FTG306" s="17"/>
      <c r="FTH306" s="18"/>
      <c r="FTI306" s="16"/>
      <c r="FTM306" s="17"/>
      <c r="FTN306" s="18"/>
      <c r="FTO306" s="16"/>
      <c r="FTS306" s="17"/>
      <c r="FTT306" s="18"/>
      <c r="FTU306" s="16"/>
      <c r="FTY306" s="17"/>
      <c r="FTZ306" s="18"/>
      <c r="FUA306" s="16"/>
      <c r="FUE306" s="17"/>
      <c r="FUF306" s="18"/>
      <c r="FUG306" s="16"/>
      <c r="FUK306" s="17"/>
      <c r="FUL306" s="18"/>
      <c r="FUM306" s="16"/>
      <c r="FUQ306" s="17"/>
      <c r="FUR306" s="18"/>
      <c r="FUS306" s="16"/>
      <c r="FUW306" s="17"/>
      <c r="FUX306" s="18"/>
      <c r="FUY306" s="16"/>
      <c r="FVC306" s="17"/>
      <c r="FVD306" s="18"/>
      <c r="FVE306" s="16"/>
      <c r="FVI306" s="17"/>
      <c r="FVJ306" s="18"/>
      <c r="FVK306" s="16"/>
      <c r="FVO306" s="17"/>
      <c r="FVP306" s="18"/>
      <c r="FVQ306" s="16"/>
      <c r="FVU306" s="17"/>
      <c r="FVV306" s="18"/>
      <c r="FVW306" s="16"/>
      <c r="FWA306" s="17"/>
      <c r="FWB306" s="18"/>
      <c r="FWC306" s="16"/>
      <c r="FWG306" s="17"/>
      <c r="FWH306" s="18"/>
      <c r="FWI306" s="16"/>
      <c r="FWM306" s="17"/>
      <c r="FWN306" s="18"/>
      <c r="FWO306" s="16"/>
      <c r="FWS306" s="17"/>
      <c r="FWT306" s="18"/>
      <c r="FWU306" s="16"/>
      <c r="FWY306" s="17"/>
      <c r="FWZ306" s="18"/>
      <c r="FXA306" s="16"/>
      <c r="FXE306" s="17"/>
      <c r="FXF306" s="18"/>
      <c r="FXG306" s="16"/>
      <c r="FXK306" s="17"/>
      <c r="FXL306" s="18"/>
      <c r="FXM306" s="16"/>
      <c r="FXQ306" s="17"/>
      <c r="FXR306" s="18"/>
      <c r="FXS306" s="16"/>
      <c r="FXW306" s="17"/>
      <c r="FXX306" s="18"/>
      <c r="FXY306" s="16"/>
      <c r="FYC306" s="17"/>
      <c r="FYD306" s="18"/>
      <c r="FYE306" s="16"/>
      <c r="FYI306" s="17"/>
      <c r="FYJ306" s="18"/>
      <c r="FYK306" s="16"/>
      <c r="FYO306" s="17"/>
      <c r="FYP306" s="18"/>
      <c r="FYQ306" s="16"/>
      <c r="FYU306" s="17"/>
      <c r="FYV306" s="18"/>
      <c r="FYW306" s="16"/>
      <c r="FZA306" s="17"/>
      <c r="FZB306" s="18"/>
      <c r="FZC306" s="16"/>
      <c r="FZG306" s="17"/>
      <c r="FZH306" s="18"/>
      <c r="FZI306" s="16"/>
      <c r="FZM306" s="17"/>
      <c r="FZN306" s="18"/>
      <c r="FZO306" s="16"/>
      <c r="FZS306" s="17"/>
      <c r="FZT306" s="18"/>
      <c r="FZU306" s="16"/>
      <c r="FZY306" s="17"/>
      <c r="FZZ306" s="18"/>
      <c r="GAA306" s="16"/>
      <c r="GAE306" s="17"/>
      <c r="GAF306" s="18"/>
      <c r="GAG306" s="16"/>
      <c r="GAK306" s="17"/>
      <c r="GAL306" s="18"/>
      <c r="GAM306" s="16"/>
      <c r="GAQ306" s="17"/>
      <c r="GAR306" s="18"/>
      <c r="GAS306" s="16"/>
      <c r="GAW306" s="17"/>
      <c r="GAX306" s="18"/>
      <c r="GAY306" s="16"/>
      <c r="GBC306" s="17"/>
      <c r="GBD306" s="18"/>
      <c r="GBE306" s="16"/>
      <c r="GBI306" s="17"/>
      <c r="GBJ306" s="18"/>
      <c r="GBK306" s="16"/>
      <c r="GBO306" s="17"/>
      <c r="GBP306" s="18"/>
      <c r="GBQ306" s="16"/>
      <c r="GBU306" s="17"/>
      <c r="GBV306" s="18"/>
      <c r="GBW306" s="16"/>
      <c r="GCA306" s="17"/>
      <c r="GCB306" s="18"/>
      <c r="GCC306" s="16"/>
      <c r="GCG306" s="17"/>
      <c r="GCH306" s="18"/>
      <c r="GCI306" s="16"/>
      <c r="GCM306" s="17"/>
      <c r="GCN306" s="18"/>
      <c r="GCO306" s="16"/>
      <c r="GCS306" s="17"/>
      <c r="GCT306" s="18"/>
      <c r="GCU306" s="16"/>
      <c r="GCY306" s="17"/>
      <c r="GCZ306" s="18"/>
      <c r="GDA306" s="16"/>
      <c r="GDE306" s="17"/>
      <c r="GDF306" s="18"/>
      <c r="GDG306" s="16"/>
      <c r="GDK306" s="17"/>
      <c r="GDL306" s="18"/>
      <c r="GDM306" s="16"/>
      <c r="GDQ306" s="17"/>
      <c r="GDR306" s="18"/>
      <c r="GDS306" s="16"/>
      <c r="GDW306" s="17"/>
      <c r="GDX306" s="18"/>
      <c r="GDY306" s="16"/>
      <c r="GEC306" s="17"/>
      <c r="GED306" s="18"/>
      <c r="GEE306" s="16"/>
      <c r="GEI306" s="17"/>
      <c r="GEJ306" s="18"/>
      <c r="GEK306" s="16"/>
      <c r="GEO306" s="17"/>
      <c r="GEP306" s="18"/>
      <c r="GEQ306" s="16"/>
      <c r="GEU306" s="17"/>
      <c r="GEV306" s="18"/>
      <c r="GEW306" s="16"/>
      <c r="GFA306" s="17"/>
      <c r="GFB306" s="18"/>
      <c r="GFC306" s="16"/>
      <c r="GFG306" s="17"/>
      <c r="GFH306" s="18"/>
      <c r="GFI306" s="16"/>
      <c r="GFM306" s="17"/>
      <c r="GFN306" s="18"/>
      <c r="GFO306" s="16"/>
      <c r="GFS306" s="17"/>
      <c r="GFT306" s="18"/>
      <c r="GFU306" s="16"/>
      <c r="GFY306" s="17"/>
      <c r="GFZ306" s="18"/>
      <c r="GGA306" s="16"/>
      <c r="GGE306" s="17"/>
      <c r="GGF306" s="18"/>
      <c r="GGG306" s="16"/>
      <c r="GGK306" s="17"/>
      <c r="GGL306" s="18"/>
      <c r="GGM306" s="16"/>
      <c r="GGQ306" s="17"/>
      <c r="GGR306" s="18"/>
      <c r="GGS306" s="16"/>
      <c r="GGW306" s="17"/>
      <c r="GGX306" s="18"/>
      <c r="GGY306" s="16"/>
      <c r="GHC306" s="17"/>
      <c r="GHD306" s="18"/>
      <c r="GHE306" s="16"/>
      <c r="GHI306" s="17"/>
      <c r="GHJ306" s="18"/>
      <c r="GHK306" s="16"/>
      <c r="GHO306" s="17"/>
      <c r="GHP306" s="18"/>
      <c r="GHQ306" s="16"/>
      <c r="GHU306" s="17"/>
      <c r="GHV306" s="18"/>
      <c r="GHW306" s="16"/>
      <c r="GIA306" s="17"/>
      <c r="GIB306" s="18"/>
      <c r="GIC306" s="16"/>
      <c r="GIG306" s="17"/>
      <c r="GIH306" s="18"/>
      <c r="GII306" s="16"/>
      <c r="GIM306" s="17"/>
      <c r="GIN306" s="18"/>
      <c r="GIO306" s="16"/>
      <c r="GIS306" s="17"/>
      <c r="GIT306" s="18"/>
      <c r="GIU306" s="16"/>
      <c r="GIY306" s="17"/>
      <c r="GIZ306" s="18"/>
      <c r="GJA306" s="16"/>
      <c r="GJE306" s="17"/>
      <c r="GJF306" s="18"/>
      <c r="GJG306" s="16"/>
      <c r="GJK306" s="17"/>
      <c r="GJL306" s="18"/>
      <c r="GJM306" s="16"/>
      <c r="GJQ306" s="17"/>
      <c r="GJR306" s="18"/>
      <c r="GJS306" s="16"/>
      <c r="GJW306" s="17"/>
      <c r="GJX306" s="18"/>
      <c r="GJY306" s="16"/>
      <c r="GKC306" s="17"/>
      <c r="GKD306" s="18"/>
      <c r="GKE306" s="16"/>
      <c r="GKI306" s="17"/>
      <c r="GKJ306" s="18"/>
      <c r="GKK306" s="16"/>
      <c r="GKO306" s="17"/>
      <c r="GKP306" s="18"/>
      <c r="GKQ306" s="16"/>
      <c r="GKU306" s="17"/>
      <c r="GKV306" s="18"/>
      <c r="GKW306" s="16"/>
      <c r="GLA306" s="17"/>
      <c r="GLB306" s="18"/>
      <c r="GLC306" s="16"/>
      <c r="GLG306" s="17"/>
      <c r="GLH306" s="18"/>
      <c r="GLI306" s="16"/>
      <c r="GLM306" s="17"/>
      <c r="GLN306" s="18"/>
      <c r="GLO306" s="16"/>
      <c r="GLS306" s="17"/>
      <c r="GLT306" s="18"/>
      <c r="GLU306" s="16"/>
      <c r="GLY306" s="17"/>
      <c r="GLZ306" s="18"/>
      <c r="GMA306" s="16"/>
      <c r="GME306" s="17"/>
      <c r="GMF306" s="18"/>
      <c r="GMG306" s="16"/>
      <c r="GMK306" s="17"/>
      <c r="GML306" s="18"/>
      <c r="GMM306" s="16"/>
      <c r="GMQ306" s="17"/>
      <c r="GMR306" s="18"/>
      <c r="GMS306" s="16"/>
      <c r="GMW306" s="17"/>
      <c r="GMX306" s="18"/>
      <c r="GMY306" s="16"/>
      <c r="GNC306" s="17"/>
      <c r="GND306" s="18"/>
      <c r="GNE306" s="16"/>
      <c r="GNI306" s="17"/>
      <c r="GNJ306" s="18"/>
      <c r="GNK306" s="16"/>
      <c r="GNO306" s="17"/>
      <c r="GNP306" s="18"/>
      <c r="GNQ306" s="16"/>
      <c r="GNU306" s="17"/>
      <c r="GNV306" s="18"/>
      <c r="GNW306" s="16"/>
      <c r="GOA306" s="17"/>
      <c r="GOB306" s="18"/>
      <c r="GOC306" s="16"/>
      <c r="GOG306" s="17"/>
      <c r="GOH306" s="18"/>
      <c r="GOI306" s="16"/>
      <c r="GOM306" s="17"/>
      <c r="GON306" s="18"/>
      <c r="GOO306" s="16"/>
      <c r="GOS306" s="17"/>
      <c r="GOT306" s="18"/>
      <c r="GOU306" s="16"/>
      <c r="GOY306" s="17"/>
      <c r="GOZ306" s="18"/>
      <c r="GPA306" s="16"/>
      <c r="GPE306" s="17"/>
      <c r="GPF306" s="18"/>
      <c r="GPG306" s="16"/>
      <c r="GPK306" s="17"/>
      <c r="GPL306" s="18"/>
      <c r="GPM306" s="16"/>
      <c r="GPQ306" s="17"/>
      <c r="GPR306" s="18"/>
      <c r="GPS306" s="16"/>
      <c r="GPW306" s="17"/>
      <c r="GPX306" s="18"/>
      <c r="GPY306" s="16"/>
      <c r="GQC306" s="17"/>
      <c r="GQD306" s="18"/>
      <c r="GQE306" s="16"/>
      <c r="GQI306" s="17"/>
      <c r="GQJ306" s="18"/>
      <c r="GQK306" s="16"/>
      <c r="GQO306" s="17"/>
      <c r="GQP306" s="18"/>
      <c r="GQQ306" s="16"/>
      <c r="GQU306" s="17"/>
      <c r="GQV306" s="18"/>
      <c r="GQW306" s="16"/>
      <c r="GRA306" s="17"/>
      <c r="GRB306" s="18"/>
      <c r="GRC306" s="16"/>
      <c r="GRG306" s="17"/>
      <c r="GRH306" s="18"/>
      <c r="GRI306" s="16"/>
      <c r="GRM306" s="17"/>
      <c r="GRN306" s="18"/>
      <c r="GRO306" s="16"/>
      <c r="GRS306" s="17"/>
      <c r="GRT306" s="18"/>
      <c r="GRU306" s="16"/>
      <c r="GRY306" s="17"/>
      <c r="GRZ306" s="18"/>
      <c r="GSA306" s="16"/>
      <c r="GSE306" s="17"/>
      <c r="GSF306" s="18"/>
      <c r="GSG306" s="16"/>
      <c r="GSK306" s="17"/>
      <c r="GSL306" s="18"/>
      <c r="GSM306" s="16"/>
      <c r="GSQ306" s="17"/>
      <c r="GSR306" s="18"/>
      <c r="GSS306" s="16"/>
      <c r="GSW306" s="17"/>
      <c r="GSX306" s="18"/>
      <c r="GSY306" s="16"/>
      <c r="GTC306" s="17"/>
      <c r="GTD306" s="18"/>
      <c r="GTE306" s="16"/>
      <c r="GTI306" s="17"/>
      <c r="GTJ306" s="18"/>
      <c r="GTK306" s="16"/>
      <c r="GTO306" s="17"/>
      <c r="GTP306" s="18"/>
      <c r="GTQ306" s="16"/>
      <c r="GTU306" s="17"/>
      <c r="GTV306" s="18"/>
      <c r="GTW306" s="16"/>
      <c r="GUA306" s="17"/>
      <c r="GUB306" s="18"/>
      <c r="GUC306" s="16"/>
      <c r="GUG306" s="17"/>
      <c r="GUH306" s="18"/>
      <c r="GUI306" s="16"/>
      <c r="GUM306" s="17"/>
      <c r="GUN306" s="18"/>
      <c r="GUO306" s="16"/>
      <c r="GUS306" s="17"/>
      <c r="GUT306" s="18"/>
      <c r="GUU306" s="16"/>
      <c r="GUY306" s="17"/>
      <c r="GUZ306" s="18"/>
      <c r="GVA306" s="16"/>
      <c r="GVE306" s="17"/>
      <c r="GVF306" s="18"/>
      <c r="GVG306" s="16"/>
      <c r="GVK306" s="17"/>
      <c r="GVL306" s="18"/>
      <c r="GVM306" s="16"/>
      <c r="GVQ306" s="17"/>
      <c r="GVR306" s="18"/>
      <c r="GVS306" s="16"/>
      <c r="GVW306" s="17"/>
      <c r="GVX306" s="18"/>
      <c r="GVY306" s="16"/>
      <c r="GWC306" s="17"/>
      <c r="GWD306" s="18"/>
      <c r="GWE306" s="16"/>
      <c r="GWI306" s="17"/>
      <c r="GWJ306" s="18"/>
      <c r="GWK306" s="16"/>
      <c r="GWO306" s="17"/>
      <c r="GWP306" s="18"/>
      <c r="GWQ306" s="16"/>
      <c r="GWU306" s="17"/>
      <c r="GWV306" s="18"/>
      <c r="GWW306" s="16"/>
      <c r="GXA306" s="17"/>
      <c r="GXB306" s="18"/>
      <c r="GXC306" s="16"/>
      <c r="GXG306" s="17"/>
      <c r="GXH306" s="18"/>
      <c r="GXI306" s="16"/>
      <c r="GXM306" s="17"/>
      <c r="GXN306" s="18"/>
      <c r="GXO306" s="16"/>
      <c r="GXS306" s="17"/>
      <c r="GXT306" s="18"/>
      <c r="GXU306" s="16"/>
      <c r="GXY306" s="17"/>
      <c r="GXZ306" s="18"/>
      <c r="GYA306" s="16"/>
      <c r="GYE306" s="17"/>
      <c r="GYF306" s="18"/>
      <c r="GYG306" s="16"/>
      <c r="GYK306" s="17"/>
      <c r="GYL306" s="18"/>
      <c r="GYM306" s="16"/>
      <c r="GYQ306" s="17"/>
      <c r="GYR306" s="18"/>
      <c r="GYS306" s="16"/>
      <c r="GYW306" s="17"/>
      <c r="GYX306" s="18"/>
      <c r="GYY306" s="16"/>
      <c r="GZC306" s="17"/>
      <c r="GZD306" s="18"/>
      <c r="GZE306" s="16"/>
      <c r="GZI306" s="17"/>
      <c r="GZJ306" s="18"/>
      <c r="GZK306" s="16"/>
      <c r="GZO306" s="17"/>
      <c r="GZP306" s="18"/>
      <c r="GZQ306" s="16"/>
      <c r="GZU306" s="17"/>
      <c r="GZV306" s="18"/>
      <c r="GZW306" s="16"/>
      <c r="HAA306" s="17"/>
      <c r="HAB306" s="18"/>
      <c r="HAC306" s="16"/>
      <c r="HAG306" s="17"/>
      <c r="HAH306" s="18"/>
      <c r="HAI306" s="16"/>
      <c r="HAM306" s="17"/>
      <c r="HAN306" s="18"/>
      <c r="HAO306" s="16"/>
      <c r="HAS306" s="17"/>
      <c r="HAT306" s="18"/>
      <c r="HAU306" s="16"/>
      <c r="HAY306" s="17"/>
      <c r="HAZ306" s="18"/>
      <c r="HBA306" s="16"/>
      <c r="HBE306" s="17"/>
      <c r="HBF306" s="18"/>
      <c r="HBG306" s="16"/>
      <c r="HBK306" s="17"/>
      <c r="HBL306" s="18"/>
      <c r="HBM306" s="16"/>
      <c r="HBQ306" s="17"/>
      <c r="HBR306" s="18"/>
      <c r="HBS306" s="16"/>
      <c r="HBW306" s="17"/>
      <c r="HBX306" s="18"/>
      <c r="HBY306" s="16"/>
      <c r="HCC306" s="17"/>
      <c r="HCD306" s="18"/>
      <c r="HCE306" s="16"/>
      <c r="HCI306" s="17"/>
      <c r="HCJ306" s="18"/>
      <c r="HCK306" s="16"/>
      <c r="HCO306" s="17"/>
      <c r="HCP306" s="18"/>
      <c r="HCQ306" s="16"/>
      <c r="HCU306" s="17"/>
      <c r="HCV306" s="18"/>
      <c r="HCW306" s="16"/>
      <c r="HDA306" s="17"/>
      <c r="HDB306" s="18"/>
      <c r="HDC306" s="16"/>
      <c r="HDG306" s="17"/>
      <c r="HDH306" s="18"/>
      <c r="HDI306" s="16"/>
      <c r="HDM306" s="17"/>
      <c r="HDN306" s="18"/>
      <c r="HDO306" s="16"/>
      <c r="HDS306" s="17"/>
      <c r="HDT306" s="18"/>
      <c r="HDU306" s="16"/>
      <c r="HDY306" s="17"/>
      <c r="HDZ306" s="18"/>
      <c r="HEA306" s="16"/>
      <c r="HEE306" s="17"/>
      <c r="HEF306" s="18"/>
      <c r="HEG306" s="16"/>
      <c r="HEK306" s="17"/>
      <c r="HEL306" s="18"/>
      <c r="HEM306" s="16"/>
      <c r="HEQ306" s="17"/>
      <c r="HER306" s="18"/>
      <c r="HES306" s="16"/>
      <c r="HEW306" s="17"/>
      <c r="HEX306" s="18"/>
      <c r="HEY306" s="16"/>
      <c r="HFC306" s="17"/>
      <c r="HFD306" s="18"/>
      <c r="HFE306" s="16"/>
      <c r="HFI306" s="17"/>
      <c r="HFJ306" s="18"/>
      <c r="HFK306" s="16"/>
      <c r="HFO306" s="17"/>
      <c r="HFP306" s="18"/>
      <c r="HFQ306" s="16"/>
      <c r="HFU306" s="17"/>
      <c r="HFV306" s="18"/>
      <c r="HFW306" s="16"/>
      <c r="HGA306" s="17"/>
      <c r="HGB306" s="18"/>
      <c r="HGC306" s="16"/>
      <c r="HGG306" s="17"/>
      <c r="HGH306" s="18"/>
      <c r="HGI306" s="16"/>
      <c r="HGM306" s="17"/>
      <c r="HGN306" s="18"/>
      <c r="HGO306" s="16"/>
      <c r="HGS306" s="17"/>
      <c r="HGT306" s="18"/>
      <c r="HGU306" s="16"/>
      <c r="HGY306" s="17"/>
      <c r="HGZ306" s="18"/>
      <c r="HHA306" s="16"/>
      <c r="HHE306" s="17"/>
      <c r="HHF306" s="18"/>
      <c r="HHG306" s="16"/>
      <c r="HHK306" s="17"/>
      <c r="HHL306" s="18"/>
      <c r="HHM306" s="16"/>
      <c r="HHQ306" s="17"/>
      <c r="HHR306" s="18"/>
      <c r="HHS306" s="16"/>
      <c r="HHW306" s="17"/>
      <c r="HHX306" s="18"/>
      <c r="HHY306" s="16"/>
      <c r="HIC306" s="17"/>
      <c r="HID306" s="18"/>
      <c r="HIE306" s="16"/>
      <c r="HII306" s="17"/>
      <c r="HIJ306" s="18"/>
      <c r="HIK306" s="16"/>
      <c r="HIO306" s="17"/>
      <c r="HIP306" s="18"/>
      <c r="HIQ306" s="16"/>
      <c r="HIU306" s="17"/>
      <c r="HIV306" s="18"/>
      <c r="HIW306" s="16"/>
      <c r="HJA306" s="17"/>
      <c r="HJB306" s="18"/>
      <c r="HJC306" s="16"/>
      <c r="HJG306" s="17"/>
      <c r="HJH306" s="18"/>
      <c r="HJI306" s="16"/>
      <c r="HJM306" s="17"/>
      <c r="HJN306" s="18"/>
      <c r="HJO306" s="16"/>
      <c r="HJS306" s="17"/>
      <c r="HJT306" s="18"/>
      <c r="HJU306" s="16"/>
      <c r="HJY306" s="17"/>
      <c r="HJZ306" s="18"/>
      <c r="HKA306" s="16"/>
      <c r="HKE306" s="17"/>
      <c r="HKF306" s="18"/>
      <c r="HKG306" s="16"/>
      <c r="HKK306" s="17"/>
      <c r="HKL306" s="18"/>
      <c r="HKM306" s="16"/>
      <c r="HKQ306" s="17"/>
      <c r="HKR306" s="18"/>
      <c r="HKS306" s="16"/>
      <c r="HKW306" s="17"/>
      <c r="HKX306" s="18"/>
      <c r="HKY306" s="16"/>
      <c r="HLC306" s="17"/>
      <c r="HLD306" s="18"/>
      <c r="HLE306" s="16"/>
      <c r="HLI306" s="17"/>
      <c r="HLJ306" s="18"/>
      <c r="HLK306" s="16"/>
      <c r="HLO306" s="17"/>
      <c r="HLP306" s="18"/>
      <c r="HLQ306" s="16"/>
      <c r="HLU306" s="17"/>
      <c r="HLV306" s="18"/>
      <c r="HLW306" s="16"/>
      <c r="HMA306" s="17"/>
      <c r="HMB306" s="18"/>
      <c r="HMC306" s="16"/>
      <c r="HMG306" s="17"/>
      <c r="HMH306" s="18"/>
      <c r="HMI306" s="16"/>
      <c r="HMM306" s="17"/>
      <c r="HMN306" s="18"/>
      <c r="HMO306" s="16"/>
      <c r="HMS306" s="17"/>
      <c r="HMT306" s="18"/>
      <c r="HMU306" s="16"/>
      <c r="HMY306" s="17"/>
      <c r="HMZ306" s="18"/>
      <c r="HNA306" s="16"/>
      <c r="HNE306" s="17"/>
      <c r="HNF306" s="18"/>
      <c r="HNG306" s="16"/>
      <c r="HNK306" s="17"/>
      <c r="HNL306" s="18"/>
      <c r="HNM306" s="16"/>
      <c r="HNQ306" s="17"/>
      <c r="HNR306" s="18"/>
      <c r="HNS306" s="16"/>
      <c r="HNW306" s="17"/>
      <c r="HNX306" s="18"/>
      <c r="HNY306" s="16"/>
      <c r="HOC306" s="17"/>
      <c r="HOD306" s="18"/>
      <c r="HOE306" s="16"/>
      <c r="HOI306" s="17"/>
      <c r="HOJ306" s="18"/>
      <c r="HOK306" s="16"/>
      <c r="HOO306" s="17"/>
      <c r="HOP306" s="18"/>
      <c r="HOQ306" s="16"/>
      <c r="HOU306" s="17"/>
      <c r="HOV306" s="18"/>
      <c r="HOW306" s="16"/>
      <c r="HPA306" s="17"/>
      <c r="HPB306" s="18"/>
      <c r="HPC306" s="16"/>
      <c r="HPG306" s="17"/>
      <c r="HPH306" s="18"/>
      <c r="HPI306" s="16"/>
      <c r="HPM306" s="17"/>
      <c r="HPN306" s="18"/>
      <c r="HPO306" s="16"/>
      <c r="HPS306" s="17"/>
      <c r="HPT306" s="18"/>
      <c r="HPU306" s="16"/>
      <c r="HPY306" s="17"/>
      <c r="HPZ306" s="18"/>
      <c r="HQA306" s="16"/>
      <c r="HQE306" s="17"/>
      <c r="HQF306" s="18"/>
      <c r="HQG306" s="16"/>
      <c r="HQK306" s="17"/>
      <c r="HQL306" s="18"/>
      <c r="HQM306" s="16"/>
      <c r="HQQ306" s="17"/>
      <c r="HQR306" s="18"/>
      <c r="HQS306" s="16"/>
      <c r="HQW306" s="17"/>
      <c r="HQX306" s="18"/>
      <c r="HQY306" s="16"/>
      <c r="HRC306" s="17"/>
      <c r="HRD306" s="18"/>
      <c r="HRE306" s="16"/>
      <c r="HRI306" s="17"/>
      <c r="HRJ306" s="18"/>
      <c r="HRK306" s="16"/>
      <c r="HRO306" s="17"/>
      <c r="HRP306" s="18"/>
      <c r="HRQ306" s="16"/>
      <c r="HRU306" s="17"/>
      <c r="HRV306" s="18"/>
      <c r="HRW306" s="16"/>
      <c r="HSA306" s="17"/>
      <c r="HSB306" s="18"/>
      <c r="HSC306" s="16"/>
      <c r="HSG306" s="17"/>
      <c r="HSH306" s="18"/>
      <c r="HSI306" s="16"/>
      <c r="HSM306" s="17"/>
      <c r="HSN306" s="18"/>
      <c r="HSO306" s="16"/>
      <c r="HSS306" s="17"/>
      <c r="HST306" s="18"/>
      <c r="HSU306" s="16"/>
      <c r="HSY306" s="17"/>
      <c r="HSZ306" s="18"/>
      <c r="HTA306" s="16"/>
      <c r="HTE306" s="17"/>
      <c r="HTF306" s="18"/>
      <c r="HTG306" s="16"/>
      <c r="HTK306" s="17"/>
      <c r="HTL306" s="18"/>
      <c r="HTM306" s="16"/>
      <c r="HTQ306" s="17"/>
      <c r="HTR306" s="18"/>
      <c r="HTS306" s="16"/>
      <c r="HTW306" s="17"/>
      <c r="HTX306" s="18"/>
      <c r="HTY306" s="16"/>
      <c r="HUC306" s="17"/>
      <c r="HUD306" s="18"/>
      <c r="HUE306" s="16"/>
      <c r="HUI306" s="17"/>
      <c r="HUJ306" s="18"/>
      <c r="HUK306" s="16"/>
      <c r="HUO306" s="17"/>
      <c r="HUP306" s="18"/>
      <c r="HUQ306" s="16"/>
      <c r="HUU306" s="17"/>
      <c r="HUV306" s="18"/>
      <c r="HUW306" s="16"/>
      <c r="HVA306" s="17"/>
      <c r="HVB306" s="18"/>
      <c r="HVC306" s="16"/>
      <c r="HVG306" s="17"/>
      <c r="HVH306" s="18"/>
      <c r="HVI306" s="16"/>
      <c r="HVM306" s="17"/>
      <c r="HVN306" s="18"/>
      <c r="HVO306" s="16"/>
      <c r="HVS306" s="17"/>
      <c r="HVT306" s="18"/>
      <c r="HVU306" s="16"/>
      <c r="HVY306" s="17"/>
      <c r="HVZ306" s="18"/>
      <c r="HWA306" s="16"/>
      <c r="HWE306" s="17"/>
      <c r="HWF306" s="18"/>
      <c r="HWG306" s="16"/>
      <c r="HWK306" s="17"/>
      <c r="HWL306" s="18"/>
      <c r="HWM306" s="16"/>
      <c r="HWQ306" s="17"/>
      <c r="HWR306" s="18"/>
      <c r="HWS306" s="16"/>
      <c r="HWW306" s="17"/>
      <c r="HWX306" s="18"/>
      <c r="HWY306" s="16"/>
      <c r="HXC306" s="17"/>
      <c r="HXD306" s="18"/>
      <c r="HXE306" s="16"/>
      <c r="HXI306" s="17"/>
      <c r="HXJ306" s="18"/>
      <c r="HXK306" s="16"/>
      <c r="HXO306" s="17"/>
      <c r="HXP306" s="18"/>
      <c r="HXQ306" s="16"/>
      <c r="HXU306" s="17"/>
      <c r="HXV306" s="18"/>
      <c r="HXW306" s="16"/>
      <c r="HYA306" s="17"/>
      <c r="HYB306" s="18"/>
      <c r="HYC306" s="16"/>
      <c r="HYG306" s="17"/>
      <c r="HYH306" s="18"/>
      <c r="HYI306" s="16"/>
      <c r="HYM306" s="17"/>
      <c r="HYN306" s="18"/>
      <c r="HYO306" s="16"/>
      <c r="HYS306" s="17"/>
      <c r="HYT306" s="18"/>
      <c r="HYU306" s="16"/>
      <c r="HYY306" s="17"/>
      <c r="HYZ306" s="18"/>
      <c r="HZA306" s="16"/>
      <c r="HZE306" s="17"/>
      <c r="HZF306" s="18"/>
      <c r="HZG306" s="16"/>
      <c r="HZK306" s="17"/>
      <c r="HZL306" s="18"/>
      <c r="HZM306" s="16"/>
      <c r="HZQ306" s="17"/>
      <c r="HZR306" s="18"/>
      <c r="HZS306" s="16"/>
      <c r="HZW306" s="17"/>
      <c r="HZX306" s="18"/>
      <c r="HZY306" s="16"/>
      <c r="IAC306" s="17"/>
      <c r="IAD306" s="18"/>
      <c r="IAE306" s="16"/>
      <c r="IAI306" s="17"/>
      <c r="IAJ306" s="18"/>
      <c r="IAK306" s="16"/>
      <c r="IAO306" s="17"/>
      <c r="IAP306" s="18"/>
      <c r="IAQ306" s="16"/>
      <c r="IAU306" s="17"/>
      <c r="IAV306" s="18"/>
      <c r="IAW306" s="16"/>
      <c r="IBA306" s="17"/>
      <c r="IBB306" s="18"/>
      <c r="IBC306" s="16"/>
      <c r="IBG306" s="17"/>
      <c r="IBH306" s="18"/>
      <c r="IBI306" s="16"/>
      <c r="IBM306" s="17"/>
      <c r="IBN306" s="18"/>
      <c r="IBO306" s="16"/>
      <c r="IBS306" s="17"/>
      <c r="IBT306" s="18"/>
      <c r="IBU306" s="16"/>
      <c r="IBY306" s="17"/>
      <c r="IBZ306" s="18"/>
      <c r="ICA306" s="16"/>
      <c r="ICE306" s="17"/>
      <c r="ICF306" s="18"/>
      <c r="ICG306" s="16"/>
      <c r="ICK306" s="17"/>
      <c r="ICL306" s="18"/>
      <c r="ICM306" s="16"/>
      <c r="ICQ306" s="17"/>
      <c r="ICR306" s="18"/>
      <c r="ICS306" s="16"/>
      <c r="ICW306" s="17"/>
      <c r="ICX306" s="18"/>
      <c r="ICY306" s="16"/>
      <c r="IDC306" s="17"/>
      <c r="IDD306" s="18"/>
      <c r="IDE306" s="16"/>
      <c r="IDI306" s="17"/>
      <c r="IDJ306" s="18"/>
      <c r="IDK306" s="16"/>
      <c r="IDO306" s="17"/>
      <c r="IDP306" s="18"/>
      <c r="IDQ306" s="16"/>
      <c r="IDU306" s="17"/>
      <c r="IDV306" s="18"/>
      <c r="IDW306" s="16"/>
      <c r="IEA306" s="17"/>
      <c r="IEB306" s="18"/>
      <c r="IEC306" s="16"/>
      <c r="IEG306" s="17"/>
      <c r="IEH306" s="18"/>
      <c r="IEI306" s="16"/>
      <c r="IEM306" s="17"/>
      <c r="IEN306" s="18"/>
      <c r="IEO306" s="16"/>
      <c r="IES306" s="17"/>
      <c r="IET306" s="18"/>
      <c r="IEU306" s="16"/>
      <c r="IEY306" s="17"/>
      <c r="IEZ306" s="18"/>
      <c r="IFA306" s="16"/>
      <c r="IFE306" s="17"/>
      <c r="IFF306" s="18"/>
      <c r="IFG306" s="16"/>
      <c r="IFK306" s="17"/>
      <c r="IFL306" s="18"/>
      <c r="IFM306" s="16"/>
      <c r="IFQ306" s="17"/>
      <c r="IFR306" s="18"/>
      <c r="IFS306" s="16"/>
      <c r="IFW306" s="17"/>
      <c r="IFX306" s="18"/>
      <c r="IFY306" s="16"/>
      <c r="IGC306" s="17"/>
      <c r="IGD306" s="18"/>
      <c r="IGE306" s="16"/>
      <c r="IGI306" s="17"/>
      <c r="IGJ306" s="18"/>
      <c r="IGK306" s="16"/>
      <c r="IGO306" s="17"/>
      <c r="IGP306" s="18"/>
      <c r="IGQ306" s="16"/>
      <c r="IGU306" s="17"/>
      <c r="IGV306" s="18"/>
      <c r="IGW306" s="16"/>
      <c r="IHA306" s="17"/>
      <c r="IHB306" s="18"/>
      <c r="IHC306" s="16"/>
      <c r="IHG306" s="17"/>
      <c r="IHH306" s="18"/>
      <c r="IHI306" s="16"/>
      <c r="IHM306" s="17"/>
      <c r="IHN306" s="18"/>
      <c r="IHO306" s="16"/>
      <c r="IHS306" s="17"/>
      <c r="IHT306" s="18"/>
      <c r="IHU306" s="16"/>
      <c r="IHY306" s="17"/>
      <c r="IHZ306" s="18"/>
      <c r="IIA306" s="16"/>
      <c r="IIE306" s="17"/>
      <c r="IIF306" s="18"/>
      <c r="IIG306" s="16"/>
      <c r="IIK306" s="17"/>
      <c r="IIL306" s="18"/>
      <c r="IIM306" s="16"/>
      <c r="IIQ306" s="17"/>
      <c r="IIR306" s="18"/>
      <c r="IIS306" s="16"/>
      <c r="IIW306" s="17"/>
      <c r="IIX306" s="18"/>
      <c r="IIY306" s="16"/>
      <c r="IJC306" s="17"/>
      <c r="IJD306" s="18"/>
      <c r="IJE306" s="16"/>
      <c r="IJI306" s="17"/>
      <c r="IJJ306" s="18"/>
      <c r="IJK306" s="16"/>
      <c r="IJO306" s="17"/>
      <c r="IJP306" s="18"/>
      <c r="IJQ306" s="16"/>
      <c r="IJU306" s="17"/>
      <c r="IJV306" s="18"/>
      <c r="IJW306" s="16"/>
      <c r="IKA306" s="17"/>
      <c r="IKB306" s="18"/>
      <c r="IKC306" s="16"/>
      <c r="IKG306" s="17"/>
      <c r="IKH306" s="18"/>
      <c r="IKI306" s="16"/>
      <c r="IKM306" s="17"/>
      <c r="IKN306" s="18"/>
      <c r="IKO306" s="16"/>
      <c r="IKS306" s="17"/>
      <c r="IKT306" s="18"/>
      <c r="IKU306" s="16"/>
      <c r="IKY306" s="17"/>
      <c r="IKZ306" s="18"/>
      <c r="ILA306" s="16"/>
      <c r="ILE306" s="17"/>
      <c r="ILF306" s="18"/>
      <c r="ILG306" s="16"/>
      <c r="ILK306" s="17"/>
      <c r="ILL306" s="18"/>
      <c r="ILM306" s="16"/>
      <c r="ILQ306" s="17"/>
      <c r="ILR306" s="18"/>
      <c r="ILS306" s="16"/>
      <c r="ILW306" s="17"/>
      <c r="ILX306" s="18"/>
      <c r="ILY306" s="16"/>
      <c r="IMC306" s="17"/>
      <c r="IMD306" s="18"/>
      <c r="IME306" s="16"/>
      <c r="IMI306" s="17"/>
      <c r="IMJ306" s="18"/>
      <c r="IMK306" s="16"/>
      <c r="IMO306" s="17"/>
      <c r="IMP306" s="18"/>
      <c r="IMQ306" s="16"/>
      <c r="IMU306" s="17"/>
      <c r="IMV306" s="18"/>
      <c r="IMW306" s="16"/>
      <c r="INA306" s="17"/>
      <c r="INB306" s="18"/>
      <c r="INC306" s="16"/>
      <c r="ING306" s="17"/>
      <c r="INH306" s="18"/>
      <c r="INI306" s="16"/>
      <c r="INM306" s="17"/>
      <c r="INN306" s="18"/>
      <c r="INO306" s="16"/>
      <c r="INS306" s="17"/>
      <c r="INT306" s="18"/>
      <c r="INU306" s="16"/>
      <c r="INY306" s="17"/>
      <c r="INZ306" s="18"/>
      <c r="IOA306" s="16"/>
      <c r="IOE306" s="17"/>
      <c r="IOF306" s="18"/>
      <c r="IOG306" s="16"/>
      <c r="IOK306" s="17"/>
      <c r="IOL306" s="18"/>
      <c r="IOM306" s="16"/>
      <c r="IOQ306" s="17"/>
      <c r="IOR306" s="18"/>
      <c r="IOS306" s="16"/>
      <c r="IOW306" s="17"/>
      <c r="IOX306" s="18"/>
      <c r="IOY306" s="16"/>
      <c r="IPC306" s="17"/>
      <c r="IPD306" s="18"/>
      <c r="IPE306" s="16"/>
      <c r="IPI306" s="17"/>
      <c r="IPJ306" s="18"/>
      <c r="IPK306" s="16"/>
      <c r="IPO306" s="17"/>
      <c r="IPP306" s="18"/>
      <c r="IPQ306" s="16"/>
      <c r="IPU306" s="17"/>
      <c r="IPV306" s="18"/>
      <c r="IPW306" s="16"/>
      <c r="IQA306" s="17"/>
      <c r="IQB306" s="18"/>
      <c r="IQC306" s="16"/>
      <c r="IQG306" s="17"/>
      <c r="IQH306" s="18"/>
      <c r="IQI306" s="16"/>
      <c r="IQM306" s="17"/>
      <c r="IQN306" s="18"/>
      <c r="IQO306" s="16"/>
      <c r="IQS306" s="17"/>
      <c r="IQT306" s="18"/>
      <c r="IQU306" s="16"/>
      <c r="IQY306" s="17"/>
      <c r="IQZ306" s="18"/>
      <c r="IRA306" s="16"/>
      <c r="IRE306" s="17"/>
      <c r="IRF306" s="18"/>
      <c r="IRG306" s="16"/>
      <c r="IRK306" s="17"/>
      <c r="IRL306" s="18"/>
      <c r="IRM306" s="16"/>
      <c r="IRQ306" s="17"/>
      <c r="IRR306" s="18"/>
      <c r="IRS306" s="16"/>
      <c r="IRW306" s="17"/>
      <c r="IRX306" s="18"/>
      <c r="IRY306" s="16"/>
      <c r="ISC306" s="17"/>
      <c r="ISD306" s="18"/>
      <c r="ISE306" s="16"/>
      <c r="ISI306" s="17"/>
      <c r="ISJ306" s="18"/>
      <c r="ISK306" s="16"/>
      <c r="ISO306" s="17"/>
      <c r="ISP306" s="18"/>
      <c r="ISQ306" s="16"/>
      <c r="ISU306" s="17"/>
      <c r="ISV306" s="18"/>
      <c r="ISW306" s="16"/>
      <c r="ITA306" s="17"/>
      <c r="ITB306" s="18"/>
      <c r="ITC306" s="16"/>
      <c r="ITG306" s="17"/>
      <c r="ITH306" s="18"/>
      <c r="ITI306" s="16"/>
      <c r="ITM306" s="17"/>
      <c r="ITN306" s="18"/>
      <c r="ITO306" s="16"/>
      <c r="ITS306" s="17"/>
      <c r="ITT306" s="18"/>
      <c r="ITU306" s="16"/>
      <c r="ITY306" s="17"/>
      <c r="ITZ306" s="18"/>
      <c r="IUA306" s="16"/>
      <c r="IUE306" s="17"/>
      <c r="IUF306" s="18"/>
      <c r="IUG306" s="16"/>
      <c r="IUK306" s="17"/>
      <c r="IUL306" s="18"/>
      <c r="IUM306" s="16"/>
      <c r="IUQ306" s="17"/>
      <c r="IUR306" s="18"/>
      <c r="IUS306" s="16"/>
      <c r="IUW306" s="17"/>
      <c r="IUX306" s="18"/>
      <c r="IUY306" s="16"/>
      <c r="IVC306" s="17"/>
      <c r="IVD306" s="18"/>
      <c r="IVE306" s="16"/>
      <c r="IVI306" s="17"/>
      <c r="IVJ306" s="18"/>
      <c r="IVK306" s="16"/>
      <c r="IVO306" s="17"/>
      <c r="IVP306" s="18"/>
      <c r="IVQ306" s="16"/>
      <c r="IVU306" s="17"/>
      <c r="IVV306" s="18"/>
      <c r="IVW306" s="16"/>
      <c r="IWA306" s="17"/>
      <c r="IWB306" s="18"/>
      <c r="IWC306" s="16"/>
      <c r="IWG306" s="17"/>
      <c r="IWH306" s="18"/>
      <c r="IWI306" s="16"/>
      <c r="IWM306" s="17"/>
      <c r="IWN306" s="18"/>
      <c r="IWO306" s="16"/>
      <c r="IWS306" s="17"/>
      <c r="IWT306" s="18"/>
      <c r="IWU306" s="16"/>
      <c r="IWY306" s="17"/>
      <c r="IWZ306" s="18"/>
      <c r="IXA306" s="16"/>
      <c r="IXE306" s="17"/>
      <c r="IXF306" s="18"/>
      <c r="IXG306" s="16"/>
      <c r="IXK306" s="17"/>
      <c r="IXL306" s="18"/>
      <c r="IXM306" s="16"/>
      <c r="IXQ306" s="17"/>
      <c r="IXR306" s="18"/>
      <c r="IXS306" s="16"/>
      <c r="IXW306" s="17"/>
      <c r="IXX306" s="18"/>
      <c r="IXY306" s="16"/>
      <c r="IYC306" s="17"/>
      <c r="IYD306" s="18"/>
      <c r="IYE306" s="16"/>
      <c r="IYI306" s="17"/>
      <c r="IYJ306" s="18"/>
      <c r="IYK306" s="16"/>
      <c r="IYO306" s="17"/>
      <c r="IYP306" s="18"/>
      <c r="IYQ306" s="16"/>
      <c r="IYU306" s="17"/>
      <c r="IYV306" s="18"/>
      <c r="IYW306" s="16"/>
      <c r="IZA306" s="17"/>
      <c r="IZB306" s="18"/>
      <c r="IZC306" s="16"/>
      <c r="IZG306" s="17"/>
      <c r="IZH306" s="18"/>
      <c r="IZI306" s="16"/>
      <c r="IZM306" s="17"/>
      <c r="IZN306" s="18"/>
      <c r="IZO306" s="16"/>
      <c r="IZS306" s="17"/>
      <c r="IZT306" s="18"/>
      <c r="IZU306" s="16"/>
      <c r="IZY306" s="17"/>
      <c r="IZZ306" s="18"/>
      <c r="JAA306" s="16"/>
      <c r="JAE306" s="17"/>
      <c r="JAF306" s="18"/>
      <c r="JAG306" s="16"/>
      <c r="JAK306" s="17"/>
      <c r="JAL306" s="18"/>
      <c r="JAM306" s="16"/>
      <c r="JAQ306" s="17"/>
      <c r="JAR306" s="18"/>
      <c r="JAS306" s="16"/>
      <c r="JAW306" s="17"/>
      <c r="JAX306" s="18"/>
      <c r="JAY306" s="16"/>
      <c r="JBC306" s="17"/>
      <c r="JBD306" s="18"/>
      <c r="JBE306" s="16"/>
      <c r="JBI306" s="17"/>
      <c r="JBJ306" s="18"/>
      <c r="JBK306" s="16"/>
      <c r="JBO306" s="17"/>
      <c r="JBP306" s="18"/>
      <c r="JBQ306" s="16"/>
      <c r="JBU306" s="17"/>
      <c r="JBV306" s="18"/>
      <c r="JBW306" s="16"/>
      <c r="JCA306" s="17"/>
      <c r="JCB306" s="18"/>
      <c r="JCC306" s="16"/>
      <c r="JCG306" s="17"/>
      <c r="JCH306" s="18"/>
      <c r="JCI306" s="16"/>
      <c r="JCM306" s="17"/>
      <c r="JCN306" s="18"/>
      <c r="JCO306" s="16"/>
      <c r="JCS306" s="17"/>
      <c r="JCT306" s="18"/>
      <c r="JCU306" s="16"/>
      <c r="JCY306" s="17"/>
      <c r="JCZ306" s="18"/>
      <c r="JDA306" s="16"/>
      <c r="JDE306" s="17"/>
      <c r="JDF306" s="18"/>
      <c r="JDG306" s="16"/>
      <c r="JDK306" s="17"/>
      <c r="JDL306" s="18"/>
      <c r="JDM306" s="16"/>
      <c r="JDQ306" s="17"/>
      <c r="JDR306" s="18"/>
      <c r="JDS306" s="16"/>
      <c r="JDW306" s="17"/>
      <c r="JDX306" s="18"/>
      <c r="JDY306" s="16"/>
      <c r="JEC306" s="17"/>
      <c r="JED306" s="18"/>
      <c r="JEE306" s="16"/>
      <c r="JEI306" s="17"/>
      <c r="JEJ306" s="18"/>
      <c r="JEK306" s="16"/>
      <c r="JEO306" s="17"/>
      <c r="JEP306" s="18"/>
      <c r="JEQ306" s="16"/>
      <c r="JEU306" s="17"/>
      <c r="JEV306" s="18"/>
      <c r="JEW306" s="16"/>
      <c r="JFA306" s="17"/>
      <c r="JFB306" s="18"/>
      <c r="JFC306" s="16"/>
      <c r="JFG306" s="17"/>
      <c r="JFH306" s="18"/>
      <c r="JFI306" s="16"/>
      <c r="JFM306" s="17"/>
      <c r="JFN306" s="18"/>
      <c r="JFO306" s="16"/>
      <c r="JFS306" s="17"/>
      <c r="JFT306" s="18"/>
      <c r="JFU306" s="16"/>
      <c r="JFY306" s="17"/>
      <c r="JFZ306" s="18"/>
      <c r="JGA306" s="16"/>
      <c r="JGE306" s="17"/>
      <c r="JGF306" s="18"/>
      <c r="JGG306" s="16"/>
      <c r="JGK306" s="17"/>
      <c r="JGL306" s="18"/>
      <c r="JGM306" s="16"/>
      <c r="JGQ306" s="17"/>
      <c r="JGR306" s="18"/>
      <c r="JGS306" s="16"/>
      <c r="JGW306" s="17"/>
      <c r="JGX306" s="18"/>
      <c r="JGY306" s="16"/>
      <c r="JHC306" s="17"/>
      <c r="JHD306" s="18"/>
      <c r="JHE306" s="16"/>
      <c r="JHI306" s="17"/>
      <c r="JHJ306" s="18"/>
      <c r="JHK306" s="16"/>
      <c r="JHO306" s="17"/>
      <c r="JHP306" s="18"/>
      <c r="JHQ306" s="16"/>
      <c r="JHU306" s="17"/>
      <c r="JHV306" s="18"/>
      <c r="JHW306" s="16"/>
      <c r="JIA306" s="17"/>
      <c r="JIB306" s="18"/>
      <c r="JIC306" s="16"/>
      <c r="JIG306" s="17"/>
      <c r="JIH306" s="18"/>
      <c r="JII306" s="16"/>
      <c r="JIM306" s="17"/>
      <c r="JIN306" s="18"/>
      <c r="JIO306" s="16"/>
      <c r="JIS306" s="17"/>
      <c r="JIT306" s="18"/>
      <c r="JIU306" s="16"/>
      <c r="JIY306" s="17"/>
      <c r="JIZ306" s="18"/>
      <c r="JJA306" s="16"/>
      <c r="JJE306" s="17"/>
      <c r="JJF306" s="18"/>
      <c r="JJG306" s="16"/>
      <c r="JJK306" s="17"/>
      <c r="JJL306" s="18"/>
      <c r="JJM306" s="16"/>
      <c r="JJQ306" s="17"/>
      <c r="JJR306" s="18"/>
      <c r="JJS306" s="16"/>
      <c r="JJW306" s="17"/>
      <c r="JJX306" s="18"/>
      <c r="JJY306" s="16"/>
      <c r="JKC306" s="17"/>
      <c r="JKD306" s="18"/>
      <c r="JKE306" s="16"/>
      <c r="JKI306" s="17"/>
      <c r="JKJ306" s="18"/>
      <c r="JKK306" s="16"/>
      <c r="JKO306" s="17"/>
      <c r="JKP306" s="18"/>
      <c r="JKQ306" s="16"/>
      <c r="JKU306" s="17"/>
      <c r="JKV306" s="18"/>
      <c r="JKW306" s="16"/>
      <c r="JLA306" s="17"/>
      <c r="JLB306" s="18"/>
      <c r="JLC306" s="16"/>
      <c r="JLG306" s="17"/>
      <c r="JLH306" s="18"/>
      <c r="JLI306" s="16"/>
      <c r="JLM306" s="17"/>
      <c r="JLN306" s="18"/>
      <c r="JLO306" s="16"/>
      <c r="JLS306" s="17"/>
      <c r="JLT306" s="18"/>
      <c r="JLU306" s="16"/>
      <c r="JLY306" s="17"/>
      <c r="JLZ306" s="18"/>
      <c r="JMA306" s="16"/>
      <c r="JME306" s="17"/>
      <c r="JMF306" s="18"/>
      <c r="JMG306" s="16"/>
      <c r="JMK306" s="17"/>
      <c r="JML306" s="18"/>
      <c r="JMM306" s="16"/>
      <c r="JMQ306" s="17"/>
      <c r="JMR306" s="18"/>
      <c r="JMS306" s="16"/>
      <c r="JMW306" s="17"/>
      <c r="JMX306" s="18"/>
      <c r="JMY306" s="16"/>
      <c r="JNC306" s="17"/>
      <c r="JND306" s="18"/>
      <c r="JNE306" s="16"/>
      <c r="JNI306" s="17"/>
      <c r="JNJ306" s="18"/>
      <c r="JNK306" s="16"/>
      <c r="JNO306" s="17"/>
      <c r="JNP306" s="18"/>
      <c r="JNQ306" s="16"/>
      <c r="JNU306" s="17"/>
      <c r="JNV306" s="18"/>
      <c r="JNW306" s="16"/>
      <c r="JOA306" s="17"/>
      <c r="JOB306" s="18"/>
      <c r="JOC306" s="16"/>
      <c r="JOG306" s="17"/>
      <c r="JOH306" s="18"/>
      <c r="JOI306" s="16"/>
      <c r="JOM306" s="17"/>
      <c r="JON306" s="18"/>
      <c r="JOO306" s="16"/>
      <c r="JOS306" s="17"/>
      <c r="JOT306" s="18"/>
      <c r="JOU306" s="16"/>
      <c r="JOY306" s="17"/>
      <c r="JOZ306" s="18"/>
      <c r="JPA306" s="16"/>
      <c r="JPE306" s="17"/>
      <c r="JPF306" s="18"/>
      <c r="JPG306" s="16"/>
      <c r="JPK306" s="17"/>
      <c r="JPL306" s="18"/>
      <c r="JPM306" s="16"/>
      <c r="JPQ306" s="17"/>
      <c r="JPR306" s="18"/>
      <c r="JPS306" s="16"/>
      <c r="JPW306" s="17"/>
      <c r="JPX306" s="18"/>
      <c r="JPY306" s="16"/>
      <c r="JQC306" s="17"/>
      <c r="JQD306" s="18"/>
      <c r="JQE306" s="16"/>
      <c r="JQI306" s="17"/>
      <c r="JQJ306" s="18"/>
      <c r="JQK306" s="16"/>
      <c r="JQO306" s="17"/>
      <c r="JQP306" s="18"/>
      <c r="JQQ306" s="16"/>
      <c r="JQU306" s="17"/>
      <c r="JQV306" s="18"/>
      <c r="JQW306" s="16"/>
      <c r="JRA306" s="17"/>
      <c r="JRB306" s="18"/>
      <c r="JRC306" s="16"/>
      <c r="JRG306" s="17"/>
      <c r="JRH306" s="18"/>
      <c r="JRI306" s="16"/>
      <c r="JRM306" s="17"/>
      <c r="JRN306" s="18"/>
      <c r="JRO306" s="16"/>
      <c r="JRS306" s="17"/>
      <c r="JRT306" s="18"/>
      <c r="JRU306" s="16"/>
      <c r="JRY306" s="17"/>
      <c r="JRZ306" s="18"/>
      <c r="JSA306" s="16"/>
      <c r="JSE306" s="17"/>
      <c r="JSF306" s="18"/>
      <c r="JSG306" s="16"/>
      <c r="JSK306" s="17"/>
      <c r="JSL306" s="18"/>
      <c r="JSM306" s="16"/>
      <c r="JSQ306" s="17"/>
      <c r="JSR306" s="18"/>
      <c r="JSS306" s="16"/>
      <c r="JSW306" s="17"/>
      <c r="JSX306" s="18"/>
      <c r="JSY306" s="16"/>
      <c r="JTC306" s="17"/>
      <c r="JTD306" s="18"/>
      <c r="JTE306" s="16"/>
      <c r="JTI306" s="17"/>
      <c r="JTJ306" s="18"/>
      <c r="JTK306" s="16"/>
      <c r="JTO306" s="17"/>
      <c r="JTP306" s="18"/>
      <c r="JTQ306" s="16"/>
      <c r="JTU306" s="17"/>
      <c r="JTV306" s="18"/>
      <c r="JTW306" s="16"/>
      <c r="JUA306" s="17"/>
      <c r="JUB306" s="18"/>
      <c r="JUC306" s="16"/>
      <c r="JUG306" s="17"/>
      <c r="JUH306" s="18"/>
      <c r="JUI306" s="16"/>
      <c r="JUM306" s="17"/>
      <c r="JUN306" s="18"/>
      <c r="JUO306" s="16"/>
      <c r="JUS306" s="17"/>
      <c r="JUT306" s="18"/>
      <c r="JUU306" s="16"/>
      <c r="JUY306" s="17"/>
      <c r="JUZ306" s="18"/>
      <c r="JVA306" s="16"/>
      <c r="JVE306" s="17"/>
      <c r="JVF306" s="18"/>
      <c r="JVG306" s="16"/>
      <c r="JVK306" s="17"/>
      <c r="JVL306" s="18"/>
      <c r="JVM306" s="16"/>
      <c r="JVQ306" s="17"/>
      <c r="JVR306" s="18"/>
      <c r="JVS306" s="16"/>
      <c r="JVW306" s="17"/>
      <c r="JVX306" s="18"/>
      <c r="JVY306" s="16"/>
      <c r="JWC306" s="17"/>
      <c r="JWD306" s="18"/>
      <c r="JWE306" s="16"/>
      <c r="JWI306" s="17"/>
      <c r="JWJ306" s="18"/>
      <c r="JWK306" s="16"/>
      <c r="JWO306" s="17"/>
      <c r="JWP306" s="18"/>
      <c r="JWQ306" s="16"/>
      <c r="JWU306" s="17"/>
      <c r="JWV306" s="18"/>
      <c r="JWW306" s="16"/>
      <c r="JXA306" s="17"/>
      <c r="JXB306" s="18"/>
      <c r="JXC306" s="16"/>
      <c r="JXG306" s="17"/>
      <c r="JXH306" s="18"/>
      <c r="JXI306" s="16"/>
      <c r="JXM306" s="17"/>
      <c r="JXN306" s="18"/>
      <c r="JXO306" s="16"/>
      <c r="JXS306" s="17"/>
      <c r="JXT306" s="18"/>
      <c r="JXU306" s="16"/>
      <c r="JXY306" s="17"/>
      <c r="JXZ306" s="18"/>
      <c r="JYA306" s="16"/>
      <c r="JYE306" s="17"/>
      <c r="JYF306" s="18"/>
      <c r="JYG306" s="16"/>
      <c r="JYK306" s="17"/>
      <c r="JYL306" s="18"/>
      <c r="JYM306" s="16"/>
      <c r="JYQ306" s="17"/>
      <c r="JYR306" s="18"/>
      <c r="JYS306" s="16"/>
      <c r="JYW306" s="17"/>
      <c r="JYX306" s="18"/>
      <c r="JYY306" s="16"/>
      <c r="JZC306" s="17"/>
      <c r="JZD306" s="18"/>
      <c r="JZE306" s="16"/>
      <c r="JZI306" s="17"/>
      <c r="JZJ306" s="18"/>
      <c r="JZK306" s="16"/>
      <c r="JZO306" s="17"/>
      <c r="JZP306" s="18"/>
      <c r="JZQ306" s="16"/>
      <c r="JZU306" s="17"/>
      <c r="JZV306" s="18"/>
      <c r="JZW306" s="16"/>
      <c r="KAA306" s="17"/>
      <c r="KAB306" s="18"/>
      <c r="KAC306" s="16"/>
      <c r="KAG306" s="17"/>
      <c r="KAH306" s="18"/>
      <c r="KAI306" s="16"/>
      <c r="KAM306" s="17"/>
      <c r="KAN306" s="18"/>
      <c r="KAO306" s="16"/>
      <c r="KAS306" s="17"/>
      <c r="KAT306" s="18"/>
      <c r="KAU306" s="16"/>
      <c r="KAY306" s="17"/>
      <c r="KAZ306" s="18"/>
      <c r="KBA306" s="16"/>
      <c r="KBE306" s="17"/>
      <c r="KBF306" s="18"/>
      <c r="KBG306" s="16"/>
      <c r="KBK306" s="17"/>
      <c r="KBL306" s="18"/>
      <c r="KBM306" s="16"/>
      <c r="KBQ306" s="17"/>
      <c r="KBR306" s="18"/>
      <c r="KBS306" s="16"/>
      <c r="KBW306" s="17"/>
      <c r="KBX306" s="18"/>
      <c r="KBY306" s="16"/>
      <c r="KCC306" s="17"/>
      <c r="KCD306" s="18"/>
      <c r="KCE306" s="16"/>
      <c r="KCI306" s="17"/>
      <c r="KCJ306" s="18"/>
      <c r="KCK306" s="16"/>
      <c r="KCO306" s="17"/>
      <c r="KCP306" s="18"/>
      <c r="KCQ306" s="16"/>
      <c r="KCU306" s="17"/>
      <c r="KCV306" s="18"/>
      <c r="KCW306" s="16"/>
      <c r="KDA306" s="17"/>
      <c r="KDB306" s="18"/>
      <c r="KDC306" s="16"/>
      <c r="KDG306" s="17"/>
      <c r="KDH306" s="18"/>
      <c r="KDI306" s="16"/>
      <c r="KDM306" s="17"/>
      <c r="KDN306" s="18"/>
      <c r="KDO306" s="16"/>
      <c r="KDS306" s="17"/>
      <c r="KDT306" s="18"/>
      <c r="KDU306" s="16"/>
      <c r="KDY306" s="17"/>
      <c r="KDZ306" s="18"/>
      <c r="KEA306" s="16"/>
      <c r="KEE306" s="17"/>
      <c r="KEF306" s="18"/>
      <c r="KEG306" s="16"/>
      <c r="KEK306" s="17"/>
      <c r="KEL306" s="18"/>
      <c r="KEM306" s="16"/>
      <c r="KEQ306" s="17"/>
      <c r="KER306" s="18"/>
      <c r="KES306" s="16"/>
      <c r="KEW306" s="17"/>
      <c r="KEX306" s="18"/>
      <c r="KEY306" s="16"/>
      <c r="KFC306" s="17"/>
      <c r="KFD306" s="18"/>
      <c r="KFE306" s="16"/>
      <c r="KFI306" s="17"/>
      <c r="KFJ306" s="18"/>
      <c r="KFK306" s="16"/>
      <c r="KFO306" s="17"/>
      <c r="KFP306" s="18"/>
      <c r="KFQ306" s="16"/>
      <c r="KFU306" s="17"/>
      <c r="KFV306" s="18"/>
      <c r="KFW306" s="16"/>
      <c r="KGA306" s="17"/>
      <c r="KGB306" s="18"/>
      <c r="KGC306" s="16"/>
      <c r="KGG306" s="17"/>
      <c r="KGH306" s="18"/>
      <c r="KGI306" s="16"/>
      <c r="KGM306" s="17"/>
      <c r="KGN306" s="18"/>
      <c r="KGO306" s="16"/>
      <c r="KGS306" s="17"/>
      <c r="KGT306" s="18"/>
      <c r="KGU306" s="16"/>
      <c r="KGY306" s="17"/>
      <c r="KGZ306" s="18"/>
      <c r="KHA306" s="16"/>
      <c r="KHE306" s="17"/>
      <c r="KHF306" s="18"/>
      <c r="KHG306" s="16"/>
      <c r="KHK306" s="17"/>
      <c r="KHL306" s="18"/>
      <c r="KHM306" s="16"/>
      <c r="KHQ306" s="17"/>
      <c r="KHR306" s="18"/>
      <c r="KHS306" s="16"/>
      <c r="KHW306" s="17"/>
      <c r="KHX306" s="18"/>
      <c r="KHY306" s="16"/>
      <c r="KIC306" s="17"/>
      <c r="KID306" s="18"/>
      <c r="KIE306" s="16"/>
      <c r="KII306" s="17"/>
      <c r="KIJ306" s="18"/>
      <c r="KIK306" s="16"/>
      <c r="KIO306" s="17"/>
      <c r="KIP306" s="18"/>
      <c r="KIQ306" s="16"/>
      <c r="KIU306" s="17"/>
      <c r="KIV306" s="18"/>
      <c r="KIW306" s="16"/>
      <c r="KJA306" s="17"/>
      <c r="KJB306" s="18"/>
      <c r="KJC306" s="16"/>
      <c r="KJG306" s="17"/>
      <c r="KJH306" s="18"/>
      <c r="KJI306" s="16"/>
      <c r="KJM306" s="17"/>
      <c r="KJN306" s="18"/>
      <c r="KJO306" s="16"/>
      <c r="KJS306" s="17"/>
      <c r="KJT306" s="18"/>
      <c r="KJU306" s="16"/>
      <c r="KJY306" s="17"/>
      <c r="KJZ306" s="18"/>
      <c r="KKA306" s="16"/>
      <c r="KKE306" s="17"/>
      <c r="KKF306" s="18"/>
      <c r="KKG306" s="16"/>
      <c r="KKK306" s="17"/>
      <c r="KKL306" s="18"/>
      <c r="KKM306" s="16"/>
      <c r="KKQ306" s="17"/>
      <c r="KKR306" s="18"/>
      <c r="KKS306" s="16"/>
      <c r="KKW306" s="17"/>
      <c r="KKX306" s="18"/>
      <c r="KKY306" s="16"/>
      <c r="KLC306" s="17"/>
      <c r="KLD306" s="18"/>
      <c r="KLE306" s="16"/>
      <c r="KLI306" s="17"/>
      <c r="KLJ306" s="18"/>
      <c r="KLK306" s="16"/>
      <c r="KLO306" s="17"/>
      <c r="KLP306" s="18"/>
      <c r="KLQ306" s="16"/>
      <c r="KLU306" s="17"/>
      <c r="KLV306" s="18"/>
      <c r="KLW306" s="16"/>
      <c r="KMA306" s="17"/>
      <c r="KMB306" s="18"/>
      <c r="KMC306" s="16"/>
      <c r="KMG306" s="17"/>
      <c r="KMH306" s="18"/>
      <c r="KMI306" s="16"/>
      <c r="KMM306" s="17"/>
      <c r="KMN306" s="18"/>
      <c r="KMO306" s="16"/>
      <c r="KMS306" s="17"/>
      <c r="KMT306" s="18"/>
      <c r="KMU306" s="16"/>
      <c r="KMY306" s="17"/>
      <c r="KMZ306" s="18"/>
      <c r="KNA306" s="16"/>
      <c r="KNE306" s="17"/>
      <c r="KNF306" s="18"/>
      <c r="KNG306" s="16"/>
      <c r="KNK306" s="17"/>
      <c r="KNL306" s="18"/>
      <c r="KNM306" s="16"/>
      <c r="KNQ306" s="17"/>
      <c r="KNR306" s="18"/>
      <c r="KNS306" s="16"/>
      <c r="KNW306" s="17"/>
      <c r="KNX306" s="18"/>
      <c r="KNY306" s="16"/>
      <c r="KOC306" s="17"/>
      <c r="KOD306" s="18"/>
      <c r="KOE306" s="16"/>
      <c r="KOI306" s="17"/>
      <c r="KOJ306" s="18"/>
      <c r="KOK306" s="16"/>
      <c r="KOO306" s="17"/>
      <c r="KOP306" s="18"/>
      <c r="KOQ306" s="16"/>
      <c r="KOU306" s="17"/>
      <c r="KOV306" s="18"/>
      <c r="KOW306" s="16"/>
      <c r="KPA306" s="17"/>
      <c r="KPB306" s="18"/>
      <c r="KPC306" s="16"/>
      <c r="KPG306" s="17"/>
      <c r="KPH306" s="18"/>
      <c r="KPI306" s="16"/>
      <c r="KPM306" s="17"/>
      <c r="KPN306" s="18"/>
      <c r="KPO306" s="16"/>
      <c r="KPS306" s="17"/>
      <c r="KPT306" s="18"/>
      <c r="KPU306" s="16"/>
      <c r="KPY306" s="17"/>
      <c r="KPZ306" s="18"/>
      <c r="KQA306" s="16"/>
      <c r="KQE306" s="17"/>
      <c r="KQF306" s="18"/>
      <c r="KQG306" s="16"/>
      <c r="KQK306" s="17"/>
      <c r="KQL306" s="18"/>
      <c r="KQM306" s="16"/>
      <c r="KQQ306" s="17"/>
      <c r="KQR306" s="18"/>
      <c r="KQS306" s="16"/>
      <c r="KQW306" s="17"/>
      <c r="KQX306" s="18"/>
      <c r="KQY306" s="16"/>
      <c r="KRC306" s="17"/>
      <c r="KRD306" s="18"/>
      <c r="KRE306" s="16"/>
      <c r="KRI306" s="17"/>
      <c r="KRJ306" s="18"/>
      <c r="KRK306" s="16"/>
      <c r="KRO306" s="17"/>
      <c r="KRP306" s="18"/>
      <c r="KRQ306" s="16"/>
      <c r="KRU306" s="17"/>
      <c r="KRV306" s="18"/>
      <c r="KRW306" s="16"/>
      <c r="KSA306" s="17"/>
      <c r="KSB306" s="18"/>
      <c r="KSC306" s="16"/>
      <c r="KSG306" s="17"/>
      <c r="KSH306" s="18"/>
      <c r="KSI306" s="16"/>
      <c r="KSM306" s="17"/>
      <c r="KSN306" s="18"/>
      <c r="KSO306" s="16"/>
      <c r="KSS306" s="17"/>
      <c r="KST306" s="18"/>
      <c r="KSU306" s="16"/>
      <c r="KSY306" s="17"/>
      <c r="KSZ306" s="18"/>
      <c r="KTA306" s="16"/>
      <c r="KTE306" s="17"/>
      <c r="KTF306" s="18"/>
      <c r="KTG306" s="16"/>
      <c r="KTK306" s="17"/>
      <c r="KTL306" s="18"/>
      <c r="KTM306" s="16"/>
      <c r="KTQ306" s="17"/>
      <c r="KTR306" s="18"/>
      <c r="KTS306" s="16"/>
      <c r="KTW306" s="17"/>
      <c r="KTX306" s="18"/>
      <c r="KTY306" s="16"/>
      <c r="KUC306" s="17"/>
      <c r="KUD306" s="18"/>
      <c r="KUE306" s="16"/>
      <c r="KUI306" s="17"/>
      <c r="KUJ306" s="18"/>
      <c r="KUK306" s="16"/>
      <c r="KUO306" s="17"/>
      <c r="KUP306" s="18"/>
      <c r="KUQ306" s="16"/>
      <c r="KUU306" s="17"/>
      <c r="KUV306" s="18"/>
      <c r="KUW306" s="16"/>
      <c r="KVA306" s="17"/>
      <c r="KVB306" s="18"/>
      <c r="KVC306" s="16"/>
      <c r="KVG306" s="17"/>
      <c r="KVH306" s="18"/>
      <c r="KVI306" s="16"/>
      <c r="KVM306" s="17"/>
      <c r="KVN306" s="18"/>
      <c r="KVO306" s="16"/>
      <c r="KVS306" s="17"/>
      <c r="KVT306" s="18"/>
      <c r="KVU306" s="16"/>
      <c r="KVY306" s="17"/>
      <c r="KVZ306" s="18"/>
      <c r="KWA306" s="16"/>
      <c r="KWE306" s="17"/>
      <c r="KWF306" s="18"/>
      <c r="KWG306" s="16"/>
      <c r="KWK306" s="17"/>
      <c r="KWL306" s="18"/>
      <c r="KWM306" s="16"/>
      <c r="KWQ306" s="17"/>
      <c r="KWR306" s="18"/>
      <c r="KWS306" s="16"/>
      <c r="KWW306" s="17"/>
      <c r="KWX306" s="18"/>
      <c r="KWY306" s="16"/>
      <c r="KXC306" s="17"/>
      <c r="KXD306" s="18"/>
      <c r="KXE306" s="16"/>
      <c r="KXI306" s="17"/>
      <c r="KXJ306" s="18"/>
      <c r="KXK306" s="16"/>
      <c r="KXO306" s="17"/>
      <c r="KXP306" s="18"/>
      <c r="KXQ306" s="16"/>
      <c r="KXU306" s="17"/>
      <c r="KXV306" s="18"/>
      <c r="KXW306" s="16"/>
      <c r="KYA306" s="17"/>
      <c r="KYB306" s="18"/>
      <c r="KYC306" s="16"/>
      <c r="KYG306" s="17"/>
      <c r="KYH306" s="18"/>
      <c r="KYI306" s="16"/>
      <c r="KYM306" s="17"/>
      <c r="KYN306" s="18"/>
      <c r="KYO306" s="16"/>
      <c r="KYS306" s="17"/>
      <c r="KYT306" s="18"/>
      <c r="KYU306" s="16"/>
      <c r="KYY306" s="17"/>
      <c r="KYZ306" s="18"/>
      <c r="KZA306" s="16"/>
      <c r="KZE306" s="17"/>
      <c r="KZF306" s="18"/>
      <c r="KZG306" s="16"/>
      <c r="KZK306" s="17"/>
      <c r="KZL306" s="18"/>
      <c r="KZM306" s="16"/>
      <c r="KZQ306" s="17"/>
      <c r="KZR306" s="18"/>
      <c r="KZS306" s="16"/>
      <c r="KZW306" s="17"/>
      <c r="KZX306" s="18"/>
      <c r="KZY306" s="16"/>
      <c r="LAC306" s="17"/>
      <c r="LAD306" s="18"/>
      <c r="LAE306" s="16"/>
      <c r="LAI306" s="17"/>
      <c r="LAJ306" s="18"/>
      <c r="LAK306" s="16"/>
      <c r="LAO306" s="17"/>
      <c r="LAP306" s="18"/>
      <c r="LAQ306" s="16"/>
      <c r="LAU306" s="17"/>
      <c r="LAV306" s="18"/>
      <c r="LAW306" s="16"/>
      <c r="LBA306" s="17"/>
      <c r="LBB306" s="18"/>
      <c r="LBC306" s="16"/>
      <c r="LBG306" s="17"/>
      <c r="LBH306" s="18"/>
      <c r="LBI306" s="16"/>
      <c r="LBM306" s="17"/>
      <c r="LBN306" s="18"/>
      <c r="LBO306" s="16"/>
      <c r="LBS306" s="17"/>
      <c r="LBT306" s="18"/>
      <c r="LBU306" s="16"/>
      <c r="LBY306" s="17"/>
      <c r="LBZ306" s="18"/>
      <c r="LCA306" s="16"/>
      <c r="LCE306" s="17"/>
      <c r="LCF306" s="18"/>
      <c r="LCG306" s="16"/>
      <c r="LCK306" s="17"/>
      <c r="LCL306" s="18"/>
      <c r="LCM306" s="16"/>
      <c r="LCQ306" s="17"/>
      <c r="LCR306" s="18"/>
      <c r="LCS306" s="16"/>
      <c r="LCW306" s="17"/>
      <c r="LCX306" s="18"/>
      <c r="LCY306" s="16"/>
      <c r="LDC306" s="17"/>
      <c r="LDD306" s="18"/>
      <c r="LDE306" s="16"/>
      <c r="LDI306" s="17"/>
      <c r="LDJ306" s="18"/>
      <c r="LDK306" s="16"/>
      <c r="LDO306" s="17"/>
      <c r="LDP306" s="18"/>
      <c r="LDQ306" s="16"/>
      <c r="LDU306" s="17"/>
      <c r="LDV306" s="18"/>
      <c r="LDW306" s="16"/>
      <c r="LEA306" s="17"/>
      <c r="LEB306" s="18"/>
      <c r="LEC306" s="16"/>
      <c r="LEG306" s="17"/>
      <c r="LEH306" s="18"/>
      <c r="LEI306" s="16"/>
      <c r="LEM306" s="17"/>
      <c r="LEN306" s="18"/>
      <c r="LEO306" s="16"/>
      <c r="LES306" s="17"/>
      <c r="LET306" s="18"/>
      <c r="LEU306" s="16"/>
      <c r="LEY306" s="17"/>
      <c r="LEZ306" s="18"/>
      <c r="LFA306" s="16"/>
      <c r="LFE306" s="17"/>
      <c r="LFF306" s="18"/>
      <c r="LFG306" s="16"/>
      <c r="LFK306" s="17"/>
      <c r="LFL306" s="18"/>
      <c r="LFM306" s="16"/>
      <c r="LFQ306" s="17"/>
      <c r="LFR306" s="18"/>
      <c r="LFS306" s="16"/>
      <c r="LFW306" s="17"/>
      <c r="LFX306" s="18"/>
      <c r="LFY306" s="16"/>
      <c r="LGC306" s="17"/>
      <c r="LGD306" s="18"/>
      <c r="LGE306" s="16"/>
      <c r="LGI306" s="17"/>
      <c r="LGJ306" s="18"/>
      <c r="LGK306" s="16"/>
      <c r="LGO306" s="17"/>
      <c r="LGP306" s="18"/>
      <c r="LGQ306" s="16"/>
      <c r="LGU306" s="17"/>
      <c r="LGV306" s="18"/>
      <c r="LGW306" s="16"/>
      <c r="LHA306" s="17"/>
      <c r="LHB306" s="18"/>
      <c r="LHC306" s="16"/>
      <c r="LHG306" s="17"/>
      <c r="LHH306" s="18"/>
      <c r="LHI306" s="16"/>
      <c r="LHM306" s="17"/>
      <c r="LHN306" s="18"/>
      <c r="LHO306" s="16"/>
      <c r="LHS306" s="17"/>
      <c r="LHT306" s="18"/>
      <c r="LHU306" s="16"/>
      <c r="LHY306" s="17"/>
      <c r="LHZ306" s="18"/>
      <c r="LIA306" s="16"/>
      <c r="LIE306" s="17"/>
      <c r="LIF306" s="18"/>
      <c r="LIG306" s="16"/>
      <c r="LIK306" s="17"/>
      <c r="LIL306" s="18"/>
      <c r="LIM306" s="16"/>
      <c r="LIQ306" s="17"/>
      <c r="LIR306" s="18"/>
      <c r="LIS306" s="16"/>
      <c r="LIW306" s="17"/>
      <c r="LIX306" s="18"/>
      <c r="LIY306" s="16"/>
      <c r="LJC306" s="17"/>
      <c r="LJD306" s="18"/>
      <c r="LJE306" s="16"/>
      <c r="LJI306" s="17"/>
      <c r="LJJ306" s="18"/>
      <c r="LJK306" s="16"/>
      <c r="LJO306" s="17"/>
      <c r="LJP306" s="18"/>
      <c r="LJQ306" s="16"/>
      <c r="LJU306" s="17"/>
      <c r="LJV306" s="18"/>
      <c r="LJW306" s="16"/>
      <c r="LKA306" s="17"/>
      <c r="LKB306" s="18"/>
      <c r="LKC306" s="16"/>
      <c r="LKG306" s="17"/>
      <c r="LKH306" s="18"/>
      <c r="LKI306" s="16"/>
      <c r="LKM306" s="17"/>
      <c r="LKN306" s="18"/>
      <c r="LKO306" s="16"/>
      <c r="LKS306" s="17"/>
      <c r="LKT306" s="18"/>
      <c r="LKU306" s="16"/>
      <c r="LKY306" s="17"/>
      <c r="LKZ306" s="18"/>
      <c r="LLA306" s="16"/>
      <c r="LLE306" s="17"/>
      <c r="LLF306" s="18"/>
      <c r="LLG306" s="16"/>
      <c r="LLK306" s="17"/>
      <c r="LLL306" s="18"/>
      <c r="LLM306" s="16"/>
      <c r="LLQ306" s="17"/>
      <c r="LLR306" s="18"/>
      <c r="LLS306" s="16"/>
      <c r="LLW306" s="17"/>
      <c r="LLX306" s="18"/>
      <c r="LLY306" s="16"/>
      <c r="LMC306" s="17"/>
      <c r="LMD306" s="18"/>
      <c r="LME306" s="16"/>
      <c r="LMI306" s="17"/>
      <c r="LMJ306" s="18"/>
      <c r="LMK306" s="16"/>
      <c r="LMO306" s="17"/>
      <c r="LMP306" s="18"/>
      <c r="LMQ306" s="16"/>
      <c r="LMU306" s="17"/>
      <c r="LMV306" s="18"/>
      <c r="LMW306" s="16"/>
      <c r="LNA306" s="17"/>
      <c r="LNB306" s="18"/>
      <c r="LNC306" s="16"/>
      <c r="LNG306" s="17"/>
      <c r="LNH306" s="18"/>
      <c r="LNI306" s="16"/>
      <c r="LNM306" s="17"/>
      <c r="LNN306" s="18"/>
      <c r="LNO306" s="16"/>
      <c r="LNS306" s="17"/>
      <c r="LNT306" s="18"/>
      <c r="LNU306" s="16"/>
      <c r="LNY306" s="17"/>
      <c r="LNZ306" s="18"/>
      <c r="LOA306" s="16"/>
      <c r="LOE306" s="17"/>
      <c r="LOF306" s="18"/>
      <c r="LOG306" s="16"/>
      <c r="LOK306" s="17"/>
      <c r="LOL306" s="18"/>
      <c r="LOM306" s="16"/>
      <c r="LOQ306" s="17"/>
      <c r="LOR306" s="18"/>
      <c r="LOS306" s="16"/>
      <c r="LOW306" s="17"/>
      <c r="LOX306" s="18"/>
      <c r="LOY306" s="16"/>
      <c r="LPC306" s="17"/>
      <c r="LPD306" s="18"/>
      <c r="LPE306" s="16"/>
      <c r="LPI306" s="17"/>
      <c r="LPJ306" s="18"/>
      <c r="LPK306" s="16"/>
      <c r="LPO306" s="17"/>
      <c r="LPP306" s="18"/>
      <c r="LPQ306" s="16"/>
      <c r="LPU306" s="17"/>
      <c r="LPV306" s="18"/>
      <c r="LPW306" s="16"/>
      <c r="LQA306" s="17"/>
      <c r="LQB306" s="18"/>
      <c r="LQC306" s="16"/>
      <c r="LQG306" s="17"/>
      <c r="LQH306" s="18"/>
      <c r="LQI306" s="16"/>
      <c r="LQM306" s="17"/>
      <c r="LQN306" s="18"/>
      <c r="LQO306" s="16"/>
      <c r="LQS306" s="17"/>
      <c r="LQT306" s="18"/>
      <c r="LQU306" s="16"/>
      <c r="LQY306" s="17"/>
      <c r="LQZ306" s="18"/>
      <c r="LRA306" s="16"/>
      <c r="LRE306" s="17"/>
      <c r="LRF306" s="18"/>
      <c r="LRG306" s="16"/>
      <c r="LRK306" s="17"/>
      <c r="LRL306" s="18"/>
      <c r="LRM306" s="16"/>
      <c r="LRQ306" s="17"/>
      <c r="LRR306" s="18"/>
      <c r="LRS306" s="16"/>
      <c r="LRW306" s="17"/>
      <c r="LRX306" s="18"/>
      <c r="LRY306" s="16"/>
      <c r="LSC306" s="17"/>
      <c r="LSD306" s="18"/>
      <c r="LSE306" s="16"/>
      <c r="LSI306" s="17"/>
      <c r="LSJ306" s="18"/>
      <c r="LSK306" s="16"/>
      <c r="LSO306" s="17"/>
      <c r="LSP306" s="18"/>
      <c r="LSQ306" s="16"/>
      <c r="LSU306" s="17"/>
      <c r="LSV306" s="18"/>
      <c r="LSW306" s="16"/>
      <c r="LTA306" s="17"/>
      <c r="LTB306" s="18"/>
      <c r="LTC306" s="16"/>
      <c r="LTG306" s="17"/>
      <c r="LTH306" s="18"/>
      <c r="LTI306" s="16"/>
      <c r="LTM306" s="17"/>
      <c r="LTN306" s="18"/>
      <c r="LTO306" s="16"/>
      <c r="LTS306" s="17"/>
      <c r="LTT306" s="18"/>
      <c r="LTU306" s="16"/>
      <c r="LTY306" s="17"/>
      <c r="LTZ306" s="18"/>
      <c r="LUA306" s="16"/>
      <c r="LUE306" s="17"/>
      <c r="LUF306" s="18"/>
      <c r="LUG306" s="16"/>
      <c r="LUK306" s="17"/>
      <c r="LUL306" s="18"/>
      <c r="LUM306" s="16"/>
      <c r="LUQ306" s="17"/>
      <c r="LUR306" s="18"/>
      <c r="LUS306" s="16"/>
      <c r="LUW306" s="17"/>
      <c r="LUX306" s="18"/>
      <c r="LUY306" s="16"/>
      <c r="LVC306" s="17"/>
      <c r="LVD306" s="18"/>
      <c r="LVE306" s="16"/>
      <c r="LVI306" s="17"/>
      <c r="LVJ306" s="18"/>
      <c r="LVK306" s="16"/>
      <c r="LVO306" s="17"/>
      <c r="LVP306" s="18"/>
      <c r="LVQ306" s="16"/>
      <c r="LVU306" s="17"/>
      <c r="LVV306" s="18"/>
      <c r="LVW306" s="16"/>
      <c r="LWA306" s="17"/>
      <c r="LWB306" s="18"/>
      <c r="LWC306" s="16"/>
      <c r="LWG306" s="17"/>
      <c r="LWH306" s="18"/>
      <c r="LWI306" s="16"/>
      <c r="LWM306" s="17"/>
      <c r="LWN306" s="18"/>
      <c r="LWO306" s="16"/>
      <c r="LWS306" s="17"/>
      <c r="LWT306" s="18"/>
      <c r="LWU306" s="16"/>
      <c r="LWY306" s="17"/>
      <c r="LWZ306" s="18"/>
      <c r="LXA306" s="16"/>
      <c r="LXE306" s="17"/>
      <c r="LXF306" s="18"/>
      <c r="LXG306" s="16"/>
      <c r="LXK306" s="17"/>
      <c r="LXL306" s="18"/>
      <c r="LXM306" s="16"/>
      <c r="LXQ306" s="17"/>
      <c r="LXR306" s="18"/>
      <c r="LXS306" s="16"/>
      <c r="LXW306" s="17"/>
      <c r="LXX306" s="18"/>
      <c r="LXY306" s="16"/>
      <c r="LYC306" s="17"/>
      <c r="LYD306" s="18"/>
      <c r="LYE306" s="16"/>
      <c r="LYI306" s="17"/>
      <c r="LYJ306" s="18"/>
      <c r="LYK306" s="16"/>
      <c r="LYO306" s="17"/>
      <c r="LYP306" s="18"/>
      <c r="LYQ306" s="16"/>
      <c r="LYU306" s="17"/>
      <c r="LYV306" s="18"/>
      <c r="LYW306" s="16"/>
      <c r="LZA306" s="17"/>
      <c r="LZB306" s="18"/>
      <c r="LZC306" s="16"/>
      <c r="LZG306" s="17"/>
      <c r="LZH306" s="18"/>
      <c r="LZI306" s="16"/>
      <c r="LZM306" s="17"/>
      <c r="LZN306" s="18"/>
      <c r="LZO306" s="16"/>
      <c r="LZS306" s="17"/>
      <c r="LZT306" s="18"/>
      <c r="LZU306" s="16"/>
      <c r="LZY306" s="17"/>
      <c r="LZZ306" s="18"/>
      <c r="MAA306" s="16"/>
      <c r="MAE306" s="17"/>
      <c r="MAF306" s="18"/>
      <c r="MAG306" s="16"/>
      <c r="MAK306" s="17"/>
      <c r="MAL306" s="18"/>
      <c r="MAM306" s="16"/>
      <c r="MAQ306" s="17"/>
      <c r="MAR306" s="18"/>
      <c r="MAS306" s="16"/>
      <c r="MAW306" s="17"/>
      <c r="MAX306" s="18"/>
      <c r="MAY306" s="16"/>
      <c r="MBC306" s="17"/>
      <c r="MBD306" s="18"/>
      <c r="MBE306" s="16"/>
      <c r="MBI306" s="17"/>
      <c r="MBJ306" s="18"/>
      <c r="MBK306" s="16"/>
      <c r="MBO306" s="17"/>
      <c r="MBP306" s="18"/>
      <c r="MBQ306" s="16"/>
      <c r="MBU306" s="17"/>
      <c r="MBV306" s="18"/>
      <c r="MBW306" s="16"/>
      <c r="MCA306" s="17"/>
      <c r="MCB306" s="18"/>
      <c r="MCC306" s="16"/>
      <c r="MCG306" s="17"/>
      <c r="MCH306" s="18"/>
      <c r="MCI306" s="16"/>
      <c r="MCM306" s="17"/>
      <c r="MCN306" s="18"/>
      <c r="MCO306" s="16"/>
      <c r="MCS306" s="17"/>
      <c r="MCT306" s="18"/>
      <c r="MCU306" s="16"/>
      <c r="MCY306" s="17"/>
      <c r="MCZ306" s="18"/>
      <c r="MDA306" s="16"/>
      <c r="MDE306" s="17"/>
      <c r="MDF306" s="18"/>
      <c r="MDG306" s="16"/>
      <c r="MDK306" s="17"/>
      <c r="MDL306" s="18"/>
      <c r="MDM306" s="16"/>
      <c r="MDQ306" s="17"/>
      <c r="MDR306" s="18"/>
      <c r="MDS306" s="16"/>
      <c r="MDW306" s="17"/>
      <c r="MDX306" s="18"/>
      <c r="MDY306" s="16"/>
      <c r="MEC306" s="17"/>
      <c r="MED306" s="18"/>
      <c r="MEE306" s="16"/>
      <c r="MEI306" s="17"/>
      <c r="MEJ306" s="18"/>
      <c r="MEK306" s="16"/>
      <c r="MEO306" s="17"/>
      <c r="MEP306" s="18"/>
      <c r="MEQ306" s="16"/>
      <c r="MEU306" s="17"/>
      <c r="MEV306" s="18"/>
      <c r="MEW306" s="16"/>
      <c r="MFA306" s="17"/>
      <c r="MFB306" s="18"/>
      <c r="MFC306" s="16"/>
      <c r="MFG306" s="17"/>
      <c r="MFH306" s="18"/>
      <c r="MFI306" s="16"/>
      <c r="MFM306" s="17"/>
      <c r="MFN306" s="18"/>
      <c r="MFO306" s="16"/>
      <c r="MFS306" s="17"/>
      <c r="MFT306" s="18"/>
      <c r="MFU306" s="16"/>
      <c r="MFY306" s="17"/>
      <c r="MFZ306" s="18"/>
      <c r="MGA306" s="16"/>
      <c r="MGE306" s="17"/>
      <c r="MGF306" s="18"/>
      <c r="MGG306" s="16"/>
      <c r="MGK306" s="17"/>
      <c r="MGL306" s="18"/>
      <c r="MGM306" s="16"/>
      <c r="MGQ306" s="17"/>
      <c r="MGR306" s="18"/>
      <c r="MGS306" s="16"/>
      <c r="MGW306" s="17"/>
      <c r="MGX306" s="18"/>
      <c r="MGY306" s="16"/>
      <c r="MHC306" s="17"/>
      <c r="MHD306" s="18"/>
      <c r="MHE306" s="16"/>
      <c r="MHI306" s="17"/>
      <c r="MHJ306" s="18"/>
      <c r="MHK306" s="16"/>
      <c r="MHO306" s="17"/>
      <c r="MHP306" s="18"/>
      <c r="MHQ306" s="16"/>
      <c r="MHU306" s="17"/>
      <c r="MHV306" s="18"/>
      <c r="MHW306" s="16"/>
      <c r="MIA306" s="17"/>
      <c r="MIB306" s="18"/>
      <c r="MIC306" s="16"/>
      <c r="MIG306" s="17"/>
      <c r="MIH306" s="18"/>
      <c r="MII306" s="16"/>
      <c r="MIM306" s="17"/>
      <c r="MIN306" s="18"/>
      <c r="MIO306" s="16"/>
      <c r="MIS306" s="17"/>
      <c r="MIT306" s="18"/>
      <c r="MIU306" s="16"/>
      <c r="MIY306" s="17"/>
      <c r="MIZ306" s="18"/>
      <c r="MJA306" s="16"/>
      <c r="MJE306" s="17"/>
      <c r="MJF306" s="18"/>
      <c r="MJG306" s="16"/>
      <c r="MJK306" s="17"/>
      <c r="MJL306" s="18"/>
      <c r="MJM306" s="16"/>
      <c r="MJQ306" s="17"/>
      <c r="MJR306" s="18"/>
      <c r="MJS306" s="16"/>
      <c r="MJW306" s="17"/>
      <c r="MJX306" s="18"/>
      <c r="MJY306" s="16"/>
      <c r="MKC306" s="17"/>
      <c r="MKD306" s="18"/>
      <c r="MKE306" s="16"/>
      <c r="MKI306" s="17"/>
      <c r="MKJ306" s="18"/>
      <c r="MKK306" s="16"/>
      <c r="MKO306" s="17"/>
      <c r="MKP306" s="18"/>
      <c r="MKQ306" s="16"/>
      <c r="MKU306" s="17"/>
      <c r="MKV306" s="18"/>
      <c r="MKW306" s="16"/>
      <c r="MLA306" s="17"/>
      <c r="MLB306" s="18"/>
      <c r="MLC306" s="16"/>
      <c r="MLG306" s="17"/>
      <c r="MLH306" s="18"/>
      <c r="MLI306" s="16"/>
      <c r="MLM306" s="17"/>
      <c r="MLN306" s="18"/>
      <c r="MLO306" s="16"/>
      <c r="MLS306" s="17"/>
      <c r="MLT306" s="18"/>
      <c r="MLU306" s="16"/>
      <c r="MLY306" s="17"/>
      <c r="MLZ306" s="18"/>
      <c r="MMA306" s="16"/>
      <c r="MME306" s="17"/>
      <c r="MMF306" s="18"/>
      <c r="MMG306" s="16"/>
      <c r="MMK306" s="17"/>
      <c r="MML306" s="18"/>
      <c r="MMM306" s="16"/>
      <c r="MMQ306" s="17"/>
      <c r="MMR306" s="18"/>
      <c r="MMS306" s="16"/>
      <c r="MMW306" s="17"/>
      <c r="MMX306" s="18"/>
      <c r="MMY306" s="16"/>
      <c r="MNC306" s="17"/>
      <c r="MND306" s="18"/>
      <c r="MNE306" s="16"/>
      <c r="MNI306" s="17"/>
      <c r="MNJ306" s="18"/>
      <c r="MNK306" s="16"/>
      <c r="MNO306" s="17"/>
      <c r="MNP306" s="18"/>
      <c r="MNQ306" s="16"/>
      <c r="MNU306" s="17"/>
      <c r="MNV306" s="18"/>
      <c r="MNW306" s="16"/>
      <c r="MOA306" s="17"/>
      <c r="MOB306" s="18"/>
      <c r="MOC306" s="16"/>
      <c r="MOG306" s="17"/>
      <c r="MOH306" s="18"/>
      <c r="MOI306" s="16"/>
      <c r="MOM306" s="17"/>
      <c r="MON306" s="18"/>
      <c r="MOO306" s="16"/>
      <c r="MOS306" s="17"/>
      <c r="MOT306" s="18"/>
      <c r="MOU306" s="16"/>
      <c r="MOY306" s="17"/>
      <c r="MOZ306" s="18"/>
      <c r="MPA306" s="16"/>
      <c r="MPE306" s="17"/>
      <c r="MPF306" s="18"/>
      <c r="MPG306" s="16"/>
      <c r="MPK306" s="17"/>
      <c r="MPL306" s="18"/>
      <c r="MPM306" s="16"/>
      <c r="MPQ306" s="17"/>
      <c r="MPR306" s="18"/>
      <c r="MPS306" s="16"/>
      <c r="MPW306" s="17"/>
      <c r="MPX306" s="18"/>
      <c r="MPY306" s="16"/>
      <c r="MQC306" s="17"/>
      <c r="MQD306" s="18"/>
      <c r="MQE306" s="16"/>
      <c r="MQI306" s="17"/>
      <c r="MQJ306" s="18"/>
      <c r="MQK306" s="16"/>
      <c r="MQO306" s="17"/>
      <c r="MQP306" s="18"/>
      <c r="MQQ306" s="16"/>
      <c r="MQU306" s="17"/>
      <c r="MQV306" s="18"/>
      <c r="MQW306" s="16"/>
      <c r="MRA306" s="17"/>
      <c r="MRB306" s="18"/>
      <c r="MRC306" s="16"/>
      <c r="MRG306" s="17"/>
      <c r="MRH306" s="18"/>
      <c r="MRI306" s="16"/>
      <c r="MRM306" s="17"/>
      <c r="MRN306" s="18"/>
      <c r="MRO306" s="16"/>
      <c r="MRS306" s="17"/>
      <c r="MRT306" s="18"/>
      <c r="MRU306" s="16"/>
      <c r="MRY306" s="17"/>
      <c r="MRZ306" s="18"/>
      <c r="MSA306" s="16"/>
      <c r="MSE306" s="17"/>
      <c r="MSF306" s="18"/>
      <c r="MSG306" s="16"/>
      <c r="MSK306" s="17"/>
      <c r="MSL306" s="18"/>
      <c r="MSM306" s="16"/>
      <c r="MSQ306" s="17"/>
      <c r="MSR306" s="18"/>
      <c r="MSS306" s="16"/>
      <c r="MSW306" s="17"/>
      <c r="MSX306" s="18"/>
      <c r="MSY306" s="16"/>
      <c r="MTC306" s="17"/>
      <c r="MTD306" s="18"/>
      <c r="MTE306" s="16"/>
      <c r="MTI306" s="17"/>
      <c r="MTJ306" s="18"/>
      <c r="MTK306" s="16"/>
      <c r="MTO306" s="17"/>
      <c r="MTP306" s="18"/>
      <c r="MTQ306" s="16"/>
      <c r="MTU306" s="17"/>
      <c r="MTV306" s="18"/>
      <c r="MTW306" s="16"/>
      <c r="MUA306" s="17"/>
      <c r="MUB306" s="18"/>
      <c r="MUC306" s="16"/>
      <c r="MUG306" s="17"/>
      <c r="MUH306" s="18"/>
      <c r="MUI306" s="16"/>
      <c r="MUM306" s="17"/>
      <c r="MUN306" s="18"/>
      <c r="MUO306" s="16"/>
      <c r="MUS306" s="17"/>
      <c r="MUT306" s="18"/>
      <c r="MUU306" s="16"/>
      <c r="MUY306" s="17"/>
      <c r="MUZ306" s="18"/>
      <c r="MVA306" s="16"/>
      <c r="MVE306" s="17"/>
      <c r="MVF306" s="18"/>
      <c r="MVG306" s="16"/>
      <c r="MVK306" s="17"/>
      <c r="MVL306" s="18"/>
      <c r="MVM306" s="16"/>
      <c r="MVQ306" s="17"/>
      <c r="MVR306" s="18"/>
      <c r="MVS306" s="16"/>
      <c r="MVW306" s="17"/>
      <c r="MVX306" s="18"/>
      <c r="MVY306" s="16"/>
      <c r="MWC306" s="17"/>
      <c r="MWD306" s="18"/>
      <c r="MWE306" s="16"/>
      <c r="MWI306" s="17"/>
      <c r="MWJ306" s="18"/>
      <c r="MWK306" s="16"/>
      <c r="MWO306" s="17"/>
      <c r="MWP306" s="18"/>
      <c r="MWQ306" s="16"/>
      <c r="MWU306" s="17"/>
      <c r="MWV306" s="18"/>
      <c r="MWW306" s="16"/>
      <c r="MXA306" s="17"/>
      <c r="MXB306" s="18"/>
      <c r="MXC306" s="16"/>
      <c r="MXG306" s="17"/>
      <c r="MXH306" s="18"/>
      <c r="MXI306" s="16"/>
      <c r="MXM306" s="17"/>
      <c r="MXN306" s="18"/>
      <c r="MXO306" s="16"/>
      <c r="MXS306" s="17"/>
      <c r="MXT306" s="18"/>
      <c r="MXU306" s="16"/>
      <c r="MXY306" s="17"/>
      <c r="MXZ306" s="18"/>
      <c r="MYA306" s="16"/>
      <c r="MYE306" s="17"/>
      <c r="MYF306" s="18"/>
      <c r="MYG306" s="16"/>
      <c r="MYK306" s="17"/>
      <c r="MYL306" s="18"/>
      <c r="MYM306" s="16"/>
      <c r="MYQ306" s="17"/>
      <c r="MYR306" s="18"/>
      <c r="MYS306" s="16"/>
      <c r="MYW306" s="17"/>
      <c r="MYX306" s="18"/>
      <c r="MYY306" s="16"/>
      <c r="MZC306" s="17"/>
      <c r="MZD306" s="18"/>
      <c r="MZE306" s="16"/>
      <c r="MZI306" s="17"/>
      <c r="MZJ306" s="18"/>
      <c r="MZK306" s="16"/>
      <c r="MZO306" s="17"/>
      <c r="MZP306" s="18"/>
      <c r="MZQ306" s="16"/>
      <c r="MZU306" s="17"/>
      <c r="MZV306" s="18"/>
      <c r="MZW306" s="16"/>
      <c r="NAA306" s="17"/>
      <c r="NAB306" s="18"/>
      <c r="NAC306" s="16"/>
      <c r="NAG306" s="17"/>
      <c r="NAH306" s="18"/>
      <c r="NAI306" s="16"/>
      <c r="NAM306" s="17"/>
      <c r="NAN306" s="18"/>
      <c r="NAO306" s="16"/>
      <c r="NAS306" s="17"/>
      <c r="NAT306" s="18"/>
      <c r="NAU306" s="16"/>
      <c r="NAY306" s="17"/>
      <c r="NAZ306" s="18"/>
      <c r="NBA306" s="16"/>
      <c r="NBE306" s="17"/>
      <c r="NBF306" s="18"/>
      <c r="NBG306" s="16"/>
      <c r="NBK306" s="17"/>
      <c r="NBL306" s="18"/>
      <c r="NBM306" s="16"/>
      <c r="NBQ306" s="17"/>
      <c r="NBR306" s="18"/>
      <c r="NBS306" s="16"/>
      <c r="NBW306" s="17"/>
      <c r="NBX306" s="18"/>
      <c r="NBY306" s="16"/>
      <c r="NCC306" s="17"/>
      <c r="NCD306" s="18"/>
      <c r="NCE306" s="16"/>
      <c r="NCI306" s="17"/>
      <c r="NCJ306" s="18"/>
      <c r="NCK306" s="16"/>
      <c r="NCO306" s="17"/>
      <c r="NCP306" s="18"/>
      <c r="NCQ306" s="16"/>
      <c r="NCU306" s="17"/>
      <c r="NCV306" s="18"/>
      <c r="NCW306" s="16"/>
      <c r="NDA306" s="17"/>
      <c r="NDB306" s="18"/>
      <c r="NDC306" s="16"/>
      <c r="NDG306" s="17"/>
      <c r="NDH306" s="18"/>
      <c r="NDI306" s="16"/>
      <c r="NDM306" s="17"/>
      <c r="NDN306" s="18"/>
      <c r="NDO306" s="16"/>
      <c r="NDS306" s="17"/>
      <c r="NDT306" s="18"/>
      <c r="NDU306" s="16"/>
      <c r="NDY306" s="17"/>
      <c r="NDZ306" s="18"/>
      <c r="NEA306" s="16"/>
      <c r="NEE306" s="17"/>
      <c r="NEF306" s="18"/>
      <c r="NEG306" s="16"/>
      <c r="NEK306" s="17"/>
      <c r="NEL306" s="18"/>
      <c r="NEM306" s="16"/>
      <c r="NEQ306" s="17"/>
      <c r="NER306" s="18"/>
      <c r="NES306" s="16"/>
      <c r="NEW306" s="17"/>
      <c r="NEX306" s="18"/>
      <c r="NEY306" s="16"/>
      <c r="NFC306" s="17"/>
      <c r="NFD306" s="18"/>
      <c r="NFE306" s="16"/>
      <c r="NFI306" s="17"/>
      <c r="NFJ306" s="18"/>
      <c r="NFK306" s="16"/>
      <c r="NFO306" s="17"/>
      <c r="NFP306" s="18"/>
      <c r="NFQ306" s="16"/>
      <c r="NFU306" s="17"/>
      <c r="NFV306" s="18"/>
      <c r="NFW306" s="16"/>
      <c r="NGA306" s="17"/>
      <c r="NGB306" s="18"/>
      <c r="NGC306" s="16"/>
      <c r="NGG306" s="17"/>
      <c r="NGH306" s="18"/>
      <c r="NGI306" s="16"/>
      <c r="NGM306" s="17"/>
      <c r="NGN306" s="18"/>
      <c r="NGO306" s="16"/>
      <c r="NGS306" s="17"/>
      <c r="NGT306" s="18"/>
      <c r="NGU306" s="16"/>
      <c r="NGY306" s="17"/>
      <c r="NGZ306" s="18"/>
      <c r="NHA306" s="16"/>
      <c r="NHE306" s="17"/>
      <c r="NHF306" s="18"/>
      <c r="NHG306" s="16"/>
      <c r="NHK306" s="17"/>
      <c r="NHL306" s="18"/>
      <c r="NHM306" s="16"/>
      <c r="NHQ306" s="17"/>
      <c r="NHR306" s="18"/>
      <c r="NHS306" s="16"/>
      <c r="NHW306" s="17"/>
      <c r="NHX306" s="18"/>
      <c r="NHY306" s="16"/>
      <c r="NIC306" s="17"/>
      <c r="NID306" s="18"/>
      <c r="NIE306" s="16"/>
      <c r="NII306" s="17"/>
      <c r="NIJ306" s="18"/>
      <c r="NIK306" s="16"/>
      <c r="NIO306" s="17"/>
      <c r="NIP306" s="18"/>
      <c r="NIQ306" s="16"/>
      <c r="NIU306" s="17"/>
      <c r="NIV306" s="18"/>
      <c r="NIW306" s="16"/>
      <c r="NJA306" s="17"/>
      <c r="NJB306" s="18"/>
      <c r="NJC306" s="16"/>
      <c r="NJG306" s="17"/>
      <c r="NJH306" s="18"/>
      <c r="NJI306" s="16"/>
      <c r="NJM306" s="17"/>
      <c r="NJN306" s="18"/>
      <c r="NJO306" s="16"/>
      <c r="NJS306" s="17"/>
      <c r="NJT306" s="18"/>
      <c r="NJU306" s="16"/>
      <c r="NJY306" s="17"/>
      <c r="NJZ306" s="18"/>
      <c r="NKA306" s="16"/>
      <c r="NKE306" s="17"/>
      <c r="NKF306" s="18"/>
      <c r="NKG306" s="16"/>
      <c r="NKK306" s="17"/>
      <c r="NKL306" s="18"/>
      <c r="NKM306" s="16"/>
      <c r="NKQ306" s="17"/>
      <c r="NKR306" s="18"/>
      <c r="NKS306" s="16"/>
      <c r="NKW306" s="17"/>
      <c r="NKX306" s="18"/>
      <c r="NKY306" s="16"/>
      <c r="NLC306" s="17"/>
      <c r="NLD306" s="18"/>
      <c r="NLE306" s="16"/>
      <c r="NLI306" s="17"/>
      <c r="NLJ306" s="18"/>
      <c r="NLK306" s="16"/>
      <c r="NLO306" s="17"/>
      <c r="NLP306" s="18"/>
      <c r="NLQ306" s="16"/>
      <c r="NLU306" s="17"/>
      <c r="NLV306" s="18"/>
      <c r="NLW306" s="16"/>
      <c r="NMA306" s="17"/>
      <c r="NMB306" s="18"/>
      <c r="NMC306" s="16"/>
      <c r="NMG306" s="17"/>
      <c r="NMH306" s="18"/>
      <c r="NMI306" s="16"/>
      <c r="NMM306" s="17"/>
      <c r="NMN306" s="18"/>
      <c r="NMO306" s="16"/>
      <c r="NMS306" s="17"/>
      <c r="NMT306" s="18"/>
      <c r="NMU306" s="16"/>
      <c r="NMY306" s="17"/>
      <c r="NMZ306" s="18"/>
      <c r="NNA306" s="16"/>
      <c r="NNE306" s="17"/>
      <c r="NNF306" s="18"/>
      <c r="NNG306" s="16"/>
      <c r="NNK306" s="17"/>
      <c r="NNL306" s="18"/>
      <c r="NNM306" s="16"/>
      <c r="NNQ306" s="17"/>
      <c r="NNR306" s="18"/>
      <c r="NNS306" s="16"/>
      <c r="NNW306" s="17"/>
      <c r="NNX306" s="18"/>
      <c r="NNY306" s="16"/>
      <c r="NOC306" s="17"/>
      <c r="NOD306" s="18"/>
      <c r="NOE306" s="16"/>
      <c r="NOI306" s="17"/>
      <c r="NOJ306" s="18"/>
      <c r="NOK306" s="16"/>
      <c r="NOO306" s="17"/>
      <c r="NOP306" s="18"/>
      <c r="NOQ306" s="16"/>
      <c r="NOU306" s="17"/>
      <c r="NOV306" s="18"/>
      <c r="NOW306" s="16"/>
      <c r="NPA306" s="17"/>
      <c r="NPB306" s="18"/>
      <c r="NPC306" s="16"/>
      <c r="NPG306" s="17"/>
      <c r="NPH306" s="18"/>
      <c r="NPI306" s="16"/>
      <c r="NPM306" s="17"/>
      <c r="NPN306" s="18"/>
      <c r="NPO306" s="16"/>
      <c r="NPS306" s="17"/>
      <c r="NPT306" s="18"/>
      <c r="NPU306" s="16"/>
      <c r="NPY306" s="17"/>
      <c r="NPZ306" s="18"/>
      <c r="NQA306" s="16"/>
      <c r="NQE306" s="17"/>
      <c r="NQF306" s="18"/>
      <c r="NQG306" s="16"/>
      <c r="NQK306" s="17"/>
      <c r="NQL306" s="18"/>
      <c r="NQM306" s="16"/>
      <c r="NQQ306" s="17"/>
      <c r="NQR306" s="18"/>
      <c r="NQS306" s="16"/>
      <c r="NQW306" s="17"/>
      <c r="NQX306" s="18"/>
      <c r="NQY306" s="16"/>
      <c r="NRC306" s="17"/>
      <c r="NRD306" s="18"/>
      <c r="NRE306" s="16"/>
      <c r="NRI306" s="17"/>
      <c r="NRJ306" s="18"/>
      <c r="NRK306" s="16"/>
      <c r="NRO306" s="17"/>
      <c r="NRP306" s="18"/>
      <c r="NRQ306" s="16"/>
      <c r="NRU306" s="17"/>
      <c r="NRV306" s="18"/>
      <c r="NRW306" s="16"/>
      <c r="NSA306" s="17"/>
      <c r="NSB306" s="18"/>
      <c r="NSC306" s="16"/>
      <c r="NSG306" s="17"/>
      <c r="NSH306" s="18"/>
      <c r="NSI306" s="16"/>
      <c r="NSM306" s="17"/>
      <c r="NSN306" s="18"/>
      <c r="NSO306" s="16"/>
      <c r="NSS306" s="17"/>
      <c r="NST306" s="18"/>
      <c r="NSU306" s="16"/>
      <c r="NSY306" s="17"/>
      <c r="NSZ306" s="18"/>
      <c r="NTA306" s="16"/>
      <c r="NTE306" s="17"/>
      <c r="NTF306" s="18"/>
      <c r="NTG306" s="16"/>
      <c r="NTK306" s="17"/>
      <c r="NTL306" s="18"/>
      <c r="NTM306" s="16"/>
      <c r="NTQ306" s="17"/>
      <c r="NTR306" s="18"/>
      <c r="NTS306" s="16"/>
      <c r="NTW306" s="17"/>
      <c r="NTX306" s="18"/>
      <c r="NTY306" s="16"/>
      <c r="NUC306" s="17"/>
      <c r="NUD306" s="18"/>
      <c r="NUE306" s="16"/>
      <c r="NUI306" s="17"/>
      <c r="NUJ306" s="18"/>
      <c r="NUK306" s="16"/>
      <c r="NUO306" s="17"/>
      <c r="NUP306" s="18"/>
      <c r="NUQ306" s="16"/>
      <c r="NUU306" s="17"/>
      <c r="NUV306" s="18"/>
      <c r="NUW306" s="16"/>
      <c r="NVA306" s="17"/>
      <c r="NVB306" s="18"/>
      <c r="NVC306" s="16"/>
      <c r="NVG306" s="17"/>
      <c r="NVH306" s="18"/>
      <c r="NVI306" s="16"/>
      <c r="NVM306" s="17"/>
      <c r="NVN306" s="18"/>
      <c r="NVO306" s="16"/>
      <c r="NVS306" s="17"/>
      <c r="NVT306" s="18"/>
      <c r="NVU306" s="16"/>
      <c r="NVY306" s="17"/>
      <c r="NVZ306" s="18"/>
      <c r="NWA306" s="16"/>
      <c r="NWE306" s="17"/>
      <c r="NWF306" s="18"/>
      <c r="NWG306" s="16"/>
      <c r="NWK306" s="17"/>
      <c r="NWL306" s="18"/>
      <c r="NWM306" s="16"/>
      <c r="NWQ306" s="17"/>
      <c r="NWR306" s="18"/>
      <c r="NWS306" s="16"/>
      <c r="NWW306" s="17"/>
      <c r="NWX306" s="18"/>
      <c r="NWY306" s="16"/>
      <c r="NXC306" s="17"/>
      <c r="NXD306" s="18"/>
      <c r="NXE306" s="16"/>
      <c r="NXI306" s="17"/>
      <c r="NXJ306" s="18"/>
      <c r="NXK306" s="16"/>
      <c r="NXO306" s="17"/>
      <c r="NXP306" s="18"/>
      <c r="NXQ306" s="16"/>
      <c r="NXU306" s="17"/>
      <c r="NXV306" s="18"/>
      <c r="NXW306" s="16"/>
      <c r="NYA306" s="17"/>
      <c r="NYB306" s="18"/>
      <c r="NYC306" s="16"/>
      <c r="NYG306" s="17"/>
      <c r="NYH306" s="18"/>
      <c r="NYI306" s="16"/>
      <c r="NYM306" s="17"/>
      <c r="NYN306" s="18"/>
      <c r="NYO306" s="16"/>
      <c r="NYS306" s="17"/>
      <c r="NYT306" s="18"/>
      <c r="NYU306" s="16"/>
      <c r="NYY306" s="17"/>
      <c r="NYZ306" s="18"/>
      <c r="NZA306" s="16"/>
      <c r="NZE306" s="17"/>
      <c r="NZF306" s="18"/>
      <c r="NZG306" s="16"/>
      <c r="NZK306" s="17"/>
      <c r="NZL306" s="18"/>
      <c r="NZM306" s="16"/>
      <c r="NZQ306" s="17"/>
      <c r="NZR306" s="18"/>
      <c r="NZS306" s="16"/>
      <c r="NZW306" s="17"/>
      <c r="NZX306" s="18"/>
      <c r="NZY306" s="16"/>
      <c r="OAC306" s="17"/>
      <c r="OAD306" s="18"/>
      <c r="OAE306" s="16"/>
      <c r="OAI306" s="17"/>
      <c r="OAJ306" s="18"/>
      <c r="OAK306" s="16"/>
      <c r="OAO306" s="17"/>
      <c r="OAP306" s="18"/>
      <c r="OAQ306" s="16"/>
      <c r="OAU306" s="17"/>
      <c r="OAV306" s="18"/>
      <c r="OAW306" s="16"/>
      <c r="OBA306" s="17"/>
      <c r="OBB306" s="18"/>
      <c r="OBC306" s="16"/>
      <c r="OBG306" s="17"/>
      <c r="OBH306" s="18"/>
      <c r="OBI306" s="16"/>
      <c r="OBM306" s="17"/>
      <c r="OBN306" s="18"/>
      <c r="OBO306" s="16"/>
      <c r="OBS306" s="17"/>
      <c r="OBT306" s="18"/>
      <c r="OBU306" s="16"/>
      <c r="OBY306" s="17"/>
      <c r="OBZ306" s="18"/>
      <c r="OCA306" s="16"/>
      <c r="OCE306" s="17"/>
      <c r="OCF306" s="18"/>
      <c r="OCG306" s="16"/>
      <c r="OCK306" s="17"/>
      <c r="OCL306" s="18"/>
      <c r="OCM306" s="16"/>
      <c r="OCQ306" s="17"/>
      <c r="OCR306" s="18"/>
      <c r="OCS306" s="16"/>
      <c r="OCW306" s="17"/>
      <c r="OCX306" s="18"/>
      <c r="OCY306" s="16"/>
      <c r="ODC306" s="17"/>
      <c r="ODD306" s="18"/>
      <c r="ODE306" s="16"/>
      <c r="ODI306" s="17"/>
      <c r="ODJ306" s="18"/>
      <c r="ODK306" s="16"/>
      <c r="ODO306" s="17"/>
      <c r="ODP306" s="18"/>
      <c r="ODQ306" s="16"/>
      <c r="ODU306" s="17"/>
      <c r="ODV306" s="18"/>
      <c r="ODW306" s="16"/>
      <c r="OEA306" s="17"/>
      <c r="OEB306" s="18"/>
      <c r="OEC306" s="16"/>
      <c r="OEG306" s="17"/>
      <c r="OEH306" s="18"/>
      <c r="OEI306" s="16"/>
      <c r="OEM306" s="17"/>
      <c r="OEN306" s="18"/>
      <c r="OEO306" s="16"/>
      <c r="OES306" s="17"/>
      <c r="OET306" s="18"/>
      <c r="OEU306" s="16"/>
      <c r="OEY306" s="17"/>
      <c r="OEZ306" s="18"/>
      <c r="OFA306" s="16"/>
      <c r="OFE306" s="17"/>
      <c r="OFF306" s="18"/>
      <c r="OFG306" s="16"/>
      <c r="OFK306" s="17"/>
      <c r="OFL306" s="18"/>
      <c r="OFM306" s="16"/>
      <c r="OFQ306" s="17"/>
      <c r="OFR306" s="18"/>
      <c r="OFS306" s="16"/>
      <c r="OFW306" s="17"/>
      <c r="OFX306" s="18"/>
      <c r="OFY306" s="16"/>
      <c r="OGC306" s="17"/>
      <c r="OGD306" s="18"/>
      <c r="OGE306" s="16"/>
      <c r="OGI306" s="17"/>
      <c r="OGJ306" s="18"/>
      <c r="OGK306" s="16"/>
      <c r="OGO306" s="17"/>
      <c r="OGP306" s="18"/>
      <c r="OGQ306" s="16"/>
      <c r="OGU306" s="17"/>
      <c r="OGV306" s="18"/>
      <c r="OGW306" s="16"/>
      <c r="OHA306" s="17"/>
      <c r="OHB306" s="18"/>
      <c r="OHC306" s="16"/>
      <c r="OHG306" s="17"/>
      <c r="OHH306" s="18"/>
      <c r="OHI306" s="16"/>
      <c r="OHM306" s="17"/>
      <c r="OHN306" s="18"/>
      <c r="OHO306" s="16"/>
      <c r="OHS306" s="17"/>
      <c r="OHT306" s="18"/>
      <c r="OHU306" s="16"/>
      <c r="OHY306" s="17"/>
      <c r="OHZ306" s="18"/>
      <c r="OIA306" s="16"/>
      <c r="OIE306" s="17"/>
      <c r="OIF306" s="18"/>
      <c r="OIG306" s="16"/>
      <c r="OIK306" s="17"/>
      <c r="OIL306" s="18"/>
      <c r="OIM306" s="16"/>
      <c r="OIQ306" s="17"/>
      <c r="OIR306" s="18"/>
      <c r="OIS306" s="16"/>
      <c r="OIW306" s="17"/>
      <c r="OIX306" s="18"/>
      <c r="OIY306" s="16"/>
      <c r="OJC306" s="17"/>
      <c r="OJD306" s="18"/>
      <c r="OJE306" s="16"/>
      <c r="OJI306" s="17"/>
      <c r="OJJ306" s="18"/>
      <c r="OJK306" s="16"/>
      <c r="OJO306" s="17"/>
      <c r="OJP306" s="18"/>
      <c r="OJQ306" s="16"/>
      <c r="OJU306" s="17"/>
      <c r="OJV306" s="18"/>
      <c r="OJW306" s="16"/>
      <c r="OKA306" s="17"/>
      <c r="OKB306" s="18"/>
      <c r="OKC306" s="16"/>
      <c r="OKG306" s="17"/>
      <c r="OKH306" s="18"/>
      <c r="OKI306" s="16"/>
      <c r="OKM306" s="17"/>
      <c r="OKN306" s="18"/>
      <c r="OKO306" s="16"/>
      <c r="OKS306" s="17"/>
      <c r="OKT306" s="18"/>
      <c r="OKU306" s="16"/>
      <c r="OKY306" s="17"/>
      <c r="OKZ306" s="18"/>
      <c r="OLA306" s="16"/>
      <c r="OLE306" s="17"/>
      <c r="OLF306" s="18"/>
      <c r="OLG306" s="16"/>
      <c r="OLK306" s="17"/>
      <c r="OLL306" s="18"/>
      <c r="OLM306" s="16"/>
      <c r="OLQ306" s="17"/>
      <c r="OLR306" s="18"/>
      <c r="OLS306" s="16"/>
      <c r="OLW306" s="17"/>
      <c r="OLX306" s="18"/>
      <c r="OLY306" s="16"/>
      <c r="OMC306" s="17"/>
      <c r="OMD306" s="18"/>
      <c r="OME306" s="16"/>
      <c r="OMI306" s="17"/>
      <c r="OMJ306" s="18"/>
      <c r="OMK306" s="16"/>
      <c r="OMO306" s="17"/>
      <c r="OMP306" s="18"/>
      <c r="OMQ306" s="16"/>
      <c r="OMU306" s="17"/>
      <c r="OMV306" s="18"/>
      <c r="OMW306" s="16"/>
      <c r="ONA306" s="17"/>
      <c r="ONB306" s="18"/>
      <c r="ONC306" s="16"/>
      <c r="ONG306" s="17"/>
      <c r="ONH306" s="18"/>
      <c r="ONI306" s="16"/>
      <c r="ONM306" s="17"/>
      <c r="ONN306" s="18"/>
      <c r="ONO306" s="16"/>
      <c r="ONS306" s="17"/>
      <c r="ONT306" s="18"/>
      <c r="ONU306" s="16"/>
      <c r="ONY306" s="17"/>
      <c r="ONZ306" s="18"/>
      <c r="OOA306" s="16"/>
      <c r="OOE306" s="17"/>
      <c r="OOF306" s="18"/>
      <c r="OOG306" s="16"/>
      <c r="OOK306" s="17"/>
      <c r="OOL306" s="18"/>
      <c r="OOM306" s="16"/>
      <c r="OOQ306" s="17"/>
      <c r="OOR306" s="18"/>
      <c r="OOS306" s="16"/>
      <c r="OOW306" s="17"/>
      <c r="OOX306" s="18"/>
      <c r="OOY306" s="16"/>
      <c r="OPC306" s="17"/>
      <c r="OPD306" s="18"/>
      <c r="OPE306" s="16"/>
      <c r="OPI306" s="17"/>
      <c r="OPJ306" s="18"/>
      <c r="OPK306" s="16"/>
      <c r="OPO306" s="17"/>
      <c r="OPP306" s="18"/>
      <c r="OPQ306" s="16"/>
      <c r="OPU306" s="17"/>
      <c r="OPV306" s="18"/>
      <c r="OPW306" s="16"/>
      <c r="OQA306" s="17"/>
      <c r="OQB306" s="18"/>
      <c r="OQC306" s="16"/>
      <c r="OQG306" s="17"/>
      <c r="OQH306" s="18"/>
      <c r="OQI306" s="16"/>
      <c r="OQM306" s="17"/>
      <c r="OQN306" s="18"/>
      <c r="OQO306" s="16"/>
      <c r="OQS306" s="17"/>
      <c r="OQT306" s="18"/>
      <c r="OQU306" s="16"/>
      <c r="OQY306" s="17"/>
      <c r="OQZ306" s="18"/>
      <c r="ORA306" s="16"/>
      <c r="ORE306" s="17"/>
      <c r="ORF306" s="18"/>
      <c r="ORG306" s="16"/>
      <c r="ORK306" s="17"/>
      <c r="ORL306" s="18"/>
      <c r="ORM306" s="16"/>
      <c r="ORQ306" s="17"/>
      <c r="ORR306" s="18"/>
      <c r="ORS306" s="16"/>
      <c r="ORW306" s="17"/>
      <c r="ORX306" s="18"/>
      <c r="ORY306" s="16"/>
      <c r="OSC306" s="17"/>
      <c r="OSD306" s="18"/>
      <c r="OSE306" s="16"/>
      <c r="OSI306" s="17"/>
      <c r="OSJ306" s="18"/>
      <c r="OSK306" s="16"/>
      <c r="OSO306" s="17"/>
      <c r="OSP306" s="18"/>
      <c r="OSQ306" s="16"/>
      <c r="OSU306" s="17"/>
      <c r="OSV306" s="18"/>
      <c r="OSW306" s="16"/>
      <c r="OTA306" s="17"/>
      <c r="OTB306" s="18"/>
      <c r="OTC306" s="16"/>
      <c r="OTG306" s="17"/>
      <c r="OTH306" s="18"/>
      <c r="OTI306" s="16"/>
      <c r="OTM306" s="17"/>
      <c r="OTN306" s="18"/>
      <c r="OTO306" s="16"/>
      <c r="OTS306" s="17"/>
      <c r="OTT306" s="18"/>
      <c r="OTU306" s="16"/>
      <c r="OTY306" s="17"/>
      <c r="OTZ306" s="18"/>
      <c r="OUA306" s="16"/>
      <c r="OUE306" s="17"/>
      <c r="OUF306" s="18"/>
      <c r="OUG306" s="16"/>
      <c r="OUK306" s="17"/>
      <c r="OUL306" s="18"/>
      <c r="OUM306" s="16"/>
      <c r="OUQ306" s="17"/>
      <c r="OUR306" s="18"/>
      <c r="OUS306" s="16"/>
      <c r="OUW306" s="17"/>
      <c r="OUX306" s="18"/>
      <c r="OUY306" s="16"/>
      <c r="OVC306" s="17"/>
      <c r="OVD306" s="18"/>
      <c r="OVE306" s="16"/>
      <c r="OVI306" s="17"/>
      <c r="OVJ306" s="18"/>
      <c r="OVK306" s="16"/>
      <c r="OVO306" s="17"/>
      <c r="OVP306" s="18"/>
      <c r="OVQ306" s="16"/>
      <c r="OVU306" s="17"/>
      <c r="OVV306" s="18"/>
      <c r="OVW306" s="16"/>
      <c r="OWA306" s="17"/>
      <c r="OWB306" s="18"/>
      <c r="OWC306" s="16"/>
      <c r="OWG306" s="17"/>
      <c r="OWH306" s="18"/>
      <c r="OWI306" s="16"/>
      <c r="OWM306" s="17"/>
      <c r="OWN306" s="18"/>
      <c r="OWO306" s="16"/>
      <c r="OWS306" s="17"/>
      <c r="OWT306" s="18"/>
      <c r="OWU306" s="16"/>
      <c r="OWY306" s="17"/>
      <c r="OWZ306" s="18"/>
      <c r="OXA306" s="16"/>
      <c r="OXE306" s="17"/>
      <c r="OXF306" s="18"/>
      <c r="OXG306" s="16"/>
      <c r="OXK306" s="17"/>
      <c r="OXL306" s="18"/>
      <c r="OXM306" s="16"/>
      <c r="OXQ306" s="17"/>
      <c r="OXR306" s="18"/>
      <c r="OXS306" s="16"/>
      <c r="OXW306" s="17"/>
      <c r="OXX306" s="18"/>
      <c r="OXY306" s="16"/>
      <c r="OYC306" s="17"/>
      <c r="OYD306" s="18"/>
      <c r="OYE306" s="16"/>
      <c r="OYI306" s="17"/>
      <c r="OYJ306" s="18"/>
      <c r="OYK306" s="16"/>
      <c r="OYO306" s="17"/>
      <c r="OYP306" s="18"/>
      <c r="OYQ306" s="16"/>
      <c r="OYU306" s="17"/>
      <c r="OYV306" s="18"/>
      <c r="OYW306" s="16"/>
      <c r="OZA306" s="17"/>
      <c r="OZB306" s="18"/>
      <c r="OZC306" s="16"/>
      <c r="OZG306" s="17"/>
      <c r="OZH306" s="18"/>
      <c r="OZI306" s="16"/>
      <c r="OZM306" s="17"/>
      <c r="OZN306" s="18"/>
      <c r="OZO306" s="16"/>
      <c r="OZS306" s="17"/>
      <c r="OZT306" s="18"/>
      <c r="OZU306" s="16"/>
      <c r="OZY306" s="17"/>
      <c r="OZZ306" s="18"/>
      <c r="PAA306" s="16"/>
      <c r="PAE306" s="17"/>
      <c r="PAF306" s="18"/>
      <c r="PAG306" s="16"/>
      <c r="PAK306" s="17"/>
      <c r="PAL306" s="18"/>
      <c r="PAM306" s="16"/>
      <c r="PAQ306" s="17"/>
      <c r="PAR306" s="18"/>
      <c r="PAS306" s="16"/>
      <c r="PAW306" s="17"/>
      <c r="PAX306" s="18"/>
      <c r="PAY306" s="16"/>
      <c r="PBC306" s="17"/>
      <c r="PBD306" s="18"/>
      <c r="PBE306" s="16"/>
      <c r="PBI306" s="17"/>
      <c r="PBJ306" s="18"/>
      <c r="PBK306" s="16"/>
      <c r="PBO306" s="17"/>
      <c r="PBP306" s="18"/>
      <c r="PBQ306" s="16"/>
      <c r="PBU306" s="17"/>
      <c r="PBV306" s="18"/>
      <c r="PBW306" s="16"/>
      <c r="PCA306" s="17"/>
      <c r="PCB306" s="18"/>
      <c r="PCC306" s="16"/>
      <c r="PCG306" s="17"/>
      <c r="PCH306" s="18"/>
      <c r="PCI306" s="16"/>
      <c r="PCM306" s="17"/>
      <c r="PCN306" s="18"/>
      <c r="PCO306" s="16"/>
      <c r="PCS306" s="17"/>
      <c r="PCT306" s="18"/>
      <c r="PCU306" s="16"/>
      <c r="PCY306" s="17"/>
      <c r="PCZ306" s="18"/>
      <c r="PDA306" s="16"/>
      <c r="PDE306" s="17"/>
      <c r="PDF306" s="18"/>
      <c r="PDG306" s="16"/>
      <c r="PDK306" s="17"/>
      <c r="PDL306" s="18"/>
      <c r="PDM306" s="16"/>
      <c r="PDQ306" s="17"/>
      <c r="PDR306" s="18"/>
      <c r="PDS306" s="16"/>
      <c r="PDW306" s="17"/>
      <c r="PDX306" s="18"/>
      <c r="PDY306" s="16"/>
      <c r="PEC306" s="17"/>
      <c r="PED306" s="18"/>
      <c r="PEE306" s="16"/>
      <c r="PEI306" s="17"/>
      <c r="PEJ306" s="18"/>
      <c r="PEK306" s="16"/>
      <c r="PEO306" s="17"/>
      <c r="PEP306" s="18"/>
      <c r="PEQ306" s="16"/>
      <c r="PEU306" s="17"/>
      <c r="PEV306" s="18"/>
      <c r="PEW306" s="16"/>
      <c r="PFA306" s="17"/>
      <c r="PFB306" s="18"/>
      <c r="PFC306" s="16"/>
      <c r="PFG306" s="17"/>
      <c r="PFH306" s="18"/>
      <c r="PFI306" s="16"/>
      <c r="PFM306" s="17"/>
      <c r="PFN306" s="18"/>
      <c r="PFO306" s="16"/>
      <c r="PFS306" s="17"/>
      <c r="PFT306" s="18"/>
      <c r="PFU306" s="16"/>
      <c r="PFY306" s="17"/>
      <c r="PFZ306" s="18"/>
      <c r="PGA306" s="16"/>
      <c r="PGE306" s="17"/>
      <c r="PGF306" s="18"/>
      <c r="PGG306" s="16"/>
      <c r="PGK306" s="17"/>
      <c r="PGL306" s="18"/>
      <c r="PGM306" s="16"/>
      <c r="PGQ306" s="17"/>
      <c r="PGR306" s="18"/>
      <c r="PGS306" s="16"/>
      <c r="PGW306" s="17"/>
      <c r="PGX306" s="18"/>
      <c r="PGY306" s="16"/>
      <c r="PHC306" s="17"/>
      <c r="PHD306" s="18"/>
      <c r="PHE306" s="16"/>
      <c r="PHI306" s="17"/>
      <c r="PHJ306" s="18"/>
      <c r="PHK306" s="16"/>
      <c r="PHO306" s="17"/>
      <c r="PHP306" s="18"/>
      <c r="PHQ306" s="16"/>
      <c r="PHU306" s="17"/>
      <c r="PHV306" s="18"/>
      <c r="PHW306" s="16"/>
      <c r="PIA306" s="17"/>
      <c r="PIB306" s="18"/>
      <c r="PIC306" s="16"/>
      <c r="PIG306" s="17"/>
      <c r="PIH306" s="18"/>
      <c r="PII306" s="16"/>
      <c r="PIM306" s="17"/>
      <c r="PIN306" s="18"/>
      <c r="PIO306" s="16"/>
      <c r="PIS306" s="17"/>
      <c r="PIT306" s="18"/>
      <c r="PIU306" s="16"/>
      <c r="PIY306" s="17"/>
      <c r="PIZ306" s="18"/>
      <c r="PJA306" s="16"/>
      <c r="PJE306" s="17"/>
      <c r="PJF306" s="18"/>
      <c r="PJG306" s="16"/>
      <c r="PJK306" s="17"/>
      <c r="PJL306" s="18"/>
      <c r="PJM306" s="16"/>
      <c r="PJQ306" s="17"/>
      <c r="PJR306" s="18"/>
      <c r="PJS306" s="16"/>
      <c r="PJW306" s="17"/>
      <c r="PJX306" s="18"/>
      <c r="PJY306" s="16"/>
      <c r="PKC306" s="17"/>
      <c r="PKD306" s="18"/>
      <c r="PKE306" s="16"/>
      <c r="PKI306" s="17"/>
      <c r="PKJ306" s="18"/>
      <c r="PKK306" s="16"/>
      <c r="PKO306" s="17"/>
      <c r="PKP306" s="18"/>
      <c r="PKQ306" s="16"/>
      <c r="PKU306" s="17"/>
      <c r="PKV306" s="18"/>
      <c r="PKW306" s="16"/>
      <c r="PLA306" s="17"/>
      <c r="PLB306" s="18"/>
      <c r="PLC306" s="16"/>
      <c r="PLG306" s="17"/>
      <c r="PLH306" s="18"/>
      <c r="PLI306" s="16"/>
      <c r="PLM306" s="17"/>
      <c r="PLN306" s="18"/>
      <c r="PLO306" s="16"/>
      <c r="PLS306" s="17"/>
      <c r="PLT306" s="18"/>
      <c r="PLU306" s="16"/>
      <c r="PLY306" s="17"/>
      <c r="PLZ306" s="18"/>
      <c r="PMA306" s="16"/>
      <c r="PME306" s="17"/>
      <c r="PMF306" s="18"/>
      <c r="PMG306" s="16"/>
      <c r="PMK306" s="17"/>
      <c r="PML306" s="18"/>
      <c r="PMM306" s="16"/>
      <c r="PMQ306" s="17"/>
      <c r="PMR306" s="18"/>
      <c r="PMS306" s="16"/>
      <c r="PMW306" s="17"/>
      <c r="PMX306" s="18"/>
      <c r="PMY306" s="16"/>
      <c r="PNC306" s="17"/>
      <c r="PND306" s="18"/>
      <c r="PNE306" s="16"/>
      <c r="PNI306" s="17"/>
      <c r="PNJ306" s="18"/>
      <c r="PNK306" s="16"/>
      <c r="PNO306" s="17"/>
      <c r="PNP306" s="18"/>
      <c r="PNQ306" s="16"/>
      <c r="PNU306" s="17"/>
      <c r="PNV306" s="18"/>
      <c r="PNW306" s="16"/>
      <c r="POA306" s="17"/>
      <c r="POB306" s="18"/>
      <c r="POC306" s="16"/>
      <c r="POG306" s="17"/>
      <c r="POH306" s="18"/>
      <c r="POI306" s="16"/>
      <c r="POM306" s="17"/>
      <c r="PON306" s="18"/>
      <c r="POO306" s="16"/>
      <c r="POS306" s="17"/>
      <c r="POT306" s="18"/>
      <c r="POU306" s="16"/>
      <c r="POY306" s="17"/>
      <c r="POZ306" s="18"/>
      <c r="PPA306" s="16"/>
      <c r="PPE306" s="17"/>
      <c r="PPF306" s="18"/>
      <c r="PPG306" s="16"/>
      <c r="PPK306" s="17"/>
      <c r="PPL306" s="18"/>
      <c r="PPM306" s="16"/>
      <c r="PPQ306" s="17"/>
      <c r="PPR306" s="18"/>
      <c r="PPS306" s="16"/>
      <c r="PPW306" s="17"/>
      <c r="PPX306" s="18"/>
      <c r="PPY306" s="16"/>
      <c r="PQC306" s="17"/>
      <c r="PQD306" s="18"/>
      <c r="PQE306" s="16"/>
      <c r="PQI306" s="17"/>
      <c r="PQJ306" s="18"/>
      <c r="PQK306" s="16"/>
      <c r="PQO306" s="17"/>
      <c r="PQP306" s="18"/>
      <c r="PQQ306" s="16"/>
      <c r="PQU306" s="17"/>
      <c r="PQV306" s="18"/>
      <c r="PQW306" s="16"/>
      <c r="PRA306" s="17"/>
      <c r="PRB306" s="18"/>
      <c r="PRC306" s="16"/>
      <c r="PRG306" s="17"/>
      <c r="PRH306" s="18"/>
      <c r="PRI306" s="16"/>
      <c r="PRM306" s="17"/>
      <c r="PRN306" s="18"/>
      <c r="PRO306" s="16"/>
      <c r="PRS306" s="17"/>
      <c r="PRT306" s="18"/>
      <c r="PRU306" s="16"/>
      <c r="PRY306" s="17"/>
      <c r="PRZ306" s="18"/>
      <c r="PSA306" s="16"/>
      <c r="PSE306" s="17"/>
      <c r="PSF306" s="18"/>
      <c r="PSG306" s="16"/>
      <c r="PSK306" s="17"/>
      <c r="PSL306" s="18"/>
      <c r="PSM306" s="16"/>
      <c r="PSQ306" s="17"/>
      <c r="PSR306" s="18"/>
      <c r="PSS306" s="16"/>
      <c r="PSW306" s="17"/>
      <c r="PSX306" s="18"/>
      <c r="PSY306" s="16"/>
      <c r="PTC306" s="17"/>
      <c r="PTD306" s="18"/>
      <c r="PTE306" s="16"/>
      <c r="PTI306" s="17"/>
      <c r="PTJ306" s="18"/>
      <c r="PTK306" s="16"/>
      <c r="PTO306" s="17"/>
      <c r="PTP306" s="18"/>
      <c r="PTQ306" s="16"/>
      <c r="PTU306" s="17"/>
      <c r="PTV306" s="18"/>
      <c r="PTW306" s="16"/>
      <c r="PUA306" s="17"/>
      <c r="PUB306" s="18"/>
      <c r="PUC306" s="16"/>
      <c r="PUG306" s="17"/>
      <c r="PUH306" s="18"/>
      <c r="PUI306" s="16"/>
      <c r="PUM306" s="17"/>
      <c r="PUN306" s="18"/>
      <c r="PUO306" s="16"/>
      <c r="PUS306" s="17"/>
      <c r="PUT306" s="18"/>
      <c r="PUU306" s="16"/>
      <c r="PUY306" s="17"/>
      <c r="PUZ306" s="18"/>
      <c r="PVA306" s="16"/>
      <c r="PVE306" s="17"/>
      <c r="PVF306" s="18"/>
      <c r="PVG306" s="16"/>
      <c r="PVK306" s="17"/>
      <c r="PVL306" s="18"/>
      <c r="PVM306" s="16"/>
      <c r="PVQ306" s="17"/>
      <c r="PVR306" s="18"/>
      <c r="PVS306" s="16"/>
      <c r="PVW306" s="17"/>
      <c r="PVX306" s="18"/>
      <c r="PVY306" s="16"/>
      <c r="PWC306" s="17"/>
      <c r="PWD306" s="18"/>
      <c r="PWE306" s="16"/>
      <c r="PWI306" s="17"/>
      <c r="PWJ306" s="18"/>
      <c r="PWK306" s="16"/>
      <c r="PWO306" s="17"/>
      <c r="PWP306" s="18"/>
      <c r="PWQ306" s="16"/>
      <c r="PWU306" s="17"/>
      <c r="PWV306" s="18"/>
      <c r="PWW306" s="16"/>
      <c r="PXA306" s="17"/>
      <c r="PXB306" s="18"/>
      <c r="PXC306" s="16"/>
      <c r="PXG306" s="17"/>
      <c r="PXH306" s="18"/>
      <c r="PXI306" s="16"/>
      <c r="PXM306" s="17"/>
      <c r="PXN306" s="18"/>
      <c r="PXO306" s="16"/>
      <c r="PXS306" s="17"/>
      <c r="PXT306" s="18"/>
      <c r="PXU306" s="16"/>
      <c r="PXY306" s="17"/>
      <c r="PXZ306" s="18"/>
      <c r="PYA306" s="16"/>
      <c r="PYE306" s="17"/>
      <c r="PYF306" s="18"/>
      <c r="PYG306" s="16"/>
      <c r="PYK306" s="17"/>
      <c r="PYL306" s="18"/>
      <c r="PYM306" s="16"/>
      <c r="PYQ306" s="17"/>
      <c r="PYR306" s="18"/>
      <c r="PYS306" s="16"/>
      <c r="PYW306" s="17"/>
      <c r="PYX306" s="18"/>
      <c r="PYY306" s="16"/>
      <c r="PZC306" s="17"/>
      <c r="PZD306" s="18"/>
      <c r="PZE306" s="16"/>
      <c r="PZI306" s="17"/>
      <c r="PZJ306" s="18"/>
      <c r="PZK306" s="16"/>
      <c r="PZO306" s="17"/>
      <c r="PZP306" s="18"/>
      <c r="PZQ306" s="16"/>
      <c r="PZU306" s="17"/>
      <c r="PZV306" s="18"/>
      <c r="PZW306" s="16"/>
      <c r="QAA306" s="17"/>
      <c r="QAB306" s="18"/>
      <c r="QAC306" s="16"/>
      <c r="QAG306" s="17"/>
      <c r="QAH306" s="18"/>
      <c r="QAI306" s="16"/>
      <c r="QAM306" s="17"/>
      <c r="QAN306" s="18"/>
      <c r="QAO306" s="16"/>
      <c r="QAS306" s="17"/>
      <c r="QAT306" s="18"/>
      <c r="QAU306" s="16"/>
      <c r="QAY306" s="17"/>
      <c r="QAZ306" s="18"/>
      <c r="QBA306" s="16"/>
      <c r="QBE306" s="17"/>
      <c r="QBF306" s="18"/>
      <c r="QBG306" s="16"/>
      <c r="QBK306" s="17"/>
      <c r="QBL306" s="18"/>
      <c r="QBM306" s="16"/>
      <c r="QBQ306" s="17"/>
      <c r="QBR306" s="18"/>
      <c r="QBS306" s="16"/>
      <c r="QBW306" s="17"/>
      <c r="QBX306" s="18"/>
      <c r="QBY306" s="16"/>
      <c r="QCC306" s="17"/>
      <c r="QCD306" s="18"/>
      <c r="QCE306" s="16"/>
      <c r="QCI306" s="17"/>
      <c r="QCJ306" s="18"/>
      <c r="QCK306" s="16"/>
      <c r="QCO306" s="17"/>
      <c r="QCP306" s="18"/>
      <c r="QCQ306" s="16"/>
      <c r="QCU306" s="17"/>
      <c r="QCV306" s="18"/>
      <c r="QCW306" s="16"/>
      <c r="QDA306" s="17"/>
      <c r="QDB306" s="18"/>
      <c r="QDC306" s="16"/>
      <c r="QDG306" s="17"/>
      <c r="QDH306" s="18"/>
      <c r="QDI306" s="16"/>
      <c r="QDM306" s="17"/>
      <c r="QDN306" s="18"/>
      <c r="QDO306" s="16"/>
      <c r="QDS306" s="17"/>
      <c r="QDT306" s="18"/>
      <c r="QDU306" s="16"/>
      <c r="QDY306" s="17"/>
      <c r="QDZ306" s="18"/>
      <c r="QEA306" s="16"/>
      <c r="QEE306" s="17"/>
      <c r="QEF306" s="18"/>
      <c r="QEG306" s="16"/>
      <c r="QEK306" s="17"/>
      <c r="QEL306" s="18"/>
      <c r="QEM306" s="16"/>
      <c r="QEQ306" s="17"/>
      <c r="QER306" s="18"/>
      <c r="QES306" s="16"/>
      <c r="QEW306" s="17"/>
      <c r="QEX306" s="18"/>
      <c r="QEY306" s="16"/>
      <c r="QFC306" s="17"/>
      <c r="QFD306" s="18"/>
      <c r="QFE306" s="16"/>
      <c r="QFI306" s="17"/>
      <c r="QFJ306" s="18"/>
      <c r="QFK306" s="16"/>
      <c r="QFO306" s="17"/>
      <c r="QFP306" s="18"/>
      <c r="QFQ306" s="16"/>
      <c r="QFU306" s="17"/>
      <c r="QFV306" s="18"/>
      <c r="QFW306" s="16"/>
      <c r="QGA306" s="17"/>
      <c r="QGB306" s="18"/>
      <c r="QGC306" s="16"/>
      <c r="QGG306" s="17"/>
      <c r="QGH306" s="18"/>
      <c r="QGI306" s="16"/>
      <c r="QGM306" s="17"/>
      <c r="QGN306" s="18"/>
      <c r="QGO306" s="16"/>
      <c r="QGS306" s="17"/>
      <c r="QGT306" s="18"/>
      <c r="QGU306" s="16"/>
      <c r="QGY306" s="17"/>
      <c r="QGZ306" s="18"/>
      <c r="QHA306" s="16"/>
      <c r="QHE306" s="17"/>
      <c r="QHF306" s="18"/>
      <c r="QHG306" s="16"/>
      <c r="QHK306" s="17"/>
      <c r="QHL306" s="18"/>
      <c r="QHM306" s="16"/>
      <c r="QHQ306" s="17"/>
      <c r="QHR306" s="18"/>
      <c r="QHS306" s="16"/>
      <c r="QHW306" s="17"/>
      <c r="QHX306" s="18"/>
      <c r="QHY306" s="16"/>
      <c r="QIC306" s="17"/>
      <c r="QID306" s="18"/>
      <c r="QIE306" s="16"/>
      <c r="QII306" s="17"/>
      <c r="QIJ306" s="18"/>
      <c r="QIK306" s="16"/>
      <c r="QIO306" s="17"/>
      <c r="QIP306" s="18"/>
      <c r="QIQ306" s="16"/>
      <c r="QIU306" s="17"/>
      <c r="QIV306" s="18"/>
      <c r="QIW306" s="16"/>
      <c r="QJA306" s="17"/>
      <c r="QJB306" s="18"/>
      <c r="QJC306" s="16"/>
      <c r="QJG306" s="17"/>
      <c r="QJH306" s="18"/>
      <c r="QJI306" s="16"/>
      <c r="QJM306" s="17"/>
      <c r="QJN306" s="18"/>
      <c r="QJO306" s="16"/>
      <c r="QJS306" s="17"/>
      <c r="QJT306" s="18"/>
      <c r="QJU306" s="16"/>
      <c r="QJY306" s="17"/>
      <c r="QJZ306" s="18"/>
      <c r="QKA306" s="16"/>
      <c r="QKE306" s="17"/>
      <c r="QKF306" s="18"/>
      <c r="QKG306" s="16"/>
      <c r="QKK306" s="17"/>
      <c r="QKL306" s="18"/>
      <c r="QKM306" s="16"/>
      <c r="QKQ306" s="17"/>
      <c r="QKR306" s="18"/>
      <c r="QKS306" s="16"/>
      <c r="QKW306" s="17"/>
      <c r="QKX306" s="18"/>
      <c r="QKY306" s="16"/>
      <c r="QLC306" s="17"/>
      <c r="QLD306" s="18"/>
      <c r="QLE306" s="16"/>
      <c r="QLI306" s="17"/>
      <c r="QLJ306" s="18"/>
      <c r="QLK306" s="16"/>
      <c r="QLO306" s="17"/>
      <c r="QLP306" s="18"/>
      <c r="QLQ306" s="16"/>
      <c r="QLU306" s="17"/>
      <c r="QLV306" s="18"/>
      <c r="QLW306" s="16"/>
      <c r="QMA306" s="17"/>
      <c r="QMB306" s="18"/>
      <c r="QMC306" s="16"/>
      <c r="QMG306" s="17"/>
      <c r="QMH306" s="18"/>
      <c r="QMI306" s="16"/>
      <c r="QMM306" s="17"/>
      <c r="QMN306" s="18"/>
      <c r="QMO306" s="16"/>
      <c r="QMS306" s="17"/>
      <c r="QMT306" s="18"/>
      <c r="QMU306" s="16"/>
      <c r="QMY306" s="17"/>
      <c r="QMZ306" s="18"/>
      <c r="QNA306" s="16"/>
      <c r="QNE306" s="17"/>
      <c r="QNF306" s="18"/>
      <c r="QNG306" s="16"/>
      <c r="QNK306" s="17"/>
      <c r="QNL306" s="18"/>
      <c r="QNM306" s="16"/>
      <c r="QNQ306" s="17"/>
      <c r="QNR306" s="18"/>
      <c r="QNS306" s="16"/>
      <c r="QNW306" s="17"/>
      <c r="QNX306" s="18"/>
      <c r="QNY306" s="16"/>
      <c r="QOC306" s="17"/>
      <c r="QOD306" s="18"/>
      <c r="QOE306" s="16"/>
      <c r="QOI306" s="17"/>
      <c r="QOJ306" s="18"/>
      <c r="QOK306" s="16"/>
      <c r="QOO306" s="17"/>
      <c r="QOP306" s="18"/>
      <c r="QOQ306" s="16"/>
      <c r="QOU306" s="17"/>
      <c r="QOV306" s="18"/>
      <c r="QOW306" s="16"/>
      <c r="QPA306" s="17"/>
      <c r="QPB306" s="18"/>
      <c r="QPC306" s="16"/>
      <c r="QPG306" s="17"/>
      <c r="QPH306" s="18"/>
      <c r="QPI306" s="16"/>
      <c r="QPM306" s="17"/>
      <c r="QPN306" s="18"/>
      <c r="QPO306" s="16"/>
      <c r="QPS306" s="17"/>
      <c r="QPT306" s="18"/>
      <c r="QPU306" s="16"/>
      <c r="QPY306" s="17"/>
      <c r="QPZ306" s="18"/>
      <c r="QQA306" s="16"/>
      <c r="QQE306" s="17"/>
      <c r="QQF306" s="18"/>
      <c r="QQG306" s="16"/>
      <c r="QQK306" s="17"/>
      <c r="QQL306" s="18"/>
      <c r="QQM306" s="16"/>
      <c r="QQQ306" s="17"/>
      <c r="QQR306" s="18"/>
      <c r="QQS306" s="16"/>
      <c r="QQW306" s="17"/>
      <c r="QQX306" s="18"/>
      <c r="QQY306" s="16"/>
      <c r="QRC306" s="17"/>
      <c r="QRD306" s="18"/>
      <c r="QRE306" s="16"/>
      <c r="QRI306" s="17"/>
      <c r="QRJ306" s="18"/>
      <c r="QRK306" s="16"/>
      <c r="QRO306" s="17"/>
      <c r="QRP306" s="18"/>
      <c r="QRQ306" s="16"/>
      <c r="QRU306" s="17"/>
      <c r="QRV306" s="18"/>
      <c r="QRW306" s="16"/>
      <c r="QSA306" s="17"/>
      <c r="QSB306" s="18"/>
      <c r="QSC306" s="16"/>
      <c r="QSG306" s="17"/>
      <c r="QSH306" s="18"/>
      <c r="QSI306" s="16"/>
      <c r="QSM306" s="17"/>
      <c r="QSN306" s="18"/>
      <c r="QSO306" s="16"/>
      <c r="QSS306" s="17"/>
      <c r="QST306" s="18"/>
      <c r="QSU306" s="16"/>
      <c r="QSY306" s="17"/>
      <c r="QSZ306" s="18"/>
      <c r="QTA306" s="16"/>
      <c r="QTE306" s="17"/>
      <c r="QTF306" s="18"/>
      <c r="QTG306" s="16"/>
      <c r="QTK306" s="17"/>
      <c r="QTL306" s="18"/>
      <c r="QTM306" s="16"/>
      <c r="QTQ306" s="17"/>
      <c r="QTR306" s="18"/>
      <c r="QTS306" s="16"/>
      <c r="QTW306" s="17"/>
      <c r="QTX306" s="18"/>
      <c r="QTY306" s="16"/>
      <c r="QUC306" s="17"/>
      <c r="QUD306" s="18"/>
      <c r="QUE306" s="16"/>
      <c r="QUI306" s="17"/>
      <c r="QUJ306" s="18"/>
      <c r="QUK306" s="16"/>
      <c r="QUO306" s="17"/>
      <c r="QUP306" s="18"/>
      <c r="QUQ306" s="16"/>
      <c r="QUU306" s="17"/>
      <c r="QUV306" s="18"/>
      <c r="QUW306" s="16"/>
      <c r="QVA306" s="17"/>
      <c r="QVB306" s="18"/>
      <c r="QVC306" s="16"/>
      <c r="QVG306" s="17"/>
      <c r="QVH306" s="18"/>
      <c r="QVI306" s="16"/>
      <c r="QVM306" s="17"/>
      <c r="QVN306" s="18"/>
      <c r="QVO306" s="16"/>
      <c r="QVS306" s="17"/>
      <c r="QVT306" s="18"/>
      <c r="QVU306" s="16"/>
      <c r="QVY306" s="17"/>
      <c r="QVZ306" s="18"/>
      <c r="QWA306" s="16"/>
      <c r="QWE306" s="17"/>
      <c r="QWF306" s="18"/>
      <c r="QWG306" s="16"/>
      <c r="QWK306" s="17"/>
      <c r="QWL306" s="18"/>
      <c r="QWM306" s="16"/>
      <c r="QWQ306" s="17"/>
      <c r="QWR306" s="18"/>
      <c r="QWS306" s="16"/>
      <c r="QWW306" s="17"/>
      <c r="QWX306" s="18"/>
      <c r="QWY306" s="16"/>
      <c r="QXC306" s="17"/>
      <c r="QXD306" s="18"/>
      <c r="QXE306" s="16"/>
      <c r="QXI306" s="17"/>
      <c r="QXJ306" s="18"/>
      <c r="QXK306" s="16"/>
      <c r="QXO306" s="17"/>
      <c r="QXP306" s="18"/>
      <c r="QXQ306" s="16"/>
      <c r="QXU306" s="17"/>
      <c r="QXV306" s="18"/>
      <c r="QXW306" s="16"/>
      <c r="QYA306" s="17"/>
      <c r="QYB306" s="18"/>
      <c r="QYC306" s="16"/>
      <c r="QYG306" s="17"/>
      <c r="QYH306" s="18"/>
      <c r="QYI306" s="16"/>
      <c r="QYM306" s="17"/>
      <c r="QYN306" s="18"/>
      <c r="QYO306" s="16"/>
      <c r="QYS306" s="17"/>
      <c r="QYT306" s="18"/>
      <c r="QYU306" s="16"/>
      <c r="QYY306" s="17"/>
      <c r="QYZ306" s="18"/>
      <c r="QZA306" s="16"/>
      <c r="QZE306" s="17"/>
      <c r="QZF306" s="18"/>
      <c r="QZG306" s="16"/>
      <c r="QZK306" s="17"/>
      <c r="QZL306" s="18"/>
      <c r="QZM306" s="16"/>
      <c r="QZQ306" s="17"/>
      <c r="QZR306" s="18"/>
      <c r="QZS306" s="16"/>
      <c r="QZW306" s="17"/>
      <c r="QZX306" s="18"/>
      <c r="QZY306" s="16"/>
      <c r="RAC306" s="17"/>
      <c r="RAD306" s="18"/>
      <c r="RAE306" s="16"/>
      <c r="RAI306" s="17"/>
      <c r="RAJ306" s="18"/>
      <c r="RAK306" s="16"/>
      <c r="RAO306" s="17"/>
      <c r="RAP306" s="18"/>
      <c r="RAQ306" s="16"/>
      <c r="RAU306" s="17"/>
      <c r="RAV306" s="18"/>
      <c r="RAW306" s="16"/>
      <c r="RBA306" s="17"/>
      <c r="RBB306" s="18"/>
      <c r="RBC306" s="16"/>
      <c r="RBG306" s="17"/>
      <c r="RBH306" s="18"/>
      <c r="RBI306" s="16"/>
      <c r="RBM306" s="17"/>
      <c r="RBN306" s="18"/>
      <c r="RBO306" s="16"/>
      <c r="RBS306" s="17"/>
      <c r="RBT306" s="18"/>
      <c r="RBU306" s="16"/>
      <c r="RBY306" s="17"/>
      <c r="RBZ306" s="18"/>
      <c r="RCA306" s="16"/>
      <c r="RCE306" s="17"/>
      <c r="RCF306" s="18"/>
      <c r="RCG306" s="16"/>
      <c r="RCK306" s="17"/>
      <c r="RCL306" s="18"/>
      <c r="RCM306" s="16"/>
      <c r="RCQ306" s="17"/>
      <c r="RCR306" s="18"/>
      <c r="RCS306" s="16"/>
      <c r="RCW306" s="17"/>
      <c r="RCX306" s="18"/>
      <c r="RCY306" s="16"/>
      <c r="RDC306" s="17"/>
      <c r="RDD306" s="18"/>
      <c r="RDE306" s="16"/>
      <c r="RDI306" s="17"/>
      <c r="RDJ306" s="18"/>
      <c r="RDK306" s="16"/>
      <c r="RDO306" s="17"/>
      <c r="RDP306" s="18"/>
      <c r="RDQ306" s="16"/>
      <c r="RDU306" s="17"/>
      <c r="RDV306" s="18"/>
      <c r="RDW306" s="16"/>
      <c r="REA306" s="17"/>
      <c r="REB306" s="18"/>
      <c r="REC306" s="16"/>
      <c r="REG306" s="17"/>
      <c r="REH306" s="18"/>
      <c r="REI306" s="16"/>
      <c r="REM306" s="17"/>
      <c r="REN306" s="18"/>
      <c r="REO306" s="16"/>
      <c r="RES306" s="17"/>
      <c r="RET306" s="18"/>
      <c r="REU306" s="16"/>
      <c r="REY306" s="17"/>
      <c r="REZ306" s="18"/>
      <c r="RFA306" s="16"/>
      <c r="RFE306" s="17"/>
      <c r="RFF306" s="18"/>
      <c r="RFG306" s="16"/>
      <c r="RFK306" s="17"/>
      <c r="RFL306" s="18"/>
      <c r="RFM306" s="16"/>
      <c r="RFQ306" s="17"/>
      <c r="RFR306" s="18"/>
      <c r="RFS306" s="16"/>
      <c r="RFW306" s="17"/>
      <c r="RFX306" s="18"/>
      <c r="RFY306" s="16"/>
      <c r="RGC306" s="17"/>
      <c r="RGD306" s="18"/>
      <c r="RGE306" s="16"/>
      <c r="RGI306" s="17"/>
      <c r="RGJ306" s="18"/>
      <c r="RGK306" s="16"/>
      <c r="RGO306" s="17"/>
      <c r="RGP306" s="18"/>
      <c r="RGQ306" s="16"/>
      <c r="RGU306" s="17"/>
      <c r="RGV306" s="18"/>
      <c r="RGW306" s="16"/>
      <c r="RHA306" s="17"/>
      <c r="RHB306" s="18"/>
      <c r="RHC306" s="16"/>
      <c r="RHG306" s="17"/>
      <c r="RHH306" s="18"/>
      <c r="RHI306" s="16"/>
      <c r="RHM306" s="17"/>
      <c r="RHN306" s="18"/>
      <c r="RHO306" s="16"/>
      <c r="RHS306" s="17"/>
      <c r="RHT306" s="18"/>
      <c r="RHU306" s="16"/>
      <c r="RHY306" s="17"/>
      <c r="RHZ306" s="18"/>
      <c r="RIA306" s="16"/>
      <c r="RIE306" s="17"/>
      <c r="RIF306" s="18"/>
      <c r="RIG306" s="16"/>
      <c r="RIK306" s="17"/>
      <c r="RIL306" s="18"/>
      <c r="RIM306" s="16"/>
      <c r="RIQ306" s="17"/>
      <c r="RIR306" s="18"/>
      <c r="RIS306" s="16"/>
      <c r="RIW306" s="17"/>
      <c r="RIX306" s="18"/>
      <c r="RIY306" s="16"/>
      <c r="RJC306" s="17"/>
      <c r="RJD306" s="18"/>
      <c r="RJE306" s="16"/>
      <c r="RJI306" s="17"/>
      <c r="RJJ306" s="18"/>
      <c r="RJK306" s="16"/>
      <c r="RJO306" s="17"/>
      <c r="RJP306" s="18"/>
      <c r="RJQ306" s="16"/>
      <c r="RJU306" s="17"/>
      <c r="RJV306" s="18"/>
      <c r="RJW306" s="16"/>
      <c r="RKA306" s="17"/>
      <c r="RKB306" s="18"/>
      <c r="RKC306" s="16"/>
      <c r="RKG306" s="17"/>
      <c r="RKH306" s="18"/>
      <c r="RKI306" s="16"/>
      <c r="RKM306" s="17"/>
      <c r="RKN306" s="18"/>
      <c r="RKO306" s="16"/>
      <c r="RKS306" s="17"/>
      <c r="RKT306" s="18"/>
      <c r="RKU306" s="16"/>
      <c r="RKY306" s="17"/>
      <c r="RKZ306" s="18"/>
      <c r="RLA306" s="16"/>
      <c r="RLE306" s="17"/>
      <c r="RLF306" s="18"/>
      <c r="RLG306" s="16"/>
      <c r="RLK306" s="17"/>
      <c r="RLL306" s="18"/>
      <c r="RLM306" s="16"/>
      <c r="RLQ306" s="17"/>
      <c r="RLR306" s="18"/>
      <c r="RLS306" s="16"/>
      <c r="RLW306" s="17"/>
      <c r="RLX306" s="18"/>
      <c r="RLY306" s="16"/>
      <c r="RMC306" s="17"/>
      <c r="RMD306" s="18"/>
      <c r="RME306" s="16"/>
      <c r="RMI306" s="17"/>
      <c r="RMJ306" s="18"/>
      <c r="RMK306" s="16"/>
      <c r="RMO306" s="17"/>
      <c r="RMP306" s="18"/>
      <c r="RMQ306" s="16"/>
      <c r="RMU306" s="17"/>
      <c r="RMV306" s="18"/>
      <c r="RMW306" s="16"/>
      <c r="RNA306" s="17"/>
      <c r="RNB306" s="18"/>
      <c r="RNC306" s="16"/>
      <c r="RNG306" s="17"/>
      <c r="RNH306" s="18"/>
      <c r="RNI306" s="16"/>
      <c r="RNM306" s="17"/>
      <c r="RNN306" s="18"/>
      <c r="RNO306" s="16"/>
      <c r="RNS306" s="17"/>
      <c r="RNT306" s="18"/>
      <c r="RNU306" s="16"/>
      <c r="RNY306" s="17"/>
      <c r="RNZ306" s="18"/>
      <c r="ROA306" s="16"/>
      <c r="ROE306" s="17"/>
      <c r="ROF306" s="18"/>
      <c r="ROG306" s="16"/>
      <c r="ROK306" s="17"/>
      <c r="ROL306" s="18"/>
      <c r="ROM306" s="16"/>
      <c r="ROQ306" s="17"/>
      <c r="ROR306" s="18"/>
      <c r="ROS306" s="16"/>
      <c r="ROW306" s="17"/>
      <c r="ROX306" s="18"/>
      <c r="ROY306" s="16"/>
      <c r="RPC306" s="17"/>
      <c r="RPD306" s="18"/>
      <c r="RPE306" s="16"/>
      <c r="RPI306" s="17"/>
      <c r="RPJ306" s="18"/>
      <c r="RPK306" s="16"/>
      <c r="RPO306" s="17"/>
      <c r="RPP306" s="18"/>
      <c r="RPQ306" s="16"/>
      <c r="RPU306" s="17"/>
      <c r="RPV306" s="18"/>
      <c r="RPW306" s="16"/>
      <c r="RQA306" s="17"/>
      <c r="RQB306" s="18"/>
      <c r="RQC306" s="16"/>
      <c r="RQG306" s="17"/>
      <c r="RQH306" s="18"/>
      <c r="RQI306" s="16"/>
      <c r="RQM306" s="17"/>
      <c r="RQN306" s="18"/>
      <c r="RQO306" s="16"/>
      <c r="RQS306" s="17"/>
      <c r="RQT306" s="18"/>
      <c r="RQU306" s="16"/>
      <c r="RQY306" s="17"/>
      <c r="RQZ306" s="18"/>
      <c r="RRA306" s="16"/>
      <c r="RRE306" s="17"/>
      <c r="RRF306" s="18"/>
      <c r="RRG306" s="16"/>
      <c r="RRK306" s="17"/>
      <c r="RRL306" s="18"/>
      <c r="RRM306" s="16"/>
      <c r="RRQ306" s="17"/>
      <c r="RRR306" s="18"/>
      <c r="RRS306" s="16"/>
      <c r="RRW306" s="17"/>
      <c r="RRX306" s="18"/>
      <c r="RRY306" s="16"/>
      <c r="RSC306" s="17"/>
      <c r="RSD306" s="18"/>
      <c r="RSE306" s="16"/>
      <c r="RSI306" s="17"/>
      <c r="RSJ306" s="18"/>
      <c r="RSK306" s="16"/>
      <c r="RSO306" s="17"/>
      <c r="RSP306" s="18"/>
      <c r="RSQ306" s="16"/>
      <c r="RSU306" s="17"/>
      <c r="RSV306" s="18"/>
      <c r="RSW306" s="16"/>
      <c r="RTA306" s="17"/>
      <c r="RTB306" s="18"/>
      <c r="RTC306" s="16"/>
      <c r="RTG306" s="17"/>
      <c r="RTH306" s="18"/>
      <c r="RTI306" s="16"/>
      <c r="RTM306" s="17"/>
      <c r="RTN306" s="18"/>
      <c r="RTO306" s="16"/>
      <c r="RTS306" s="17"/>
      <c r="RTT306" s="18"/>
      <c r="RTU306" s="16"/>
      <c r="RTY306" s="17"/>
      <c r="RTZ306" s="18"/>
      <c r="RUA306" s="16"/>
      <c r="RUE306" s="17"/>
      <c r="RUF306" s="18"/>
      <c r="RUG306" s="16"/>
      <c r="RUK306" s="17"/>
      <c r="RUL306" s="18"/>
      <c r="RUM306" s="16"/>
      <c r="RUQ306" s="17"/>
      <c r="RUR306" s="18"/>
      <c r="RUS306" s="16"/>
      <c r="RUW306" s="17"/>
      <c r="RUX306" s="18"/>
      <c r="RUY306" s="16"/>
      <c r="RVC306" s="17"/>
      <c r="RVD306" s="18"/>
      <c r="RVE306" s="16"/>
      <c r="RVI306" s="17"/>
      <c r="RVJ306" s="18"/>
      <c r="RVK306" s="16"/>
      <c r="RVO306" s="17"/>
      <c r="RVP306" s="18"/>
      <c r="RVQ306" s="16"/>
      <c r="RVU306" s="17"/>
      <c r="RVV306" s="18"/>
      <c r="RVW306" s="16"/>
      <c r="RWA306" s="17"/>
      <c r="RWB306" s="18"/>
      <c r="RWC306" s="16"/>
      <c r="RWG306" s="17"/>
      <c r="RWH306" s="18"/>
      <c r="RWI306" s="16"/>
      <c r="RWM306" s="17"/>
      <c r="RWN306" s="18"/>
      <c r="RWO306" s="16"/>
      <c r="RWS306" s="17"/>
      <c r="RWT306" s="18"/>
      <c r="RWU306" s="16"/>
      <c r="RWY306" s="17"/>
      <c r="RWZ306" s="18"/>
      <c r="RXA306" s="16"/>
      <c r="RXE306" s="17"/>
      <c r="RXF306" s="18"/>
      <c r="RXG306" s="16"/>
      <c r="RXK306" s="17"/>
      <c r="RXL306" s="18"/>
      <c r="RXM306" s="16"/>
      <c r="RXQ306" s="17"/>
      <c r="RXR306" s="18"/>
      <c r="RXS306" s="16"/>
      <c r="RXW306" s="17"/>
      <c r="RXX306" s="18"/>
      <c r="RXY306" s="16"/>
      <c r="RYC306" s="17"/>
      <c r="RYD306" s="18"/>
      <c r="RYE306" s="16"/>
      <c r="RYI306" s="17"/>
      <c r="RYJ306" s="18"/>
      <c r="RYK306" s="16"/>
      <c r="RYO306" s="17"/>
      <c r="RYP306" s="18"/>
      <c r="RYQ306" s="16"/>
      <c r="RYU306" s="17"/>
      <c r="RYV306" s="18"/>
      <c r="RYW306" s="16"/>
      <c r="RZA306" s="17"/>
      <c r="RZB306" s="18"/>
      <c r="RZC306" s="16"/>
      <c r="RZG306" s="17"/>
      <c r="RZH306" s="18"/>
      <c r="RZI306" s="16"/>
      <c r="RZM306" s="17"/>
      <c r="RZN306" s="18"/>
      <c r="RZO306" s="16"/>
      <c r="RZS306" s="17"/>
      <c r="RZT306" s="18"/>
      <c r="RZU306" s="16"/>
      <c r="RZY306" s="17"/>
      <c r="RZZ306" s="18"/>
      <c r="SAA306" s="16"/>
      <c r="SAE306" s="17"/>
      <c r="SAF306" s="18"/>
      <c r="SAG306" s="16"/>
      <c r="SAK306" s="17"/>
      <c r="SAL306" s="18"/>
      <c r="SAM306" s="16"/>
      <c r="SAQ306" s="17"/>
      <c r="SAR306" s="18"/>
      <c r="SAS306" s="16"/>
      <c r="SAW306" s="17"/>
      <c r="SAX306" s="18"/>
      <c r="SAY306" s="16"/>
      <c r="SBC306" s="17"/>
      <c r="SBD306" s="18"/>
      <c r="SBE306" s="16"/>
      <c r="SBI306" s="17"/>
      <c r="SBJ306" s="18"/>
      <c r="SBK306" s="16"/>
      <c r="SBO306" s="17"/>
      <c r="SBP306" s="18"/>
      <c r="SBQ306" s="16"/>
      <c r="SBU306" s="17"/>
      <c r="SBV306" s="18"/>
      <c r="SBW306" s="16"/>
      <c r="SCA306" s="17"/>
      <c r="SCB306" s="18"/>
      <c r="SCC306" s="16"/>
      <c r="SCG306" s="17"/>
      <c r="SCH306" s="18"/>
      <c r="SCI306" s="16"/>
      <c r="SCM306" s="17"/>
      <c r="SCN306" s="18"/>
      <c r="SCO306" s="16"/>
      <c r="SCS306" s="17"/>
      <c r="SCT306" s="18"/>
      <c r="SCU306" s="16"/>
      <c r="SCY306" s="17"/>
      <c r="SCZ306" s="18"/>
      <c r="SDA306" s="16"/>
      <c r="SDE306" s="17"/>
      <c r="SDF306" s="18"/>
      <c r="SDG306" s="16"/>
      <c r="SDK306" s="17"/>
      <c r="SDL306" s="18"/>
      <c r="SDM306" s="16"/>
      <c r="SDQ306" s="17"/>
      <c r="SDR306" s="18"/>
      <c r="SDS306" s="16"/>
      <c r="SDW306" s="17"/>
      <c r="SDX306" s="18"/>
      <c r="SDY306" s="16"/>
      <c r="SEC306" s="17"/>
      <c r="SED306" s="18"/>
      <c r="SEE306" s="16"/>
      <c r="SEI306" s="17"/>
      <c r="SEJ306" s="18"/>
      <c r="SEK306" s="16"/>
      <c r="SEO306" s="17"/>
      <c r="SEP306" s="18"/>
      <c r="SEQ306" s="16"/>
      <c r="SEU306" s="17"/>
      <c r="SEV306" s="18"/>
      <c r="SEW306" s="16"/>
      <c r="SFA306" s="17"/>
      <c r="SFB306" s="18"/>
      <c r="SFC306" s="16"/>
      <c r="SFG306" s="17"/>
      <c r="SFH306" s="18"/>
      <c r="SFI306" s="16"/>
      <c r="SFM306" s="17"/>
      <c r="SFN306" s="18"/>
      <c r="SFO306" s="16"/>
      <c r="SFS306" s="17"/>
      <c r="SFT306" s="18"/>
      <c r="SFU306" s="16"/>
      <c r="SFY306" s="17"/>
      <c r="SFZ306" s="18"/>
      <c r="SGA306" s="16"/>
      <c r="SGE306" s="17"/>
      <c r="SGF306" s="18"/>
      <c r="SGG306" s="16"/>
      <c r="SGK306" s="17"/>
      <c r="SGL306" s="18"/>
      <c r="SGM306" s="16"/>
      <c r="SGQ306" s="17"/>
      <c r="SGR306" s="18"/>
      <c r="SGS306" s="16"/>
      <c r="SGW306" s="17"/>
      <c r="SGX306" s="18"/>
      <c r="SGY306" s="16"/>
      <c r="SHC306" s="17"/>
      <c r="SHD306" s="18"/>
      <c r="SHE306" s="16"/>
      <c r="SHI306" s="17"/>
      <c r="SHJ306" s="18"/>
      <c r="SHK306" s="16"/>
      <c r="SHO306" s="17"/>
      <c r="SHP306" s="18"/>
      <c r="SHQ306" s="16"/>
      <c r="SHU306" s="17"/>
      <c r="SHV306" s="18"/>
      <c r="SHW306" s="16"/>
      <c r="SIA306" s="17"/>
      <c r="SIB306" s="18"/>
      <c r="SIC306" s="16"/>
      <c r="SIG306" s="17"/>
      <c r="SIH306" s="18"/>
      <c r="SII306" s="16"/>
      <c r="SIM306" s="17"/>
      <c r="SIN306" s="18"/>
      <c r="SIO306" s="16"/>
      <c r="SIS306" s="17"/>
      <c r="SIT306" s="18"/>
      <c r="SIU306" s="16"/>
      <c r="SIY306" s="17"/>
      <c r="SIZ306" s="18"/>
      <c r="SJA306" s="16"/>
      <c r="SJE306" s="17"/>
      <c r="SJF306" s="18"/>
      <c r="SJG306" s="16"/>
      <c r="SJK306" s="17"/>
      <c r="SJL306" s="18"/>
      <c r="SJM306" s="16"/>
      <c r="SJQ306" s="17"/>
      <c r="SJR306" s="18"/>
      <c r="SJS306" s="16"/>
      <c r="SJW306" s="17"/>
      <c r="SJX306" s="18"/>
      <c r="SJY306" s="16"/>
      <c r="SKC306" s="17"/>
      <c r="SKD306" s="18"/>
      <c r="SKE306" s="16"/>
      <c r="SKI306" s="17"/>
      <c r="SKJ306" s="18"/>
      <c r="SKK306" s="16"/>
      <c r="SKO306" s="17"/>
      <c r="SKP306" s="18"/>
      <c r="SKQ306" s="16"/>
      <c r="SKU306" s="17"/>
      <c r="SKV306" s="18"/>
      <c r="SKW306" s="16"/>
      <c r="SLA306" s="17"/>
      <c r="SLB306" s="18"/>
      <c r="SLC306" s="16"/>
      <c r="SLG306" s="17"/>
      <c r="SLH306" s="18"/>
      <c r="SLI306" s="16"/>
      <c r="SLM306" s="17"/>
      <c r="SLN306" s="18"/>
      <c r="SLO306" s="16"/>
      <c r="SLS306" s="17"/>
      <c r="SLT306" s="18"/>
      <c r="SLU306" s="16"/>
      <c r="SLY306" s="17"/>
      <c r="SLZ306" s="18"/>
      <c r="SMA306" s="16"/>
      <c r="SME306" s="17"/>
      <c r="SMF306" s="18"/>
      <c r="SMG306" s="16"/>
      <c r="SMK306" s="17"/>
      <c r="SML306" s="18"/>
      <c r="SMM306" s="16"/>
      <c r="SMQ306" s="17"/>
      <c r="SMR306" s="18"/>
      <c r="SMS306" s="16"/>
      <c r="SMW306" s="17"/>
      <c r="SMX306" s="18"/>
      <c r="SMY306" s="16"/>
      <c r="SNC306" s="17"/>
      <c r="SND306" s="18"/>
      <c r="SNE306" s="16"/>
      <c r="SNI306" s="17"/>
      <c r="SNJ306" s="18"/>
      <c r="SNK306" s="16"/>
      <c r="SNO306" s="17"/>
      <c r="SNP306" s="18"/>
      <c r="SNQ306" s="16"/>
      <c r="SNU306" s="17"/>
      <c r="SNV306" s="18"/>
      <c r="SNW306" s="16"/>
      <c r="SOA306" s="17"/>
      <c r="SOB306" s="18"/>
      <c r="SOC306" s="16"/>
      <c r="SOG306" s="17"/>
      <c r="SOH306" s="18"/>
      <c r="SOI306" s="16"/>
      <c r="SOM306" s="17"/>
      <c r="SON306" s="18"/>
      <c r="SOO306" s="16"/>
      <c r="SOS306" s="17"/>
      <c r="SOT306" s="18"/>
      <c r="SOU306" s="16"/>
      <c r="SOY306" s="17"/>
      <c r="SOZ306" s="18"/>
      <c r="SPA306" s="16"/>
      <c r="SPE306" s="17"/>
      <c r="SPF306" s="18"/>
      <c r="SPG306" s="16"/>
      <c r="SPK306" s="17"/>
      <c r="SPL306" s="18"/>
      <c r="SPM306" s="16"/>
      <c r="SPQ306" s="17"/>
      <c r="SPR306" s="18"/>
      <c r="SPS306" s="16"/>
      <c r="SPW306" s="17"/>
      <c r="SPX306" s="18"/>
      <c r="SPY306" s="16"/>
      <c r="SQC306" s="17"/>
      <c r="SQD306" s="18"/>
      <c r="SQE306" s="16"/>
      <c r="SQI306" s="17"/>
      <c r="SQJ306" s="18"/>
      <c r="SQK306" s="16"/>
      <c r="SQO306" s="17"/>
      <c r="SQP306" s="18"/>
      <c r="SQQ306" s="16"/>
      <c r="SQU306" s="17"/>
      <c r="SQV306" s="18"/>
      <c r="SQW306" s="16"/>
      <c r="SRA306" s="17"/>
      <c r="SRB306" s="18"/>
      <c r="SRC306" s="16"/>
      <c r="SRG306" s="17"/>
      <c r="SRH306" s="18"/>
      <c r="SRI306" s="16"/>
      <c r="SRM306" s="17"/>
      <c r="SRN306" s="18"/>
      <c r="SRO306" s="16"/>
      <c r="SRS306" s="17"/>
      <c r="SRT306" s="18"/>
      <c r="SRU306" s="16"/>
      <c r="SRY306" s="17"/>
      <c r="SRZ306" s="18"/>
      <c r="SSA306" s="16"/>
      <c r="SSE306" s="17"/>
      <c r="SSF306" s="18"/>
      <c r="SSG306" s="16"/>
      <c r="SSK306" s="17"/>
      <c r="SSL306" s="18"/>
      <c r="SSM306" s="16"/>
      <c r="SSQ306" s="17"/>
      <c r="SSR306" s="18"/>
      <c r="SSS306" s="16"/>
      <c r="SSW306" s="17"/>
      <c r="SSX306" s="18"/>
      <c r="SSY306" s="16"/>
      <c r="STC306" s="17"/>
      <c r="STD306" s="18"/>
      <c r="STE306" s="16"/>
      <c r="STI306" s="17"/>
      <c r="STJ306" s="18"/>
      <c r="STK306" s="16"/>
      <c r="STO306" s="17"/>
      <c r="STP306" s="18"/>
      <c r="STQ306" s="16"/>
      <c r="STU306" s="17"/>
      <c r="STV306" s="18"/>
      <c r="STW306" s="16"/>
      <c r="SUA306" s="17"/>
      <c r="SUB306" s="18"/>
      <c r="SUC306" s="16"/>
      <c r="SUG306" s="17"/>
      <c r="SUH306" s="18"/>
      <c r="SUI306" s="16"/>
      <c r="SUM306" s="17"/>
      <c r="SUN306" s="18"/>
      <c r="SUO306" s="16"/>
      <c r="SUS306" s="17"/>
      <c r="SUT306" s="18"/>
      <c r="SUU306" s="16"/>
      <c r="SUY306" s="17"/>
      <c r="SUZ306" s="18"/>
      <c r="SVA306" s="16"/>
      <c r="SVE306" s="17"/>
      <c r="SVF306" s="18"/>
      <c r="SVG306" s="16"/>
      <c r="SVK306" s="17"/>
      <c r="SVL306" s="18"/>
      <c r="SVM306" s="16"/>
      <c r="SVQ306" s="17"/>
      <c r="SVR306" s="18"/>
      <c r="SVS306" s="16"/>
      <c r="SVW306" s="17"/>
      <c r="SVX306" s="18"/>
      <c r="SVY306" s="16"/>
      <c r="SWC306" s="17"/>
      <c r="SWD306" s="18"/>
      <c r="SWE306" s="16"/>
      <c r="SWI306" s="17"/>
      <c r="SWJ306" s="18"/>
      <c r="SWK306" s="16"/>
      <c r="SWO306" s="17"/>
      <c r="SWP306" s="18"/>
      <c r="SWQ306" s="16"/>
      <c r="SWU306" s="17"/>
      <c r="SWV306" s="18"/>
      <c r="SWW306" s="16"/>
      <c r="SXA306" s="17"/>
      <c r="SXB306" s="18"/>
      <c r="SXC306" s="16"/>
      <c r="SXG306" s="17"/>
      <c r="SXH306" s="18"/>
      <c r="SXI306" s="16"/>
      <c r="SXM306" s="17"/>
      <c r="SXN306" s="18"/>
      <c r="SXO306" s="16"/>
      <c r="SXS306" s="17"/>
      <c r="SXT306" s="18"/>
      <c r="SXU306" s="16"/>
      <c r="SXY306" s="17"/>
      <c r="SXZ306" s="18"/>
      <c r="SYA306" s="16"/>
      <c r="SYE306" s="17"/>
      <c r="SYF306" s="18"/>
      <c r="SYG306" s="16"/>
      <c r="SYK306" s="17"/>
      <c r="SYL306" s="18"/>
      <c r="SYM306" s="16"/>
      <c r="SYQ306" s="17"/>
      <c r="SYR306" s="18"/>
      <c r="SYS306" s="16"/>
      <c r="SYW306" s="17"/>
      <c r="SYX306" s="18"/>
      <c r="SYY306" s="16"/>
      <c r="SZC306" s="17"/>
      <c r="SZD306" s="18"/>
      <c r="SZE306" s="16"/>
      <c r="SZI306" s="17"/>
      <c r="SZJ306" s="18"/>
      <c r="SZK306" s="16"/>
      <c r="SZO306" s="17"/>
      <c r="SZP306" s="18"/>
      <c r="SZQ306" s="16"/>
      <c r="SZU306" s="17"/>
      <c r="SZV306" s="18"/>
      <c r="SZW306" s="16"/>
      <c r="TAA306" s="17"/>
      <c r="TAB306" s="18"/>
      <c r="TAC306" s="16"/>
      <c r="TAG306" s="17"/>
      <c r="TAH306" s="18"/>
      <c r="TAI306" s="16"/>
      <c r="TAM306" s="17"/>
      <c r="TAN306" s="18"/>
      <c r="TAO306" s="16"/>
      <c r="TAS306" s="17"/>
      <c r="TAT306" s="18"/>
      <c r="TAU306" s="16"/>
      <c r="TAY306" s="17"/>
      <c r="TAZ306" s="18"/>
      <c r="TBA306" s="16"/>
      <c r="TBE306" s="17"/>
      <c r="TBF306" s="18"/>
      <c r="TBG306" s="16"/>
      <c r="TBK306" s="17"/>
      <c r="TBL306" s="18"/>
      <c r="TBM306" s="16"/>
      <c r="TBQ306" s="17"/>
      <c r="TBR306" s="18"/>
      <c r="TBS306" s="16"/>
      <c r="TBW306" s="17"/>
      <c r="TBX306" s="18"/>
      <c r="TBY306" s="16"/>
      <c r="TCC306" s="17"/>
      <c r="TCD306" s="18"/>
      <c r="TCE306" s="16"/>
      <c r="TCI306" s="17"/>
      <c r="TCJ306" s="18"/>
      <c r="TCK306" s="16"/>
      <c r="TCO306" s="17"/>
      <c r="TCP306" s="18"/>
      <c r="TCQ306" s="16"/>
      <c r="TCU306" s="17"/>
      <c r="TCV306" s="18"/>
      <c r="TCW306" s="16"/>
      <c r="TDA306" s="17"/>
      <c r="TDB306" s="18"/>
      <c r="TDC306" s="16"/>
      <c r="TDG306" s="17"/>
      <c r="TDH306" s="18"/>
      <c r="TDI306" s="16"/>
      <c r="TDM306" s="17"/>
      <c r="TDN306" s="18"/>
      <c r="TDO306" s="16"/>
      <c r="TDS306" s="17"/>
      <c r="TDT306" s="18"/>
      <c r="TDU306" s="16"/>
      <c r="TDY306" s="17"/>
      <c r="TDZ306" s="18"/>
      <c r="TEA306" s="16"/>
      <c r="TEE306" s="17"/>
      <c r="TEF306" s="18"/>
      <c r="TEG306" s="16"/>
      <c r="TEK306" s="17"/>
      <c r="TEL306" s="18"/>
      <c r="TEM306" s="16"/>
      <c r="TEQ306" s="17"/>
      <c r="TER306" s="18"/>
      <c r="TES306" s="16"/>
      <c r="TEW306" s="17"/>
      <c r="TEX306" s="18"/>
      <c r="TEY306" s="16"/>
      <c r="TFC306" s="17"/>
      <c r="TFD306" s="18"/>
      <c r="TFE306" s="16"/>
      <c r="TFI306" s="17"/>
      <c r="TFJ306" s="18"/>
      <c r="TFK306" s="16"/>
      <c r="TFO306" s="17"/>
      <c r="TFP306" s="18"/>
      <c r="TFQ306" s="16"/>
      <c r="TFU306" s="17"/>
      <c r="TFV306" s="18"/>
      <c r="TFW306" s="16"/>
      <c r="TGA306" s="17"/>
      <c r="TGB306" s="18"/>
      <c r="TGC306" s="16"/>
      <c r="TGG306" s="17"/>
      <c r="TGH306" s="18"/>
      <c r="TGI306" s="16"/>
      <c r="TGM306" s="17"/>
      <c r="TGN306" s="18"/>
      <c r="TGO306" s="16"/>
      <c r="TGS306" s="17"/>
      <c r="TGT306" s="18"/>
      <c r="TGU306" s="16"/>
      <c r="TGY306" s="17"/>
      <c r="TGZ306" s="18"/>
      <c r="THA306" s="16"/>
      <c r="THE306" s="17"/>
      <c r="THF306" s="18"/>
      <c r="THG306" s="16"/>
      <c r="THK306" s="17"/>
      <c r="THL306" s="18"/>
      <c r="THM306" s="16"/>
      <c r="THQ306" s="17"/>
      <c r="THR306" s="18"/>
      <c r="THS306" s="16"/>
      <c r="THW306" s="17"/>
      <c r="THX306" s="18"/>
      <c r="THY306" s="16"/>
      <c r="TIC306" s="17"/>
      <c r="TID306" s="18"/>
      <c r="TIE306" s="16"/>
      <c r="TII306" s="17"/>
      <c r="TIJ306" s="18"/>
      <c r="TIK306" s="16"/>
      <c r="TIO306" s="17"/>
      <c r="TIP306" s="18"/>
      <c r="TIQ306" s="16"/>
      <c r="TIU306" s="17"/>
      <c r="TIV306" s="18"/>
      <c r="TIW306" s="16"/>
      <c r="TJA306" s="17"/>
      <c r="TJB306" s="18"/>
      <c r="TJC306" s="16"/>
      <c r="TJG306" s="17"/>
      <c r="TJH306" s="18"/>
      <c r="TJI306" s="16"/>
      <c r="TJM306" s="17"/>
      <c r="TJN306" s="18"/>
      <c r="TJO306" s="16"/>
      <c r="TJS306" s="17"/>
      <c r="TJT306" s="18"/>
      <c r="TJU306" s="16"/>
      <c r="TJY306" s="17"/>
      <c r="TJZ306" s="18"/>
      <c r="TKA306" s="16"/>
      <c r="TKE306" s="17"/>
      <c r="TKF306" s="18"/>
      <c r="TKG306" s="16"/>
      <c r="TKK306" s="17"/>
      <c r="TKL306" s="18"/>
      <c r="TKM306" s="16"/>
      <c r="TKQ306" s="17"/>
      <c r="TKR306" s="18"/>
      <c r="TKS306" s="16"/>
      <c r="TKW306" s="17"/>
      <c r="TKX306" s="18"/>
      <c r="TKY306" s="16"/>
      <c r="TLC306" s="17"/>
      <c r="TLD306" s="18"/>
      <c r="TLE306" s="16"/>
      <c r="TLI306" s="17"/>
      <c r="TLJ306" s="18"/>
      <c r="TLK306" s="16"/>
      <c r="TLO306" s="17"/>
      <c r="TLP306" s="18"/>
      <c r="TLQ306" s="16"/>
      <c r="TLU306" s="17"/>
      <c r="TLV306" s="18"/>
      <c r="TLW306" s="16"/>
      <c r="TMA306" s="17"/>
      <c r="TMB306" s="18"/>
      <c r="TMC306" s="16"/>
      <c r="TMG306" s="17"/>
      <c r="TMH306" s="18"/>
      <c r="TMI306" s="16"/>
      <c r="TMM306" s="17"/>
      <c r="TMN306" s="18"/>
      <c r="TMO306" s="16"/>
      <c r="TMS306" s="17"/>
      <c r="TMT306" s="18"/>
      <c r="TMU306" s="16"/>
      <c r="TMY306" s="17"/>
      <c r="TMZ306" s="18"/>
      <c r="TNA306" s="16"/>
      <c r="TNE306" s="17"/>
      <c r="TNF306" s="18"/>
      <c r="TNG306" s="16"/>
      <c r="TNK306" s="17"/>
      <c r="TNL306" s="18"/>
      <c r="TNM306" s="16"/>
      <c r="TNQ306" s="17"/>
      <c r="TNR306" s="18"/>
      <c r="TNS306" s="16"/>
      <c r="TNW306" s="17"/>
      <c r="TNX306" s="18"/>
      <c r="TNY306" s="16"/>
      <c r="TOC306" s="17"/>
      <c r="TOD306" s="18"/>
      <c r="TOE306" s="16"/>
      <c r="TOI306" s="17"/>
      <c r="TOJ306" s="18"/>
      <c r="TOK306" s="16"/>
      <c r="TOO306" s="17"/>
      <c r="TOP306" s="18"/>
      <c r="TOQ306" s="16"/>
      <c r="TOU306" s="17"/>
      <c r="TOV306" s="18"/>
      <c r="TOW306" s="16"/>
      <c r="TPA306" s="17"/>
      <c r="TPB306" s="18"/>
      <c r="TPC306" s="16"/>
      <c r="TPG306" s="17"/>
      <c r="TPH306" s="18"/>
      <c r="TPI306" s="16"/>
      <c r="TPM306" s="17"/>
      <c r="TPN306" s="18"/>
      <c r="TPO306" s="16"/>
      <c r="TPS306" s="17"/>
      <c r="TPT306" s="18"/>
      <c r="TPU306" s="16"/>
      <c r="TPY306" s="17"/>
      <c r="TPZ306" s="18"/>
      <c r="TQA306" s="16"/>
      <c r="TQE306" s="17"/>
      <c r="TQF306" s="18"/>
      <c r="TQG306" s="16"/>
      <c r="TQK306" s="17"/>
      <c r="TQL306" s="18"/>
      <c r="TQM306" s="16"/>
      <c r="TQQ306" s="17"/>
      <c r="TQR306" s="18"/>
      <c r="TQS306" s="16"/>
      <c r="TQW306" s="17"/>
      <c r="TQX306" s="18"/>
      <c r="TQY306" s="16"/>
      <c r="TRC306" s="17"/>
      <c r="TRD306" s="18"/>
      <c r="TRE306" s="16"/>
      <c r="TRI306" s="17"/>
      <c r="TRJ306" s="18"/>
      <c r="TRK306" s="16"/>
      <c r="TRO306" s="17"/>
      <c r="TRP306" s="18"/>
      <c r="TRQ306" s="16"/>
      <c r="TRU306" s="17"/>
      <c r="TRV306" s="18"/>
      <c r="TRW306" s="16"/>
      <c r="TSA306" s="17"/>
      <c r="TSB306" s="18"/>
      <c r="TSC306" s="16"/>
      <c r="TSG306" s="17"/>
      <c r="TSH306" s="18"/>
      <c r="TSI306" s="16"/>
      <c r="TSM306" s="17"/>
      <c r="TSN306" s="18"/>
      <c r="TSO306" s="16"/>
      <c r="TSS306" s="17"/>
      <c r="TST306" s="18"/>
      <c r="TSU306" s="16"/>
      <c r="TSY306" s="17"/>
      <c r="TSZ306" s="18"/>
      <c r="TTA306" s="16"/>
      <c r="TTE306" s="17"/>
      <c r="TTF306" s="18"/>
      <c r="TTG306" s="16"/>
      <c r="TTK306" s="17"/>
      <c r="TTL306" s="18"/>
      <c r="TTM306" s="16"/>
      <c r="TTQ306" s="17"/>
      <c r="TTR306" s="18"/>
      <c r="TTS306" s="16"/>
      <c r="TTW306" s="17"/>
      <c r="TTX306" s="18"/>
      <c r="TTY306" s="16"/>
      <c r="TUC306" s="17"/>
      <c r="TUD306" s="18"/>
      <c r="TUE306" s="16"/>
      <c r="TUI306" s="17"/>
      <c r="TUJ306" s="18"/>
      <c r="TUK306" s="16"/>
      <c r="TUO306" s="17"/>
      <c r="TUP306" s="18"/>
      <c r="TUQ306" s="16"/>
      <c r="TUU306" s="17"/>
      <c r="TUV306" s="18"/>
      <c r="TUW306" s="16"/>
      <c r="TVA306" s="17"/>
      <c r="TVB306" s="18"/>
      <c r="TVC306" s="16"/>
      <c r="TVG306" s="17"/>
      <c r="TVH306" s="18"/>
      <c r="TVI306" s="16"/>
      <c r="TVM306" s="17"/>
      <c r="TVN306" s="18"/>
      <c r="TVO306" s="16"/>
      <c r="TVS306" s="17"/>
      <c r="TVT306" s="18"/>
      <c r="TVU306" s="16"/>
      <c r="TVY306" s="17"/>
      <c r="TVZ306" s="18"/>
      <c r="TWA306" s="16"/>
      <c r="TWE306" s="17"/>
      <c r="TWF306" s="18"/>
      <c r="TWG306" s="16"/>
      <c r="TWK306" s="17"/>
      <c r="TWL306" s="18"/>
      <c r="TWM306" s="16"/>
      <c r="TWQ306" s="17"/>
      <c r="TWR306" s="18"/>
      <c r="TWS306" s="16"/>
      <c r="TWW306" s="17"/>
      <c r="TWX306" s="18"/>
      <c r="TWY306" s="16"/>
      <c r="TXC306" s="17"/>
      <c r="TXD306" s="18"/>
      <c r="TXE306" s="16"/>
      <c r="TXI306" s="17"/>
      <c r="TXJ306" s="18"/>
      <c r="TXK306" s="16"/>
      <c r="TXO306" s="17"/>
      <c r="TXP306" s="18"/>
      <c r="TXQ306" s="16"/>
      <c r="TXU306" s="17"/>
      <c r="TXV306" s="18"/>
      <c r="TXW306" s="16"/>
      <c r="TYA306" s="17"/>
      <c r="TYB306" s="18"/>
      <c r="TYC306" s="16"/>
      <c r="TYG306" s="17"/>
      <c r="TYH306" s="18"/>
      <c r="TYI306" s="16"/>
      <c r="TYM306" s="17"/>
      <c r="TYN306" s="18"/>
      <c r="TYO306" s="16"/>
      <c r="TYS306" s="17"/>
      <c r="TYT306" s="18"/>
      <c r="TYU306" s="16"/>
      <c r="TYY306" s="17"/>
      <c r="TYZ306" s="18"/>
      <c r="TZA306" s="16"/>
      <c r="TZE306" s="17"/>
      <c r="TZF306" s="18"/>
      <c r="TZG306" s="16"/>
      <c r="TZK306" s="17"/>
      <c r="TZL306" s="18"/>
      <c r="TZM306" s="16"/>
      <c r="TZQ306" s="17"/>
      <c r="TZR306" s="18"/>
      <c r="TZS306" s="16"/>
      <c r="TZW306" s="17"/>
      <c r="TZX306" s="18"/>
      <c r="TZY306" s="16"/>
      <c r="UAC306" s="17"/>
      <c r="UAD306" s="18"/>
      <c r="UAE306" s="16"/>
      <c r="UAI306" s="17"/>
      <c r="UAJ306" s="18"/>
      <c r="UAK306" s="16"/>
      <c r="UAO306" s="17"/>
      <c r="UAP306" s="18"/>
      <c r="UAQ306" s="16"/>
      <c r="UAU306" s="17"/>
      <c r="UAV306" s="18"/>
      <c r="UAW306" s="16"/>
      <c r="UBA306" s="17"/>
      <c r="UBB306" s="18"/>
      <c r="UBC306" s="16"/>
      <c r="UBG306" s="17"/>
      <c r="UBH306" s="18"/>
      <c r="UBI306" s="16"/>
      <c r="UBM306" s="17"/>
      <c r="UBN306" s="18"/>
      <c r="UBO306" s="16"/>
      <c r="UBS306" s="17"/>
      <c r="UBT306" s="18"/>
      <c r="UBU306" s="16"/>
      <c r="UBY306" s="17"/>
      <c r="UBZ306" s="18"/>
      <c r="UCA306" s="16"/>
      <c r="UCE306" s="17"/>
      <c r="UCF306" s="18"/>
      <c r="UCG306" s="16"/>
      <c r="UCK306" s="17"/>
      <c r="UCL306" s="18"/>
      <c r="UCM306" s="16"/>
      <c r="UCQ306" s="17"/>
      <c r="UCR306" s="18"/>
      <c r="UCS306" s="16"/>
      <c r="UCW306" s="17"/>
      <c r="UCX306" s="18"/>
      <c r="UCY306" s="16"/>
      <c r="UDC306" s="17"/>
      <c r="UDD306" s="18"/>
      <c r="UDE306" s="16"/>
      <c r="UDI306" s="17"/>
      <c r="UDJ306" s="18"/>
      <c r="UDK306" s="16"/>
      <c r="UDO306" s="17"/>
      <c r="UDP306" s="18"/>
      <c r="UDQ306" s="16"/>
      <c r="UDU306" s="17"/>
      <c r="UDV306" s="18"/>
      <c r="UDW306" s="16"/>
      <c r="UEA306" s="17"/>
      <c r="UEB306" s="18"/>
      <c r="UEC306" s="16"/>
      <c r="UEG306" s="17"/>
      <c r="UEH306" s="18"/>
      <c r="UEI306" s="16"/>
      <c r="UEM306" s="17"/>
      <c r="UEN306" s="18"/>
      <c r="UEO306" s="16"/>
      <c r="UES306" s="17"/>
      <c r="UET306" s="18"/>
      <c r="UEU306" s="16"/>
      <c r="UEY306" s="17"/>
      <c r="UEZ306" s="18"/>
      <c r="UFA306" s="16"/>
      <c r="UFE306" s="17"/>
      <c r="UFF306" s="18"/>
      <c r="UFG306" s="16"/>
      <c r="UFK306" s="17"/>
      <c r="UFL306" s="18"/>
      <c r="UFM306" s="16"/>
      <c r="UFQ306" s="17"/>
      <c r="UFR306" s="18"/>
      <c r="UFS306" s="16"/>
      <c r="UFW306" s="17"/>
      <c r="UFX306" s="18"/>
      <c r="UFY306" s="16"/>
      <c r="UGC306" s="17"/>
      <c r="UGD306" s="18"/>
      <c r="UGE306" s="16"/>
      <c r="UGI306" s="17"/>
      <c r="UGJ306" s="18"/>
      <c r="UGK306" s="16"/>
      <c r="UGO306" s="17"/>
      <c r="UGP306" s="18"/>
      <c r="UGQ306" s="16"/>
      <c r="UGU306" s="17"/>
      <c r="UGV306" s="18"/>
      <c r="UGW306" s="16"/>
      <c r="UHA306" s="17"/>
      <c r="UHB306" s="18"/>
      <c r="UHC306" s="16"/>
      <c r="UHG306" s="17"/>
      <c r="UHH306" s="18"/>
      <c r="UHI306" s="16"/>
      <c r="UHM306" s="17"/>
      <c r="UHN306" s="18"/>
      <c r="UHO306" s="16"/>
      <c r="UHS306" s="17"/>
      <c r="UHT306" s="18"/>
      <c r="UHU306" s="16"/>
      <c r="UHY306" s="17"/>
      <c r="UHZ306" s="18"/>
      <c r="UIA306" s="16"/>
      <c r="UIE306" s="17"/>
      <c r="UIF306" s="18"/>
      <c r="UIG306" s="16"/>
      <c r="UIK306" s="17"/>
      <c r="UIL306" s="18"/>
      <c r="UIM306" s="16"/>
      <c r="UIQ306" s="17"/>
      <c r="UIR306" s="18"/>
      <c r="UIS306" s="16"/>
      <c r="UIW306" s="17"/>
      <c r="UIX306" s="18"/>
      <c r="UIY306" s="16"/>
      <c r="UJC306" s="17"/>
      <c r="UJD306" s="18"/>
      <c r="UJE306" s="16"/>
      <c r="UJI306" s="17"/>
      <c r="UJJ306" s="18"/>
      <c r="UJK306" s="16"/>
      <c r="UJO306" s="17"/>
      <c r="UJP306" s="18"/>
      <c r="UJQ306" s="16"/>
      <c r="UJU306" s="17"/>
      <c r="UJV306" s="18"/>
      <c r="UJW306" s="16"/>
      <c r="UKA306" s="17"/>
      <c r="UKB306" s="18"/>
      <c r="UKC306" s="16"/>
      <c r="UKG306" s="17"/>
      <c r="UKH306" s="18"/>
      <c r="UKI306" s="16"/>
      <c r="UKM306" s="17"/>
      <c r="UKN306" s="18"/>
      <c r="UKO306" s="16"/>
      <c r="UKS306" s="17"/>
      <c r="UKT306" s="18"/>
      <c r="UKU306" s="16"/>
      <c r="UKY306" s="17"/>
      <c r="UKZ306" s="18"/>
      <c r="ULA306" s="16"/>
      <c r="ULE306" s="17"/>
      <c r="ULF306" s="18"/>
      <c r="ULG306" s="16"/>
      <c r="ULK306" s="17"/>
      <c r="ULL306" s="18"/>
      <c r="ULM306" s="16"/>
      <c r="ULQ306" s="17"/>
      <c r="ULR306" s="18"/>
      <c r="ULS306" s="16"/>
      <c r="ULW306" s="17"/>
      <c r="ULX306" s="18"/>
      <c r="ULY306" s="16"/>
      <c r="UMC306" s="17"/>
      <c r="UMD306" s="18"/>
      <c r="UME306" s="16"/>
      <c r="UMI306" s="17"/>
      <c r="UMJ306" s="18"/>
      <c r="UMK306" s="16"/>
      <c r="UMO306" s="17"/>
      <c r="UMP306" s="18"/>
      <c r="UMQ306" s="16"/>
      <c r="UMU306" s="17"/>
      <c r="UMV306" s="18"/>
      <c r="UMW306" s="16"/>
      <c r="UNA306" s="17"/>
      <c r="UNB306" s="18"/>
      <c r="UNC306" s="16"/>
      <c r="UNG306" s="17"/>
      <c r="UNH306" s="18"/>
      <c r="UNI306" s="16"/>
      <c r="UNM306" s="17"/>
      <c r="UNN306" s="18"/>
      <c r="UNO306" s="16"/>
      <c r="UNS306" s="17"/>
      <c r="UNT306" s="18"/>
      <c r="UNU306" s="16"/>
      <c r="UNY306" s="17"/>
      <c r="UNZ306" s="18"/>
      <c r="UOA306" s="16"/>
      <c r="UOE306" s="17"/>
      <c r="UOF306" s="18"/>
      <c r="UOG306" s="16"/>
      <c r="UOK306" s="17"/>
      <c r="UOL306" s="18"/>
      <c r="UOM306" s="16"/>
      <c r="UOQ306" s="17"/>
      <c r="UOR306" s="18"/>
      <c r="UOS306" s="16"/>
      <c r="UOW306" s="17"/>
      <c r="UOX306" s="18"/>
      <c r="UOY306" s="16"/>
      <c r="UPC306" s="17"/>
      <c r="UPD306" s="18"/>
      <c r="UPE306" s="16"/>
      <c r="UPI306" s="17"/>
      <c r="UPJ306" s="18"/>
      <c r="UPK306" s="16"/>
      <c r="UPO306" s="17"/>
      <c r="UPP306" s="18"/>
      <c r="UPQ306" s="16"/>
      <c r="UPU306" s="17"/>
      <c r="UPV306" s="18"/>
      <c r="UPW306" s="16"/>
      <c r="UQA306" s="17"/>
      <c r="UQB306" s="18"/>
      <c r="UQC306" s="16"/>
      <c r="UQG306" s="17"/>
      <c r="UQH306" s="18"/>
      <c r="UQI306" s="16"/>
      <c r="UQM306" s="17"/>
      <c r="UQN306" s="18"/>
      <c r="UQO306" s="16"/>
      <c r="UQS306" s="17"/>
      <c r="UQT306" s="18"/>
      <c r="UQU306" s="16"/>
      <c r="UQY306" s="17"/>
      <c r="UQZ306" s="18"/>
      <c r="URA306" s="16"/>
      <c r="URE306" s="17"/>
      <c r="URF306" s="18"/>
      <c r="URG306" s="16"/>
      <c r="URK306" s="17"/>
      <c r="URL306" s="18"/>
      <c r="URM306" s="16"/>
      <c r="URQ306" s="17"/>
      <c r="URR306" s="18"/>
      <c r="URS306" s="16"/>
      <c r="URW306" s="17"/>
      <c r="URX306" s="18"/>
      <c r="URY306" s="16"/>
      <c r="USC306" s="17"/>
      <c r="USD306" s="18"/>
      <c r="USE306" s="16"/>
      <c r="USI306" s="17"/>
      <c r="USJ306" s="18"/>
      <c r="USK306" s="16"/>
      <c r="USO306" s="17"/>
      <c r="USP306" s="18"/>
      <c r="USQ306" s="16"/>
      <c r="USU306" s="17"/>
      <c r="USV306" s="18"/>
      <c r="USW306" s="16"/>
      <c r="UTA306" s="17"/>
      <c r="UTB306" s="18"/>
      <c r="UTC306" s="16"/>
      <c r="UTG306" s="17"/>
      <c r="UTH306" s="18"/>
      <c r="UTI306" s="16"/>
      <c r="UTM306" s="17"/>
      <c r="UTN306" s="18"/>
      <c r="UTO306" s="16"/>
      <c r="UTS306" s="17"/>
      <c r="UTT306" s="18"/>
      <c r="UTU306" s="16"/>
      <c r="UTY306" s="17"/>
      <c r="UTZ306" s="18"/>
      <c r="UUA306" s="16"/>
      <c r="UUE306" s="17"/>
      <c r="UUF306" s="18"/>
      <c r="UUG306" s="16"/>
      <c r="UUK306" s="17"/>
      <c r="UUL306" s="18"/>
      <c r="UUM306" s="16"/>
      <c r="UUQ306" s="17"/>
      <c r="UUR306" s="18"/>
      <c r="UUS306" s="16"/>
      <c r="UUW306" s="17"/>
      <c r="UUX306" s="18"/>
      <c r="UUY306" s="16"/>
      <c r="UVC306" s="17"/>
      <c r="UVD306" s="18"/>
      <c r="UVE306" s="16"/>
      <c r="UVI306" s="17"/>
      <c r="UVJ306" s="18"/>
      <c r="UVK306" s="16"/>
      <c r="UVO306" s="17"/>
      <c r="UVP306" s="18"/>
      <c r="UVQ306" s="16"/>
      <c r="UVU306" s="17"/>
      <c r="UVV306" s="18"/>
      <c r="UVW306" s="16"/>
      <c r="UWA306" s="17"/>
      <c r="UWB306" s="18"/>
      <c r="UWC306" s="16"/>
      <c r="UWG306" s="17"/>
      <c r="UWH306" s="18"/>
      <c r="UWI306" s="16"/>
      <c r="UWM306" s="17"/>
      <c r="UWN306" s="18"/>
      <c r="UWO306" s="16"/>
      <c r="UWS306" s="17"/>
      <c r="UWT306" s="18"/>
      <c r="UWU306" s="16"/>
      <c r="UWY306" s="17"/>
      <c r="UWZ306" s="18"/>
      <c r="UXA306" s="16"/>
      <c r="UXE306" s="17"/>
      <c r="UXF306" s="18"/>
      <c r="UXG306" s="16"/>
      <c r="UXK306" s="17"/>
      <c r="UXL306" s="18"/>
      <c r="UXM306" s="16"/>
      <c r="UXQ306" s="17"/>
      <c r="UXR306" s="18"/>
      <c r="UXS306" s="16"/>
      <c r="UXW306" s="17"/>
      <c r="UXX306" s="18"/>
      <c r="UXY306" s="16"/>
      <c r="UYC306" s="17"/>
      <c r="UYD306" s="18"/>
      <c r="UYE306" s="16"/>
      <c r="UYI306" s="17"/>
      <c r="UYJ306" s="18"/>
      <c r="UYK306" s="16"/>
      <c r="UYO306" s="17"/>
      <c r="UYP306" s="18"/>
      <c r="UYQ306" s="16"/>
      <c r="UYU306" s="17"/>
      <c r="UYV306" s="18"/>
      <c r="UYW306" s="16"/>
      <c r="UZA306" s="17"/>
      <c r="UZB306" s="18"/>
      <c r="UZC306" s="16"/>
      <c r="UZG306" s="17"/>
      <c r="UZH306" s="18"/>
      <c r="UZI306" s="16"/>
      <c r="UZM306" s="17"/>
      <c r="UZN306" s="18"/>
      <c r="UZO306" s="16"/>
      <c r="UZS306" s="17"/>
      <c r="UZT306" s="18"/>
      <c r="UZU306" s="16"/>
      <c r="UZY306" s="17"/>
      <c r="UZZ306" s="18"/>
      <c r="VAA306" s="16"/>
      <c r="VAE306" s="17"/>
      <c r="VAF306" s="18"/>
      <c r="VAG306" s="16"/>
      <c r="VAK306" s="17"/>
      <c r="VAL306" s="18"/>
      <c r="VAM306" s="16"/>
      <c r="VAQ306" s="17"/>
      <c r="VAR306" s="18"/>
      <c r="VAS306" s="16"/>
      <c r="VAW306" s="17"/>
      <c r="VAX306" s="18"/>
      <c r="VAY306" s="16"/>
      <c r="VBC306" s="17"/>
      <c r="VBD306" s="18"/>
      <c r="VBE306" s="16"/>
      <c r="VBI306" s="17"/>
      <c r="VBJ306" s="18"/>
      <c r="VBK306" s="16"/>
      <c r="VBO306" s="17"/>
      <c r="VBP306" s="18"/>
      <c r="VBQ306" s="16"/>
      <c r="VBU306" s="17"/>
      <c r="VBV306" s="18"/>
      <c r="VBW306" s="16"/>
      <c r="VCA306" s="17"/>
      <c r="VCB306" s="18"/>
      <c r="VCC306" s="16"/>
      <c r="VCG306" s="17"/>
      <c r="VCH306" s="18"/>
      <c r="VCI306" s="16"/>
      <c r="VCM306" s="17"/>
      <c r="VCN306" s="18"/>
      <c r="VCO306" s="16"/>
      <c r="VCS306" s="17"/>
      <c r="VCT306" s="18"/>
      <c r="VCU306" s="16"/>
      <c r="VCY306" s="17"/>
      <c r="VCZ306" s="18"/>
      <c r="VDA306" s="16"/>
      <c r="VDE306" s="17"/>
      <c r="VDF306" s="18"/>
      <c r="VDG306" s="16"/>
      <c r="VDK306" s="17"/>
      <c r="VDL306" s="18"/>
      <c r="VDM306" s="16"/>
      <c r="VDQ306" s="17"/>
      <c r="VDR306" s="18"/>
      <c r="VDS306" s="16"/>
      <c r="VDW306" s="17"/>
      <c r="VDX306" s="18"/>
      <c r="VDY306" s="16"/>
      <c r="VEC306" s="17"/>
      <c r="VED306" s="18"/>
      <c r="VEE306" s="16"/>
      <c r="VEI306" s="17"/>
      <c r="VEJ306" s="18"/>
      <c r="VEK306" s="16"/>
      <c r="VEO306" s="17"/>
      <c r="VEP306" s="18"/>
      <c r="VEQ306" s="16"/>
      <c r="VEU306" s="17"/>
      <c r="VEV306" s="18"/>
      <c r="VEW306" s="16"/>
      <c r="VFA306" s="17"/>
      <c r="VFB306" s="18"/>
      <c r="VFC306" s="16"/>
      <c r="VFG306" s="17"/>
      <c r="VFH306" s="18"/>
      <c r="VFI306" s="16"/>
      <c r="VFM306" s="17"/>
      <c r="VFN306" s="18"/>
      <c r="VFO306" s="16"/>
      <c r="VFS306" s="17"/>
      <c r="VFT306" s="18"/>
      <c r="VFU306" s="16"/>
      <c r="VFY306" s="17"/>
      <c r="VFZ306" s="18"/>
      <c r="VGA306" s="16"/>
      <c r="VGE306" s="17"/>
      <c r="VGF306" s="18"/>
      <c r="VGG306" s="16"/>
      <c r="VGK306" s="17"/>
      <c r="VGL306" s="18"/>
      <c r="VGM306" s="16"/>
      <c r="VGQ306" s="17"/>
      <c r="VGR306" s="18"/>
      <c r="VGS306" s="16"/>
      <c r="VGW306" s="17"/>
      <c r="VGX306" s="18"/>
      <c r="VGY306" s="16"/>
      <c r="VHC306" s="17"/>
      <c r="VHD306" s="18"/>
      <c r="VHE306" s="16"/>
      <c r="VHI306" s="17"/>
      <c r="VHJ306" s="18"/>
      <c r="VHK306" s="16"/>
      <c r="VHO306" s="17"/>
      <c r="VHP306" s="18"/>
      <c r="VHQ306" s="16"/>
      <c r="VHU306" s="17"/>
      <c r="VHV306" s="18"/>
      <c r="VHW306" s="16"/>
      <c r="VIA306" s="17"/>
      <c r="VIB306" s="18"/>
      <c r="VIC306" s="16"/>
      <c r="VIG306" s="17"/>
      <c r="VIH306" s="18"/>
      <c r="VII306" s="16"/>
      <c r="VIM306" s="17"/>
      <c r="VIN306" s="18"/>
      <c r="VIO306" s="16"/>
      <c r="VIS306" s="17"/>
      <c r="VIT306" s="18"/>
      <c r="VIU306" s="16"/>
      <c r="VIY306" s="17"/>
      <c r="VIZ306" s="18"/>
      <c r="VJA306" s="16"/>
      <c r="VJE306" s="17"/>
      <c r="VJF306" s="18"/>
      <c r="VJG306" s="16"/>
      <c r="VJK306" s="17"/>
      <c r="VJL306" s="18"/>
      <c r="VJM306" s="16"/>
      <c r="VJQ306" s="17"/>
      <c r="VJR306" s="18"/>
      <c r="VJS306" s="16"/>
      <c r="VJW306" s="17"/>
      <c r="VJX306" s="18"/>
      <c r="VJY306" s="16"/>
      <c r="VKC306" s="17"/>
      <c r="VKD306" s="18"/>
      <c r="VKE306" s="16"/>
      <c r="VKI306" s="17"/>
      <c r="VKJ306" s="18"/>
      <c r="VKK306" s="16"/>
      <c r="VKO306" s="17"/>
      <c r="VKP306" s="18"/>
      <c r="VKQ306" s="16"/>
      <c r="VKU306" s="17"/>
      <c r="VKV306" s="18"/>
      <c r="VKW306" s="16"/>
      <c r="VLA306" s="17"/>
      <c r="VLB306" s="18"/>
      <c r="VLC306" s="16"/>
      <c r="VLG306" s="17"/>
      <c r="VLH306" s="18"/>
      <c r="VLI306" s="16"/>
      <c r="VLM306" s="17"/>
      <c r="VLN306" s="18"/>
      <c r="VLO306" s="16"/>
      <c r="VLS306" s="17"/>
      <c r="VLT306" s="18"/>
      <c r="VLU306" s="16"/>
      <c r="VLY306" s="17"/>
      <c r="VLZ306" s="18"/>
      <c r="VMA306" s="16"/>
      <c r="VME306" s="17"/>
      <c r="VMF306" s="18"/>
      <c r="VMG306" s="16"/>
      <c r="VMK306" s="17"/>
      <c r="VML306" s="18"/>
      <c r="VMM306" s="16"/>
      <c r="VMQ306" s="17"/>
      <c r="VMR306" s="18"/>
      <c r="VMS306" s="16"/>
      <c r="VMW306" s="17"/>
      <c r="VMX306" s="18"/>
      <c r="VMY306" s="16"/>
      <c r="VNC306" s="17"/>
      <c r="VND306" s="18"/>
      <c r="VNE306" s="16"/>
      <c r="VNI306" s="17"/>
      <c r="VNJ306" s="18"/>
      <c r="VNK306" s="16"/>
      <c r="VNO306" s="17"/>
      <c r="VNP306" s="18"/>
      <c r="VNQ306" s="16"/>
      <c r="VNU306" s="17"/>
      <c r="VNV306" s="18"/>
      <c r="VNW306" s="16"/>
      <c r="VOA306" s="17"/>
      <c r="VOB306" s="18"/>
      <c r="VOC306" s="16"/>
      <c r="VOG306" s="17"/>
      <c r="VOH306" s="18"/>
      <c r="VOI306" s="16"/>
      <c r="VOM306" s="17"/>
      <c r="VON306" s="18"/>
      <c r="VOO306" s="16"/>
      <c r="VOS306" s="17"/>
      <c r="VOT306" s="18"/>
      <c r="VOU306" s="16"/>
      <c r="VOY306" s="17"/>
      <c r="VOZ306" s="18"/>
      <c r="VPA306" s="16"/>
      <c r="VPE306" s="17"/>
      <c r="VPF306" s="18"/>
      <c r="VPG306" s="16"/>
      <c r="VPK306" s="17"/>
      <c r="VPL306" s="18"/>
      <c r="VPM306" s="16"/>
      <c r="VPQ306" s="17"/>
      <c r="VPR306" s="18"/>
      <c r="VPS306" s="16"/>
      <c r="VPW306" s="17"/>
      <c r="VPX306" s="18"/>
      <c r="VPY306" s="16"/>
      <c r="VQC306" s="17"/>
      <c r="VQD306" s="18"/>
      <c r="VQE306" s="16"/>
      <c r="VQI306" s="17"/>
      <c r="VQJ306" s="18"/>
      <c r="VQK306" s="16"/>
      <c r="VQO306" s="17"/>
      <c r="VQP306" s="18"/>
      <c r="VQQ306" s="16"/>
      <c r="VQU306" s="17"/>
      <c r="VQV306" s="18"/>
      <c r="VQW306" s="16"/>
      <c r="VRA306" s="17"/>
      <c r="VRB306" s="18"/>
      <c r="VRC306" s="16"/>
      <c r="VRG306" s="17"/>
      <c r="VRH306" s="18"/>
      <c r="VRI306" s="16"/>
      <c r="VRM306" s="17"/>
      <c r="VRN306" s="18"/>
      <c r="VRO306" s="16"/>
      <c r="VRS306" s="17"/>
      <c r="VRT306" s="18"/>
      <c r="VRU306" s="16"/>
      <c r="VRY306" s="17"/>
      <c r="VRZ306" s="18"/>
      <c r="VSA306" s="16"/>
      <c r="VSE306" s="17"/>
      <c r="VSF306" s="18"/>
      <c r="VSG306" s="16"/>
      <c r="VSK306" s="17"/>
      <c r="VSL306" s="18"/>
      <c r="VSM306" s="16"/>
      <c r="VSQ306" s="17"/>
      <c r="VSR306" s="18"/>
      <c r="VSS306" s="16"/>
      <c r="VSW306" s="17"/>
      <c r="VSX306" s="18"/>
      <c r="VSY306" s="16"/>
      <c r="VTC306" s="17"/>
      <c r="VTD306" s="18"/>
      <c r="VTE306" s="16"/>
      <c r="VTI306" s="17"/>
      <c r="VTJ306" s="18"/>
      <c r="VTK306" s="16"/>
      <c r="VTO306" s="17"/>
      <c r="VTP306" s="18"/>
      <c r="VTQ306" s="16"/>
      <c r="VTU306" s="17"/>
      <c r="VTV306" s="18"/>
      <c r="VTW306" s="16"/>
      <c r="VUA306" s="17"/>
      <c r="VUB306" s="18"/>
      <c r="VUC306" s="16"/>
      <c r="VUG306" s="17"/>
      <c r="VUH306" s="18"/>
      <c r="VUI306" s="16"/>
      <c r="VUM306" s="17"/>
      <c r="VUN306" s="18"/>
      <c r="VUO306" s="16"/>
      <c r="VUS306" s="17"/>
      <c r="VUT306" s="18"/>
      <c r="VUU306" s="16"/>
      <c r="VUY306" s="17"/>
      <c r="VUZ306" s="18"/>
      <c r="VVA306" s="16"/>
      <c r="VVE306" s="17"/>
      <c r="VVF306" s="18"/>
      <c r="VVG306" s="16"/>
      <c r="VVK306" s="17"/>
      <c r="VVL306" s="18"/>
      <c r="VVM306" s="16"/>
      <c r="VVQ306" s="17"/>
      <c r="VVR306" s="18"/>
      <c r="VVS306" s="16"/>
      <c r="VVW306" s="17"/>
      <c r="VVX306" s="18"/>
      <c r="VVY306" s="16"/>
      <c r="VWC306" s="17"/>
      <c r="VWD306" s="18"/>
      <c r="VWE306" s="16"/>
      <c r="VWI306" s="17"/>
      <c r="VWJ306" s="18"/>
      <c r="VWK306" s="16"/>
      <c r="VWO306" s="17"/>
      <c r="VWP306" s="18"/>
      <c r="VWQ306" s="16"/>
      <c r="VWU306" s="17"/>
      <c r="VWV306" s="18"/>
      <c r="VWW306" s="16"/>
      <c r="VXA306" s="17"/>
      <c r="VXB306" s="18"/>
      <c r="VXC306" s="16"/>
      <c r="VXG306" s="17"/>
      <c r="VXH306" s="18"/>
      <c r="VXI306" s="16"/>
      <c r="VXM306" s="17"/>
      <c r="VXN306" s="18"/>
      <c r="VXO306" s="16"/>
      <c r="VXS306" s="17"/>
      <c r="VXT306" s="18"/>
      <c r="VXU306" s="16"/>
      <c r="VXY306" s="17"/>
      <c r="VXZ306" s="18"/>
      <c r="VYA306" s="16"/>
      <c r="VYE306" s="17"/>
      <c r="VYF306" s="18"/>
      <c r="VYG306" s="16"/>
      <c r="VYK306" s="17"/>
      <c r="VYL306" s="18"/>
      <c r="VYM306" s="16"/>
      <c r="VYQ306" s="17"/>
      <c r="VYR306" s="18"/>
      <c r="VYS306" s="16"/>
      <c r="VYW306" s="17"/>
      <c r="VYX306" s="18"/>
      <c r="VYY306" s="16"/>
      <c r="VZC306" s="17"/>
      <c r="VZD306" s="18"/>
      <c r="VZE306" s="16"/>
      <c r="VZI306" s="17"/>
      <c r="VZJ306" s="18"/>
      <c r="VZK306" s="16"/>
      <c r="VZO306" s="17"/>
      <c r="VZP306" s="18"/>
      <c r="VZQ306" s="16"/>
      <c r="VZU306" s="17"/>
      <c r="VZV306" s="18"/>
      <c r="VZW306" s="16"/>
      <c r="WAA306" s="17"/>
      <c r="WAB306" s="18"/>
      <c r="WAC306" s="16"/>
      <c r="WAG306" s="17"/>
      <c r="WAH306" s="18"/>
      <c r="WAI306" s="16"/>
      <c r="WAM306" s="17"/>
      <c r="WAN306" s="18"/>
      <c r="WAO306" s="16"/>
      <c r="WAS306" s="17"/>
      <c r="WAT306" s="18"/>
      <c r="WAU306" s="16"/>
      <c r="WAY306" s="17"/>
      <c r="WAZ306" s="18"/>
      <c r="WBA306" s="16"/>
      <c r="WBE306" s="17"/>
      <c r="WBF306" s="18"/>
      <c r="WBG306" s="16"/>
      <c r="WBK306" s="17"/>
      <c r="WBL306" s="18"/>
      <c r="WBM306" s="16"/>
      <c r="WBQ306" s="17"/>
      <c r="WBR306" s="18"/>
      <c r="WBS306" s="16"/>
      <c r="WBW306" s="17"/>
      <c r="WBX306" s="18"/>
      <c r="WBY306" s="16"/>
      <c r="WCC306" s="17"/>
      <c r="WCD306" s="18"/>
      <c r="WCE306" s="16"/>
      <c r="WCI306" s="17"/>
      <c r="WCJ306" s="18"/>
      <c r="WCK306" s="16"/>
      <c r="WCO306" s="17"/>
      <c r="WCP306" s="18"/>
      <c r="WCQ306" s="16"/>
      <c r="WCU306" s="17"/>
      <c r="WCV306" s="18"/>
      <c r="WCW306" s="16"/>
      <c r="WDA306" s="17"/>
      <c r="WDB306" s="18"/>
      <c r="WDC306" s="16"/>
      <c r="WDG306" s="17"/>
      <c r="WDH306" s="18"/>
      <c r="WDI306" s="16"/>
      <c r="WDM306" s="17"/>
      <c r="WDN306" s="18"/>
      <c r="WDO306" s="16"/>
      <c r="WDS306" s="17"/>
      <c r="WDT306" s="18"/>
      <c r="WDU306" s="16"/>
      <c r="WDY306" s="17"/>
      <c r="WDZ306" s="18"/>
      <c r="WEA306" s="16"/>
      <c r="WEE306" s="17"/>
      <c r="WEF306" s="18"/>
      <c r="WEG306" s="16"/>
      <c r="WEK306" s="17"/>
      <c r="WEL306" s="18"/>
      <c r="WEM306" s="16"/>
      <c r="WEQ306" s="17"/>
      <c r="WER306" s="18"/>
      <c r="WES306" s="16"/>
      <c r="WEW306" s="17"/>
      <c r="WEX306" s="18"/>
      <c r="WEY306" s="16"/>
      <c r="WFC306" s="17"/>
      <c r="WFD306" s="18"/>
      <c r="WFE306" s="16"/>
      <c r="WFI306" s="17"/>
      <c r="WFJ306" s="18"/>
      <c r="WFK306" s="16"/>
      <c r="WFO306" s="17"/>
      <c r="WFP306" s="18"/>
      <c r="WFQ306" s="16"/>
      <c r="WFU306" s="17"/>
      <c r="WFV306" s="18"/>
      <c r="WFW306" s="16"/>
      <c r="WGA306" s="17"/>
      <c r="WGB306" s="18"/>
      <c r="WGC306" s="16"/>
      <c r="WGG306" s="17"/>
      <c r="WGH306" s="18"/>
      <c r="WGI306" s="16"/>
      <c r="WGM306" s="17"/>
      <c r="WGN306" s="18"/>
      <c r="WGO306" s="16"/>
      <c r="WGS306" s="17"/>
      <c r="WGT306" s="18"/>
      <c r="WGU306" s="16"/>
      <c r="WGY306" s="17"/>
      <c r="WGZ306" s="18"/>
      <c r="WHA306" s="16"/>
      <c r="WHE306" s="17"/>
      <c r="WHF306" s="18"/>
      <c r="WHG306" s="16"/>
      <c r="WHK306" s="17"/>
      <c r="WHL306" s="18"/>
      <c r="WHM306" s="16"/>
      <c r="WHQ306" s="17"/>
      <c r="WHR306" s="18"/>
      <c r="WHS306" s="16"/>
      <c r="WHW306" s="17"/>
      <c r="WHX306" s="18"/>
      <c r="WHY306" s="16"/>
      <c r="WIC306" s="17"/>
      <c r="WID306" s="18"/>
      <c r="WIE306" s="16"/>
      <c r="WII306" s="17"/>
      <c r="WIJ306" s="18"/>
      <c r="WIK306" s="16"/>
      <c r="WIO306" s="17"/>
      <c r="WIP306" s="18"/>
      <c r="WIQ306" s="16"/>
      <c r="WIU306" s="17"/>
      <c r="WIV306" s="18"/>
      <c r="WIW306" s="16"/>
      <c r="WJA306" s="17"/>
      <c r="WJB306" s="18"/>
      <c r="WJC306" s="16"/>
      <c r="WJG306" s="17"/>
      <c r="WJH306" s="18"/>
      <c r="WJI306" s="16"/>
      <c r="WJM306" s="17"/>
      <c r="WJN306" s="18"/>
      <c r="WJO306" s="16"/>
      <c r="WJS306" s="17"/>
      <c r="WJT306" s="18"/>
      <c r="WJU306" s="16"/>
      <c r="WJY306" s="17"/>
      <c r="WJZ306" s="18"/>
      <c r="WKA306" s="16"/>
      <c r="WKE306" s="17"/>
      <c r="WKF306" s="18"/>
      <c r="WKG306" s="16"/>
      <c r="WKK306" s="17"/>
      <c r="WKL306" s="18"/>
      <c r="WKM306" s="16"/>
      <c r="WKQ306" s="17"/>
      <c r="WKR306" s="18"/>
      <c r="WKS306" s="16"/>
      <c r="WKW306" s="17"/>
      <c r="WKX306" s="18"/>
      <c r="WKY306" s="16"/>
      <c r="WLC306" s="17"/>
      <c r="WLD306" s="18"/>
      <c r="WLE306" s="16"/>
      <c r="WLI306" s="17"/>
      <c r="WLJ306" s="18"/>
      <c r="WLK306" s="16"/>
      <c r="WLO306" s="17"/>
      <c r="WLP306" s="18"/>
      <c r="WLQ306" s="16"/>
      <c r="WLU306" s="17"/>
      <c r="WLV306" s="18"/>
      <c r="WLW306" s="16"/>
      <c r="WMA306" s="17"/>
      <c r="WMB306" s="18"/>
      <c r="WMC306" s="16"/>
      <c r="WMG306" s="17"/>
      <c r="WMH306" s="18"/>
      <c r="WMI306" s="16"/>
      <c r="WMM306" s="17"/>
      <c r="WMN306" s="18"/>
      <c r="WMO306" s="16"/>
      <c r="WMS306" s="17"/>
      <c r="WMT306" s="18"/>
      <c r="WMU306" s="16"/>
      <c r="WMY306" s="17"/>
      <c r="WMZ306" s="18"/>
      <c r="WNA306" s="16"/>
      <c r="WNE306" s="17"/>
      <c r="WNF306" s="18"/>
      <c r="WNG306" s="16"/>
      <c r="WNK306" s="17"/>
      <c r="WNL306" s="18"/>
      <c r="WNM306" s="16"/>
      <c r="WNQ306" s="17"/>
      <c r="WNR306" s="18"/>
      <c r="WNS306" s="16"/>
      <c r="WNW306" s="17"/>
      <c r="WNX306" s="18"/>
      <c r="WNY306" s="16"/>
      <c r="WOC306" s="17"/>
      <c r="WOD306" s="18"/>
      <c r="WOE306" s="16"/>
      <c r="WOI306" s="17"/>
      <c r="WOJ306" s="18"/>
      <c r="WOK306" s="16"/>
      <c r="WOO306" s="17"/>
      <c r="WOP306" s="18"/>
      <c r="WOQ306" s="16"/>
      <c r="WOU306" s="17"/>
      <c r="WOV306" s="18"/>
      <c r="WOW306" s="16"/>
      <c r="WPA306" s="17"/>
      <c r="WPB306" s="18"/>
      <c r="WPC306" s="16"/>
      <c r="WPG306" s="17"/>
      <c r="WPH306" s="18"/>
      <c r="WPI306" s="16"/>
      <c r="WPM306" s="17"/>
      <c r="WPN306" s="18"/>
      <c r="WPO306" s="16"/>
      <c r="WPS306" s="17"/>
      <c r="WPT306" s="18"/>
      <c r="WPU306" s="16"/>
      <c r="WPY306" s="17"/>
      <c r="WPZ306" s="18"/>
      <c r="WQA306" s="16"/>
      <c r="WQE306" s="17"/>
      <c r="WQF306" s="18"/>
      <c r="WQG306" s="16"/>
      <c r="WQK306" s="17"/>
      <c r="WQL306" s="18"/>
      <c r="WQM306" s="16"/>
      <c r="WQQ306" s="17"/>
      <c r="WQR306" s="18"/>
      <c r="WQS306" s="16"/>
      <c r="WQW306" s="17"/>
      <c r="WQX306" s="18"/>
      <c r="WQY306" s="16"/>
      <c r="WRC306" s="17"/>
      <c r="WRD306" s="18"/>
      <c r="WRE306" s="16"/>
      <c r="WRI306" s="17"/>
      <c r="WRJ306" s="18"/>
      <c r="WRK306" s="16"/>
      <c r="WRO306" s="17"/>
      <c r="WRP306" s="18"/>
      <c r="WRQ306" s="16"/>
      <c r="WRU306" s="17"/>
      <c r="WRV306" s="18"/>
      <c r="WRW306" s="16"/>
      <c r="WSA306" s="17"/>
      <c r="WSB306" s="18"/>
      <c r="WSC306" s="16"/>
      <c r="WSG306" s="17"/>
      <c r="WSH306" s="18"/>
      <c r="WSI306" s="16"/>
      <c r="WSM306" s="17"/>
      <c r="WSN306" s="18"/>
      <c r="WSO306" s="16"/>
      <c r="WSS306" s="17"/>
      <c r="WST306" s="18"/>
      <c r="WSU306" s="16"/>
      <c r="WSY306" s="17"/>
      <c r="WSZ306" s="18"/>
      <c r="WTA306" s="16"/>
      <c r="WTE306" s="17"/>
      <c r="WTF306" s="18"/>
      <c r="WTG306" s="16"/>
      <c r="WTK306" s="17"/>
      <c r="WTL306" s="18"/>
      <c r="WTM306" s="16"/>
      <c r="WTQ306" s="17"/>
      <c r="WTR306" s="18"/>
      <c r="WTS306" s="16"/>
      <c r="WTW306" s="17"/>
      <c r="WTX306" s="18"/>
      <c r="WTY306" s="16"/>
      <c r="WUC306" s="17"/>
      <c r="WUD306" s="18"/>
      <c r="WUE306" s="16"/>
      <c r="WUI306" s="17"/>
      <c r="WUJ306" s="18"/>
      <c r="WUK306" s="16"/>
      <c r="WUO306" s="17"/>
      <c r="WUP306" s="18"/>
      <c r="WUQ306" s="16"/>
      <c r="WUU306" s="17"/>
      <c r="WUV306" s="18"/>
      <c r="WUW306" s="16"/>
      <c r="WVA306" s="17"/>
      <c r="WVB306" s="18"/>
      <c r="WVC306" s="16"/>
      <c r="WVG306" s="17"/>
      <c r="WVH306" s="18"/>
      <c r="WVI306" s="16"/>
      <c r="WVM306" s="17"/>
      <c r="WVN306" s="18"/>
      <c r="WVO306" s="16"/>
      <c r="WVS306" s="17"/>
      <c r="WVT306" s="18"/>
      <c r="WVU306" s="16"/>
      <c r="WVY306" s="17"/>
      <c r="WVZ306" s="18"/>
      <c r="WWA306" s="16"/>
      <c r="WWE306" s="17"/>
      <c r="WWF306" s="18"/>
      <c r="WWG306" s="16"/>
      <c r="WWK306" s="17"/>
      <c r="WWL306" s="18"/>
      <c r="WWM306" s="16"/>
      <c r="WWQ306" s="17"/>
      <c r="WWR306" s="18"/>
      <c r="WWS306" s="16"/>
      <c r="WWW306" s="17"/>
      <c r="WWX306" s="18"/>
      <c r="WWY306" s="16"/>
      <c r="WXC306" s="17"/>
      <c r="WXD306" s="18"/>
      <c r="WXE306" s="16"/>
      <c r="WXI306" s="17"/>
      <c r="WXJ306" s="18"/>
      <c r="WXK306" s="16"/>
      <c r="WXO306" s="17"/>
      <c r="WXP306" s="18"/>
      <c r="WXQ306" s="16"/>
      <c r="WXU306" s="17"/>
      <c r="WXV306" s="18"/>
      <c r="WXW306" s="16"/>
      <c r="WYA306" s="17"/>
      <c r="WYB306" s="18"/>
      <c r="WYC306" s="16"/>
      <c r="WYG306" s="17"/>
      <c r="WYH306" s="18"/>
      <c r="WYI306" s="16"/>
      <c r="WYM306" s="17"/>
      <c r="WYN306" s="18"/>
      <c r="WYO306" s="16"/>
      <c r="WYS306" s="17"/>
      <c r="WYT306" s="18"/>
      <c r="WYU306" s="16"/>
      <c r="WYY306" s="17"/>
      <c r="WYZ306" s="18"/>
      <c r="WZA306" s="16"/>
      <c r="WZE306" s="17"/>
      <c r="WZF306" s="18"/>
      <c r="WZG306" s="16"/>
      <c r="WZK306" s="17"/>
      <c r="WZL306" s="18"/>
      <c r="WZM306" s="16"/>
      <c r="WZQ306" s="17"/>
      <c r="WZR306" s="18"/>
      <c r="WZS306" s="16"/>
      <c r="WZW306" s="17"/>
      <c r="WZX306" s="18"/>
      <c r="WZY306" s="16"/>
      <c r="XAC306" s="17"/>
      <c r="XAD306" s="18"/>
      <c r="XAE306" s="16"/>
      <c r="XAI306" s="17"/>
      <c r="XAJ306" s="18"/>
      <c r="XAK306" s="16"/>
      <c r="XAO306" s="17"/>
      <c r="XAP306" s="18"/>
      <c r="XAQ306" s="16"/>
      <c r="XAU306" s="17"/>
      <c r="XAV306" s="18"/>
      <c r="XAW306" s="16"/>
      <c r="XBA306" s="17"/>
      <c r="XBB306" s="18"/>
      <c r="XBC306" s="16"/>
      <c r="XBG306" s="17"/>
      <c r="XBH306" s="18"/>
      <c r="XBI306" s="16"/>
      <c r="XBM306" s="17"/>
      <c r="XBN306" s="18"/>
      <c r="XBO306" s="16"/>
      <c r="XBS306" s="17"/>
      <c r="XBT306" s="18"/>
      <c r="XBU306" s="16"/>
      <c r="XBY306" s="17"/>
      <c r="XBZ306" s="18"/>
      <c r="XCA306" s="16"/>
      <c r="XCE306" s="17"/>
      <c r="XCF306" s="18"/>
      <c r="XCG306" s="16"/>
      <c r="XCK306" s="17"/>
      <c r="XCL306" s="18"/>
      <c r="XCM306" s="16"/>
      <c r="XCQ306" s="17"/>
      <c r="XCR306" s="18"/>
      <c r="XCS306" s="16"/>
      <c r="XCW306" s="17"/>
      <c r="XCX306" s="18"/>
      <c r="XCY306" s="16"/>
      <c r="XDC306" s="17"/>
      <c r="XDD306" s="18"/>
      <c r="XDE306" s="16"/>
      <c r="XDI306" s="17"/>
      <c r="XDJ306" s="18"/>
      <c r="XDK306" s="16"/>
      <c r="XDO306" s="17"/>
      <c r="XDP306" s="18"/>
      <c r="XDQ306" s="16"/>
      <c r="XDU306" s="17"/>
      <c r="XDV306" s="18"/>
      <c r="XDW306" s="16"/>
      <c r="XEA306" s="17"/>
      <c r="XEB306" s="18"/>
      <c r="XEC306" s="16"/>
      <c r="XEG306" s="17"/>
      <c r="XEH306" s="18"/>
      <c r="XEI306" s="16"/>
      <c r="XEM306" s="17"/>
      <c r="XEN306" s="18"/>
      <c r="XEO306" s="16"/>
      <c r="XES306" s="17"/>
      <c r="XET306" s="18"/>
      <c r="XEU306" s="16"/>
      <c r="XEY306" s="17"/>
      <c r="XEZ306" s="18"/>
      <c r="XFA306" s="16"/>
    </row>
    <row r="321" s="14" customFormat="1"/>
    <row r="322" s="14" customFormat="1"/>
    <row r="323" s="14" customFormat="1"/>
    <row r="324" s="14" customFormat="1"/>
    <row r="325" s="14" customFormat="1"/>
    <row r="326" s="14" customFormat="1"/>
    <row r="327" s="14" customFormat="1"/>
    <row r="328" s="14" customFormat="1"/>
    <row r="329" s="14" customFormat="1"/>
    <row r="330" s="14" customFormat="1"/>
    <row r="331" s="14" customFormat="1"/>
    <row r="332" s="14" customFormat="1"/>
    <row r="333" s="14" customFormat="1"/>
    <row r="334" s="14" customFormat="1"/>
    <row r="335" s="14" customFormat="1"/>
    <row r="336" s="14" customFormat="1"/>
    <row r="337" s="14" customFormat="1"/>
    <row r="338" s="14" customFormat="1"/>
    <row r="339" s="14" customFormat="1"/>
    <row r="340" s="14" customFormat="1"/>
    <row r="341" s="14" customFormat="1"/>
    <row r="342" s="14" customFormat="1"/>
    <row r="343" s="14" customFormat="1"/>
    <row r="344" s="14" customFormat="1"/>
    <row r="345" s="14" customFormat="1"/>
    <row r="346" s="14" customFormat="1"/>
    <row r="347" s="14" customFormat="1"/>
    <row r="348" s="14" customFormat="1"/>
    <row r="349" s="14" customFormat="1"/>
    <row r="350" s="14" customFormat="1"/>
    <row r="351" s="14" customFormat="1"/>
    <row r="352" s="14" customFormat="1"/>
    <row r="353" s="14" customFormat="1"/>
    <row r="354" s="14" customFormat="1"/>
    <row r="355" s="14" customFormat="1"/>
    <row r="356" s="14" customFormat="1"/>
    <row r="357" s="14" customFormat="1"/>
    <row r="358" s="14" customFormat="1"/>
    <row r="359" s="14" customFormat="1"/>
    <row r="360" s="14" customFormat="1"/>
    <row r="361" s="14" customFormat="1"/>
    <row r="362" s="14" customFormat="1"/>
    <row r="363" s="14" customFormat="1"/>
    <row r="364" s="14" customFormat="1"/>
    <row r="365" s="14" customFormat="1"/>
    <row r="366" s="14" customFormat="1"/>
    <row r="367" s="14" customFormat="1"/>
    <row r="368" s="14" customFormat="1"/>
    <row r="369" s="14" customFormat="1"/>
    <row r="370" s="14" customFormat="1"/>
    <row r="371" s="14" customFormat="1"/>
    <row r="372" s="14" customFormat="1"/>
    <row r="373" s="14" customFormat="1"/>
    <row r="374" s="14" customFormat="1"/>
    <row r="375" s="14" customFormat="1"/>
    <row r="376" s="14" customFormat="1"/>
    <row r="377" s="14" customFormat="1"/>
    <row r="378" s="14" customFormat="1"/>
    <row r="379" s="14" customFormat="1"/>
    <row r="380" s="14" customFormat="1"/>
    <row r="381" s="14" customFormat="1"/>
    <row r="382" s="14" customFormat="1"/>
    <row r="383" s="14" customFormat="1"/>
    <row r="384" s="14" customFormat="1"/>
    <row r="385" spans="5:5">
      <c r="E385" s="14"/>
    </row>
    <row r="386" spans="5:5">
      <c r="E386" s="14"/>
    </row>
    <row r="387" spans="5:5">
      <c r="E387" s="14"/>
    </row>
    <row r="388" spans="5:5">
      <c r="E388" s="14"/>
    </row>
    <row r="389" spans="5:5">
      <c r="E389" s="14"/>
    </row>
    <row r="390" spans="5:5">
      <c r="E390" s="14"/>
    </row>
    <row r="391" spans="5:5">
      <c r="E391" s="14"/>
    </row>
    <row r="392" spans="5:5">
      <c r="E392" s="14"/>
    </row>
    <row r="393" spans="5:5">
      <c r="E393" s="14"/>
    </row>
    <row r="394" spans="5:5">
      <c r="E394" s="14"/>
    </row>
    <row r="395" spans="5:5">
      <c r="E395" s="14"/>
    </row>
    <row r="396" spans="5:5">
      <c r="E396" s="14"/>
    </row>
    <row r="397" spans="5:5">
      <c r="E397" s="14"/>
    </row>
    <row r="398" spans="5:5">
      <c r="E398" s="14"/>
    </row>
    <row r="399" spans="5:5">
      <c r="E399" s="14"/>
    </row>
    <row r="408" spans="5:5">
      <c r="E408" s="14"/>
    </row>
    <row r="412" spans="5:5">
      <c r="E412" s="14"/>
    </row>
    <row r="413" spans="5:5">
      <c r="E413" s="14"/>
    </row>
    <row r="416" spans="5:5">
      <c r="E416" s="14"/>
    </row>
    <row r="417" s="14" customFormat="1"/>
    <row r="418" s="14" customFormat="1"/>
    <row r="419" s="14" customFormat="1"/>
    <row r="420" s="14" customFormat="1"/>
    <row r="421" s="14" customFormat="1"/>
    <row r="422" s="14" customFormat="1"/>
    <row r="423" s="14" customFormat="1"/>
    <row r="424" s="14" customFormat="1"/>
    <row r="425" s="14" customFormat="1"/>
    <row r="426" s="14" customFormat="1"/>
    <row r="427" s="14" customFormat="1"/>
    <row r="428" s="14" customFormat="1"/>
    <row r="429" s="14" customFormat="1"/>
    <row r="430" s="14" customFormat="1"/>
    <row r="431" s="14" customFormat="1"/>
    <row r="432" s="14" customFormat="1"/>
    <row r="433" s="14" customFormat="1"/>
    <row r="434" s="14" customFormat="1"/>
    <row r="435" s="14" customFormat="1"/>
    <row r="436" s="14" customFormat="1"/>
    <row r="437" s="14" customFormat="1"/>
    <row r="438" s="14" customFormat="1"/>
    <row r="439" s="14" customFormat="1"/>
    <row r="440" s="14" customFormat="1"/>
    <row r="441" s="14" customFormat="1"/>
    <row r="442" s="14" customFormat="1"/>
    <row r="443" s="14" customFormat="1"/>
    <row r="444" s="14" customFormat="1"/>
    <row r="445" s="14" customFormat="1"/>
    <row r="446" s="14" customFormat="1"/>
    <row r="447" s="14" customFormat="1"/>
    <row r="448" s="14" customFormat="1"/>
    <row r="449" s="14" customFormat="1"/>
    <row r="450" s="14" customFormat="1"/>
    <row r="451" s="14" customFormat="1"/>
    <row r="452" s="14" customFormat="1"/>
    <row r="453" s="14" customFormat="1"/>
    <row r="454" s="14" customFormat="1"/>
    <row r="455" s="14" customFormat="1"/>
    <row r="456" s="14" customFormat="1"/>
    <row r="457" s="14" customFormat="1"/>
    <row r="458" s="14" customFormat="1"/>
    <row r="459" s="14" customFormat="1"/>
    <row r="460" s="14" customFormat="1"/>
    <row r="461" s="14" customFormat="1"/>
    <row r="462" s="14" customFormat="1"/>
    <row r="463" s="14" customFormat="1"/>
    <row r="464" s="14" customFormat="1"/>
    <row r="465" s="14" customFormat="1"/>
    <row r="466" s="14" customFormat="1"/>
    <row r="467" s="14" customFormat="1"/>
    <row r="468" s="14" customFormat="1"/>
    <row r="469" s="14" customFormat="1"/>
    <row r="470" s="14" customFormat="1"/>
    <row r="471" s="14" customFormat="1"/>
    <row r="472" s="14" customFormat="1"/>
    <row r="473" s="14" customFormat="1"/>
    <row r="474" s="14" customFormat="1"/>
    <row r="475" s="14" customFormat="1"/>
    <row r="476" s="14" customFormat="1"/>
    <row r="477" s="14" customFormat="1"/>
    <row r="478" s="14" customFormat="1"/>
    <row r="479" s="14" customFormat="1"/>
    <row r="480" s="14" customFormat="1"/>
    <row r="481" s="14" customFormat="1"/>
    <row r="482" s="14" customFormat="1"/>
    <row r="483" s="14" customFormat="1"/>
    <row r="484" s="14" customFormat="1"/>
    <row r="485" s="14" customFormat="1"/>
    <row r="486" s="14" customFormat="1"/>
    <row r="487" s="14" customFormat="1"/>
    <row r="488" s="14" customFormat="1"/>
    <row r="489" s="14" customFormat="1"/>
    <row r="490" s="14" customFormat="1"/>
    <row r="491" s="14" customFormat="1"/>
    <row r="492" s="14" customFormat="1"/>
    <row r="493" s="14" customFormat="1"/>
    <row r="494" s="14" customFormat="1"/>
    <row r="495" s="14" customFormat="1"/>
    <row r="496" s="14" customFormat="1"/>
    <row r="497" s="14" customFormat="1"/>
    <row r="498" s="14" customFormat="1"/>
    <row r="499" s="14" customFormat="1"/>
    <row r="500" s="14" customFormat="1"/>
    <row r="501" s="14" customFormat="1"/>
    <row r="502" s="14" customFormat="1"/>
    <row r="503" s="14" customFormat="1"/>
    <row r="504" s="14" customFormat="1"/>
    <row r="505" s="14" customFormat="1"/>
    <row r="506" s="14" customFormat="1"/>
    <row r="507" s="14" customFormat="1"/>
    <row r="508" s="14" customFormat="1"/>
    <row r="509" s="14" customFormat="1"/>
    <row r="510" s="14" customFormat="1"/>
    <row r="511" s="14" customFormat="1"/>
    <row r="512" s="14" customFormat="1"/>
    <row r="513" s="14" customFormat="1"/>
    <row r="514" s="14" customFormat="1"/>
    <row r="515" s="14" customFormat="1"/>
    <row r="516" s="14" customFormat="1"/>
    <row r="517" s="14" customFormat="1"/>
    <row r="518" s="14" customFormat="1"/>
    <row r="519" s="14" customFormat="1"/>
    <row r="520" s="14" customFormat="1"/>
    <row r="521" s="14" customFormat="1"/>
    <row r="522" s="14" customFormat="1"/>
    <row r="523" s="14" customFormat="1"/>
    <row r="524" s="14" customFormat="1"/>
    <row r="525" s="14" customFormat="1"/>
    <row r="526" s="14" customFormat="1"/>
    <row r="527" s="14" customFormat="1"/>
    <row r="528" s="14" customFormat="1"/>
    <row r="529" spans="5:5">
      <c r="E529" s="14"/>
    </row>
    <row r="530" spans="5:5">
      <c r="E530" s="14"/>
    </row>
    <row r="531" spans="5:5">
      <c r="E531" s="14"/>
    </row>
    <row r="532" spans="5:5">
      <c r="E532" s="14"/>
    </row>
    <row r="533" spans="5:5">
      <c r="E533" s="14"/>
    </row>
    <row r="534" spans="5:5">
      <c r="E534" s="14"/>
    </row>
    <row r="535" spans="5:5">
      <c r="E535" s="14"/>
    </row>
    <row r="536" spans="5:5">
      <c r="E536" s="14"/>
    </row>
    <row r="537" spans="5:5">
      <c r="E537" s="14"/>
    </row>
    <row r="538" spans="5:5">
      <c r="E538" s="14"/>
    </row>
    <row r="539" spans="5:5">
      <c r="E539" s="14"/>
    </row>
    <row r="540" spans="5:5">
      <c r="E540" s="14"/>
    </row>
    <row r="541" spans="5:5">
      <c r="E541" s="14"/>
    </row>
    <row r="542" spans="5:5">
      <c r="E542" s="14"/>
    </row>
    <row r="543" spans="5:5">
      <c r="E543" s="14"/>
    </row>
    <row r="553" spans="5:5">
      <c r="E553" s="14"/>
    </row>
    <row r="557" spans="5:5">
      <c r="E557" s="14"/>
    </row>
    <row r="558" spans="5:5">
      <c r="E558" s="14"/>
    </row>
    <row r="560" spans="5:5">
      <c r="E560" s="14"/>
    </row>
    <row r="561" s="14" customFormat="1"/>
    <row r="562" s="14" customFormat="1"/>
    <row r="563" s="14" customFormat="1"/>
    <row r="564" s="14" customFormat="1"/>
    <row r="565" s="14" customFormat="1"/>
    <row r="566" s="14" customFormat="1"/>
    <row r="567" s="14" customFormat="1"/>
    <row r="568" s="14" customFormat="1"/>
    <row r="569" s="14" customFormat="1"/>
    <row r="570" s="14" customFormat="1"/>
    <row r="571" s="14" customFormat="1"/>
    <row r="572" s="14" customFormat="1"/>
    <row r="573" s="14" customFormat="1"/>
    <row r="574" s="14" customFormat="1"/>
    <row r="575" s="14" customFormat="1"/>
    <row r="576" s="14" customFormat="1"/>
    <row r="577" s="14" customFormat="1"/>
    <row r="578" s="14" customFormat="1"/>
    <row r="579" s="14" customFormat="1"/>
    <row r="580" s="14" customFormat="1"/>
    <row r="581" s="14" customFormat="1"/>
    <row r="582" s="14" customFormat="1"/>
    <row r="583" s="14" customFormat="1"/>
    <row r="584" s="14" customFormat="1"/>
    <row r="585" s="14" customFormat="1"/>
    <row r="586" s="14" customFormat="1"/>
    <row r="587" s="14" customFormat="1"/>
    <row r="588" s="14" customFormat="1"/>
    <row r="589" s="14" customFormat="1"/>
    <row r="590" s="14" customFormat="1"/>
    <row r="591" s="14" customFormat="1"/>
    <row r="592" s="14" customFormat="1"/>
    <row r="593" s="14" customFormat="1"/>
    <row r="594" s="14" customFormat="1"/>
    <row r="595" s="14" customFormat="1"/>
    <row r="596" s="14" customFormat="1"/>
    <row r="597" s="14" customFormat="1"/>
    <row r="598" s="14" customFormat="1"/>
    <row r="599" s="14" customFormat="1"/>
    <row r="600" s="14" customFormat="1"/>
    <row r="601" s="14" customFormat="1"/>
    <row r="602" s="14" customFormat="1"/>
    <row r="603" s="14" customFormat="1"/>
    <row r="604" s="14" customFormat="1"/>
    <row r="605" s="14" customFormat="1"/>
    <row r="606" s="14" customFormat="1"/>
    <row r="607" s="14" customFormat="1"/>
    <row r="608" s="14" customFormat="1"/>
    <row r="609" s="14" customFormat="1"/>
    <row r="610" s="14" customFormat="1"/>
    <row r="611" s="14" customFormat="1"/>
    <row r="612" s="14" customFormat="1"/>
    <row r="613" s="14" customFormat="1"/>
    <row r="614" s="14" customFormat="1"/>
    <row r="615" s="14" customFormat="1"/>
    <row r="616" s="14" customFormat="1"/>
    <row r="617" s="14" customFormat="1"/>
    <row r="618" s="14" customFormat="1"/>
    <row r="619" s="14" customFormat="1"/>
    <row r="620" s="14" customFormat="1"/>
    <row r="621" s="14" customFormat="1"/>
    <row r="622" s="14" customFormat="1"/>
    <row r="623" s="14" customFormat="1"/>
    <row r="624" s="14" customFormat="1"/>
    <row r="625" s="14" customFormat="1"/>
    <row r="626" s="14" customFormat="1"/>
    <row r="627" s="14" customFormat="1"/>
    <row r="628" s="14" customFormat="1"/>
    <row r="629" s="14" customFormat="1"/>
    <row r="630" s="14" customFormat="1"/>
    <row r="631" s="14" customFormat="1"/>
    <row r="632" s="14" customFormat="1"/>
    <row r="633" s="14" customFormat="1"/>
    <row r="634" s="14" customFormat="1"/>
    <row r="635" s="14" customFormat="1"/>
    <row r="636" s="14" customFormat="1"/>
    <row r="637" s="14" customFormat="1"/>
    <row r="638" s="14" customFormat="1"/>
    <row r="639" s="14" customFormat="1"/>
    <row r="640" s="14" customFormat="1"/>
    <row r="641" s="14" customFormat="1"/>
    <row r="642" s="14" customFormat="1"/>
    <row r="643" s="14" customFormat="1"/>
    <row r="644" s="14" customFormat="1"/>
    <row r="645" s="14" customFormat="1"/>
    <row r="646" s="14" customFormat="1"/>
    <row r="647" s="14" customFormat="1"/>
    <row r="648" s="14" customFormat="1"/>
    <row r="649" s="14" customFormat="1"/>
    <row r="650" s="14" customFormat="1"/>
    <row r="651" s="14" customFormat="1"/>
    <row r="652" s="14" customFormat="1"/>
    <row r="653" s="14" customFormat="1"/>
    <row r="654" s="14" customFormat="1"/>
    <row r="655" s="14" customFormat="1"/>
    <row r="656" s="14" customFormat="1"/>
    <row r="657" s="14" customFormat="1"/>
    <row r="658" s="14" customFormat="1"/>
    <row r="659" s="14" customFormat="1"/>
    <row r="660" s="14" customFormat="1"/>
    <row r="661" s="14" customFormat="1"/>
    <row r="662" s="14" customFormat="1"/>
    <row r="663" s="14" customFormat="1"/>
    <row r="664" s="14" customFormat="1"/>
    <row r="665" s="14" customFormat="1"/>
    <row r="666" s="14" customFormat="1"/>
    <row r="667" s="14" customFormat="1"/>
    <row r="668" s="14" customFormat="1"/>
    <row r="669" s="14" customFormat="1"/>
    <row r="670" s="14" customFormat="1"/>
    <row r="671" s="14" customFormat="1"/>
    <row r="672" s="14" customFormat="1"/>
    <row r="673" spans="5:5">
      <c r="E673" s="14"/>
    </row>
    <row r="674" spans="5:5">
      <c r="E674" s="14"/>
    </row>
    <row r="675" spans="5:5">
      <c r="E675" s="14"/>
    </row>
    <row r="676" spans="5:5">
      <c r="E676" s="14"/>
    </row>
    <row r="677" spans="5:5">
      <c r="E677" s="14"/>
    </row>
    <row r="678" spans="5:5">
      <c r="E678" s="14"/>
    </row>
    <row r="679" spans="5:5">
      <c r="E679" s="14"/>
    </row>
    <row r="680" spans="5:5">
      <c r="E680" s="14"/>
    </row>
    <row r="681" spans="5:5">
      <c r="E681" s="14"/>
    </row>
    <row r="682" spans="5:5">
      <c r="E682" s="14"/>
    </row>
    <row r="683" spans="5:5">
      <c r="E683" s="14"/>
    </row>
    <row r="684" spans="5:5">
      <c r="E684" s="14"/>
    </row>
    <row r="685" spans="5:5">
      <c r="E685" s="14"/>
    </row>
    <row r="686" spans="5:5">
      <c r="E686" s="14"/>
    </row>
    <row r="687" spans="5:5">
      <c r="E687" s="14"/>
    </row>
    <row r="694" spans="5:5">
      <c r="E694" s="14"/>
    </row>
    <row r="695" spans="5:5">
      <c r="E695" s="14"/>
    </row>
    <row r="698" spans="5:5">
      <c r="E698" s="14"/>
    </row>
    <row r="699" spans="5:5">
      <c r="E699" s="14"/>
    </row>
    <row r="704" spans="5:5">
      <c r="E704" s="14"/>
    </row>
    <row r="705" s="14" customFormat="1"/>
    <row r="706" s="14" customFormat="1"/>
    <row r="707" s="14" customFormat="1"/>
    <row r="708" s="14" customFormat="1"/>
    <row r="709" s="14" customFormat="1"/>
    <row r="710" s="14" customFormat="1"/>
    <row r="711" s="14" customFormat="1"/>
    <row r="712" s="14" customFormat="1"/>
    <row r="713" s="14" customFormat="1"/>
    <row r="714" s="14" customFormat="1"/>
    <row r="715" s="14" customFormat="1"/>
    <row r="716" s="14" customFormat="1"/>
    <row r="717" s="14" customFormat="1"/>
    <row r="718" s="14" customFormat="1"/>
    <row r="719" s="14" customFormat="1"/>
    <row r="720" s="14" customFormat="1"/>
    <row r="721" s="14" customFormat="1"/>
    <row r="722" s="14" customFormat="1"/>
    <row r="723" s="14" customFormat="1"/>
    <row r="724" s="14" customFormat="1"/>
    <row r="725" s="14" customFormat="1"/>
    <row r="726" s="14" customFormat="1"/>
    <row r="727" s="14" customFormat="1"/>
    <row r="728" s="14" customFormat="1"/>
    <row r="729" s="14" customFormat="1"/>
    <row r="730" s="14" customFormat="1"/>
    <row r="731" s="14" customFormat="1"/>
    <row r="732" s="14" customFormat="1"/>
    <row r="733" s="14" customFormat="1"/>
    <row r="734" s="14" customFormat="1"/>
    <row r="735" s="14" customFormat="1"/>
    <row r="736" s="14" customFormat="1"/>
    <row r="737" s="14" customFormat="1"/>
    <row r="738" s="14" customFormat="1"/>
    <row r="739" s="14" customFormat="1"/>
    <row r="740" s="14" customFormat="1"/>
    <row r="741" s="14" customFormat="1"/>
    <row r="742" s="14" customFormat="1"/>
    <row r="743" s="14" customFormat="1"/>
    <row r="744" s="14" customFormat="1"/>
    <row r="745" s="14" customFormat="1"/>
    <row r="746" s="14" customFormat="1"/>
    <row r="747" s="14" customFormat="1"/>
    <row r="748" s="14" customFormat="1"/>
    <row r="749" s="14" customFormat="1"/>
    <row r="750" s="14" customFormat="1"/>
    <row r="751" s="14" customFormat="1"/>
    <row r="752" s="14" customFormat="1"/>
    <row r="753" s="14" customFormat="1"/>
    <row r="754" s="14" customFormat="1"/>
    <row r="755" s="14" customFormat="1"/>
    <row r="756" s="14" customFormat="1"/>
    <row r="757" s="14" customFormat="1"/>
    <row r="758" s="14" customFormat="1"/>
    <row r="759" s="14" customFormat="1"/>
    <row r="760" s="14" customFormat="1"/>
    <row r="761" s="14" customFormat="1"/>
    <row r="762" s="14" customFormat="1"/>
    <row r="763" s="14" customFormat="1"/>
    <row r="764" s="14" customFormat="1"/>
    <row r="765" s="14" customFormat="1"/>
    <row r="766" s="14" customFormat="1"/>
    <row r="767" s="14" customFormat="1"/>
    <row r="768" s="14" customFormat="1"/>
    <row r="769" s="14" customFormat="1"/>
    <row r="770" s="14" customFormat="1"/>
    <row r="771" s="14" customFormat="1"/>
    <row r="772" s="14" customFormat="1"/>
    <row r="773" s="14" customFormat="1"/>
    <row r="774" s="14" customFormat="1"/>
    <row r="775" s="14" customFormat="1"/>
    <row r="776" s="14" customFormat="1"/>
    <row r="777" s="14" customFormat="1"/>
    <row r="778" s="14" customFormat="1"/>
    <row r="779" s="14" customFormat="1"/>
    <row r="780" s="14" customFormat="1"/>
    <row r="781" s="14" customFormat="1"/>
    <row r="782" s="14" customFormat="1"/>
    <row r="783" s="14" customFormat="1"/>
    <row r="784" s="14" customFormat="1"/>
    <row r="785" s="14" customFormat="1"/>
    <row r="786" s="14" customFormat="1"/>
    <row r="787" s="14" customFormat="1"/>
    <row r="788" s="14" customFormat="1"/>
    <row r="789" s="14" customFormat="1"/>
    <row r="790" s="14" customFormat="1"/>
    <row r="791" s="14" customFormat="1"/>
    <row r="792" s="14" customFormat="1"/>
    <row r="793" s="14" customFormat="1"/>
    <row r="794" s="14" customFormat="1"/>
    <row r="795" s="14" customFormat="1"/>
    <row r="796" s="14" customFormat="1"/>
    <row r="797" s="14" customFormat="1"/>
    <row r="798" s="14" customFormat="1"/>
    <row r="799" s="14" customFormat="1"/>
    <row r="800" s="14" customFormat="1"/>
    <row r="801" s="14" customFormat="1"/>
    <row r="802" s="14" customFormat="1"/>
    <row r="803" s="14" customFormat="1"/>
    <row r="804" s="14" customFormat="1"/>
    <row r="805" s="14" customFormat="1"/>
    <row r="806" s="14" customFormat="1"/>
    <row r="807" s="14" customFormat="1"/>
    <row r="808" s="14" customFormat="1"/>
    <row r="809" s="14" customFormat="1"/>
    <row r="810" s="14" customFormat="1"/>
    <row r="811" s="14" customFormat="1"/>
    <row r="812" s="14" customFormat="1"/>
    <row r="813" s="14" customFormat="1"/>
    <row r="814" s="14" customFormat="1"/>
    <row r="815" s="14" customFormat="1"/>
    <row r="816" s="14" customFormat="1"/>
    <row r="817" s="14" customFormat="1"/>
    <row r="818" s="14" customFormat="1"/>
    <row r="819" s="14" customFormat="1"/>
    <row r="820" s="14" customFormat="1"/>
    <row r="821" s="14" customFormat="1"/>
    <row r="822" s="14" customFormat="1"/>
    <row r="823" s="14" customFormat="1"/>
    <row r="824" s="14" customFormat="1"/>
    <row r="825" s="14" customFormat="1"/>
    <row r="826" s="14" customFormat="1"/>
    <row r="827" s="14" customFormat="1"/>
    <row r="828" s="14" customFormat="1"/>
    <row r="829" s="14" customFormat="1"/>
    <row r="830" s="14" customFormat="1"/>
    <row r="831" s="14" customFormat="1"/>
    <row r="832" s="14" customFormat="1"/>
    <row r="833" s="14" customFormat="1"/>
    <row r="834" s="14" customFormat="1"/>
    <row r="835" s="14" customFormat="1"/>
    <row r="836" s="14" customFormat="1"/>
    <row r="837" s="14" customFormat="1"/>
    <row r="838" s="14" customFormat="1"/>
    <row r="839" s="14" customFormat="1"/>
    <row r="840" s="14" customFormat="1"/>
    <row r="841" s="14" customFormat="1"/>
    <row r="842" s="14" customFormat="1"/>
    <row r="843" s="14" customFormat="1"/>
    <row r="844" s="14" customFormat="1"/>
    <row r="845" s="14" customFormat="1"/>
    <row r="846" s="14" customFormat="1"/>
    <row r="847" s="14" customFormat="1"/>
    <row r="848" s="14" customFormat="1"/>
    <row r="849" spans="5:5">
      <c r="E849" s="14"/>
    </row>
    <row r="850" spans="5:5">
      <c r="E850" s="14"/>
    </row>
    <row r="851" spans="5:5">
      <c r="E851" s="14"/>
    </row>
    <row r="852" spans="5:5">
      <c r="E852" s="14"/>
    </row>
    <row r="853" spans="5:5">
      <c r="E853" s="14"/>
    </row>
    <row r="854" spans="5:5">
      <c r="E854" s="14"/>
    </row>
    <row r="855" spans="5:5">
      <c r="E855" s="14"/>
    </row>
    <row r="856" spans="5:5">
      <c r="E856" s="14"/>
    </row>
    <row r="857" spans="5:5">
      <c r="E857" s="14"/>
    </row>
    <row r="858" spans="5:5">
      <c r="E858" s="14"/>
    </row>
    <row r="859" spans="5:5">
      <c r="E859" s="14"/>
    </row>
    <row r="860" spans="5:5">
      <c r="E860" s="14"/>
    </row>
    <row r="861" spans="5:5">
      <c r="E861" s="14"/>
    </row>
    <row r="862" spans="5:5">
      <c r="E862" s="14"/>
    </row>
    <row r="863" spans="5:5">
      <c r="E863" s="14"/>
    </row>
    <row r="869" spans="5:5">
      <c r="E869" s="14"/>
    </row>
    <row r="870" spans="5:5">
      <c r="E870" s="14"/>
    </row>
    <row r="873" spans="5:5">
      <c r="E873" s="14"/>
    </row>
    <row r="874" spans="5:5">
      <c r="E874" s="14"/>
    </row>
    <row r="876" spans="5:5">
      <c r="E876" s="14"/>
    </row>
    <row r="877" spans="5:5">
      <c r="E877" s="14"/>
    </row>
    <row r="880" spans="5:5">
      <c r="E880" s="14"/>
    </row>
    <row r="881" spans="5:5">
      <c r="E881" s="14"/>
    </row>
    <row r="884" spans="5:5">
      <c r="E884" s="14"/>
    </row>
    <row r="885" spans="5:5">
      <c r="E885" s="14"/>
    </row>
    <row r="887" spans="5:5">
      <c r="E887" s="14"/>
    </row>
    <row r="888" spans="5:5">
      <c r="E888" s="14"/>
    </row>
    <row r="890" spans="5:5">
      <c r="E890" s="14"/>
    </row>
    <row r="891" spans="5:5">
      <c r="E891" s="14"/>
    </row>
    <row r="893" spans="5:5">
      <c r="E893" s="14"/>
    </row>
    <row r="894" spans="5:5">
      <c r="E894" s="14"/>
    </row>
    <row r="896" spans="5:5">
      <c r="E896" s="14"/>
    </row>
    <row r="897" spans="5:5">
      <c r="E897" s="14"/>
    </row>
    <row r="899" spans="5:5">
      <c r="E899" s="14"/>
    </row>
    <row r="900" spans="5:5">
      <c r="E900" s="14"/>
    </row>
    <row r="903" spans="5:5">
      <c r="E903" s="14"/>
    </row>
    <row r="904" spans="5:5">
      <c r="E904" s="14"/>
    </row>
    <row r="906" spans="5:5">
      <c r="E906" s="14"/>
    </row>
    <row r="907" spans="5:5">
      <c r="E907" s="14"/>
    </row>
    <row r="909" spans="5:5">
      <c r="E909" s="14"/>
    </row>
    <row r="910" spans="5:5">
      <c r="E910" s="14"/>
    </row>
    <row r="911" spans="5:5">
      <c r="E911" s="14"/>
    </row>
    <row r="912" spans="5:5">
      <c r="E912" s="14"/>
    </row>
    <row r="913" spans="5:5">
      <c r="E913" s="14"/>
    </row>
    <row r="917" spans="5:5">
      <c r="E917" s="14"/>
    </row>
    <row r="918" spans="5:5">
      <c r="E918" s="14"/>
    </row>
    <row r="942" spans="5:5">
      <c r="E942" s="14"/>
    </row>
    <row r="943" spans="5:5">
      <c r="E943" s="14"/>
    </row>
    <row r="947" spans="5:5">
      <c r="E947" s="14"/>
    </row>
    <row r="948" spans="5:5">
      <c r="E948" s="14"/>
    </row>
    <row r="949" spans="5:5">
      <c r="E949" s="14"/>
    </row>
    <row r="950" spans="5:5">
      <c r="E950" s="14"/>
    </row>
    <row r="951" spans="5:5">
      <c r="E951" s="14"/>
    </row>
    <row r="952" spans="5:5">
      <c r="E952" s="14"/>
    </row>
    <row r="953" spans="5:5">
      <c r="E953" s="14"/>
    </row>
    <row r="954" spans="5:5">
      <c r="E954" s="14"/>
    </row>
    <row r="955" spans="5:5">
      <c r="E955" s="14"/>
    </row>
    <row r="956" spans="5:5">
      <c r="E956" s="14"/>
    </row>
    <row r="957" spans="5:5">
      <c r="E957" s="14"/>
    </row>
    <row r="958" spans="5:5">
      <c r="E958" s="14"/>
    </row>
    <row r="959" spans="5:5">
      <c r="E959" s="14"/>
    </row>
    <row r="960" spans="5:5">
      <c r="E960" s="14"/>
    </row>
    <row r="961" spans="5:5">
      <c r="E961" s="14"/>
    </row>
    <row r="962" spans="5:5">
      <c r="E962" s="14"/>
    </row>
    <row r="963" spans="5:5">
      <c r="E963" s="14"/>
    </row>
    <row r="964" spans="5:5">
      <c r="E964" s="14"/>
    </row>
    <row r="976" spans="5:5">
      <c r="E976" s="14"/>
    </row>
    <row r="977" s="14" customFormat="1"/>
    <row r="978" s="14" customFormat="1"/>
    <row r="979" s="14" customFormat="1"/>
    <row r="980" s="14" customFormat="1"/>
    <row r="981" s="14" customFormat="1"/>
    <row r="982" s="14" customFormat="1"/>
    <row r="983" s="14" customFormat="1"/>
    <row r="984" s="14" customFormat="1"/>
    <row r="985" s="14" customFormat="1"/>
    <row r="986" s="14" customFormat="1"/>
    <row r="987" s="14" customFormat="1"/>
    <row r="988" s="14" customFormat="1"/>
    <row r="989" s="14" customFormat="1"/>
    <row r="990" s="14" customFormat="1"/>
    <row r="991" s="14" customFormat="1"/>
    <row r="992" s="14" customFormat="1"/>
    <row r="993" s="14" customFormat="1"/>
    <row r="994" s="14" customFormat="1"/>
    <row r="995" s="14" customFormat="1"/>
    <row r="996" s="14" customFormat="1"/>
    <row r="997" s="14" customFormat="1"/>
    <row r="998" s="14" customFormat="1"/>
    <row r="999" s="14" customFormat="1"/>
    <row r="1000" s="14" customFormat="1"/>
    <row r="1001" s="14" customFormat="1"/>
    <row r="1002" s="14" customFormat="1"/>
    <row r="1003" s="14" customFormat="1"/>
    <row r="1004" s="14" customFormat="1"/>
    <row r="1005" s="14" customFormat="1"/>
    <row r="1006" s="14" customFormat="1"/>
    <row r="1007" s="14" customFormat="1"/>
    <row r="1008" s="14" customFormat="1"/>
    <row r="1009" s="14" customFormat="1"/>
    <row r="1010" s="14" customFormat="1"/>
    <row r="1011" s="14" customFormat="1"/>
    <row r="1012" s="14" customFormat="1"/>
    <row r="1013" s="14" customFormat="1"/>
    <row r="1014" s="14" customFormat="1"/>
    <row r="1015" s="14" customFormat="1"/>
    <row r="1016" s="14" customFormat="1"/>
    <row r="1017" s="14" customFormat="1"/>
    <row r="1018" s="14" customFormat="1"/>
    <row r="1019" s="14" customFormat="1"/>
    <row r="1020" s="14" customFormat="1"/>
    <row r="1021" s="14" customFormat="1"/>
    <row r="1022" s="14" customFormat="1"/>
    <row r="1023" s="14" customFormat="1"/>
    <row r="1024" s="14" customFormat="1"/>
    <row r="1025" s="14" customFormat="1"/>
    <row r="1026" s="14" customFormat="1"/>
    <row r="1027" s="14" customFormat="1"/>
    <row r="1028" s="14" customFormat="1"/>
    <row r="1029" s="14" customFormat="1"/>
    <row r="1030" s="14" customFormat="1"/>
    <row r="1031" s="14" customFormat="1"/>
    <row r="1032" s="14" customFormat="1"/>
    <row r="1033" s="14" customFormat="1"/>
    <row r="1034" s="14" customFormat="1"/>
    <row r="1035" s="14" customFormat="1"/>
    <row r="1036" s="14" customFormat="1"/>
    <row r="1037" s="14" customFormat="1"/>
    <row r="1038" s="14" customFormat="1"/>
    <row r="1039" s="14" customFormat="1"/>
    <row r="1040" s="14" customFormat="1"/>
    <row r="1041" s="14" customFormat="1"/>
    <row r="1042" s="14" customFormat="1"/>
    <row r="1043" s="14" customFormat="1"/>
    <row r="1044" s="14" customFormat="1"/>
    <row r="1045" s="14" customFormat="1"/>
    <row r="1046" s="14" customFormat="1"/>
    <row r="1047" s="14" customFormat="1"/>
    <row r="1048" s="14" customFormat="1"/>
    <row r="1049" s="14" customFormat="1"/>
    <row r="1050" s="14" customFormat="1"/>
    <row r="1051" s="14" customFormat="1"/>
    <row r="1052" s="14" customFormat="1"/>
    <row r="1053" s="14" customFormat="1"/>
    <row r="1054" s="14" customFormat="1"/>
    <row r="1055" s="14" customFormat="1"/>
    <row r="1056" s="14" customFormat="1"/>
    <row r="1057" s="14" customFormat="1"/>
    <row r="1058" s="14" customFormat="1"/>
    <row r="1059" s="14" customFormat="1"/>
    <row r="1060" s="14" customFormat="1"/>
    <row r="1061" s="14" customFormat="1"/>
    <row r="1062" s="14" customFormat="1"/>
    <row r="1063" s="14" customFormat="1"/>
    <row r="1064" s="14" customFormat="1"/>
    <row r="1065" s="14" customFormat="1"/>
    <row r="1066" s="14" customFormat="1"/>
    <row r="1067" s="14" customFormat="1"/>
    <row r="1068" s="14" customFormat="1"/>
    <row r="1069" s="14" customFormat="1"/>
    <row r="1070" s="14" customFormat="1"/>
    <row r="1071" s="14" customFormat="1"/>
    <row r="1072" s="14" customFormat="1"/>
    <row r="1073" s="14" customFormat="1"/>
    <row r="1074" s="14" customFormat="1"/>
    <row r="1075" s="14" customFormat="1"/>
    <row r="1076" s="14" customFormat="1"/>
    <row r="1077" s="14" customFormat="1"/>
    <row r="1078" s="14" customFormat="1"/>
    <row r="1079" s="14" customFormat="1"/>
    <row r="1080" s="14" customFormat="1"/>
    <row r="1081" s="14" customFormat="1"/>
    <row r="1082" s="14" customFormat="1"/>
    <row r="1083" s="14" customFormat="1"/>
    <row r="1084" s="14" customFormat="1"/>
    <row r="1085" s="14" customFormat="1"/>
    <row r="1086" s="14" customFormat="1"/>
    <row r="1087" s="14" customFormat="1"/>
    <row r="1088" s="14" customFormat="1"/>
    <row r="1089" s="14" customFormat="1"/>
    <row r="1090" s="14" customFormat="1"/>
    <row r="1091" s="14" customFormat="1"/>
    <row r="1092" s="14" customFormat="1"/>
    <row r="1093" s="14" customFormat="1"/>
    <row r="1094" s="14" customFormat="1"/>
    <row r="1095" s="14" customFormat="1"/>
    <row r="1096" s="14" customFormat="1"/>
    <row r="1097" s="14" customFormat="1"/>
    <row r="1098" s="14" customFormat="1"/>
    <row r="1099" s="14" customFormat="1"/>
    <row r="1100" s="14" customFormat="1"/>
    <row r="1101" s="14" customFormat="1"/>
    <row r="1102" s="14" customFormat="1"/>
    <row r="1103" s="14" customFormat="1"/>
    <row r="1104" s="14" customFormat="1"/>
    <row r="1105" s="14" customFormat="1"/>
    <row r="1106" s="14" customFormat="1"/>
    <row r="1107" s="14" customFormat="1"/>
    <row r="1108" s="14" customFormat="1"/>
    <row r="1109" s="14" customFormat="1"/>
    <row r="1110" s="14" customFormat="1"/>
    <row r="1111" s="14" customFormat="1"/>
    <row r="1112" s="14" customFormat="1"/>
    <row r="1113" s="14" customFormat="1"/>
    <row r="1114" s="14" customFormat="1"/>
    <row r="1115" s="14" customFormat="1"/>
    <row r="1116" s="14" customFormat="1"/>
    <row r="1117" s="14" customFormat="1"/>
    <row r="1118" s="14" customFormat="1"/>
    <row r="1119" s="14" customFormat="1"/>
    <row r="1120" s="14" customFormat="1"/>
    <row r="1121" s="14" customFormat="1"/>
    <row r="1122" s="14" customFormat="1"/>
    <row r="1123" s="14" customFormat="1"/>
    <row r="1124" s="14" customFormat="1"/>
    <row r="1125" s="14" customFormat="1"/>
    <row r="1126" s="14" customFormat="1"/>
    <row r="1127" s="14" customFormat="1"/>
    <row r="1128" s="14" customFormat="1"/>
    <row r="1129" s="14" customFormat="1"/>
    <row r="1130" s="14" customFormat="1"/>
    <row r="1131" s="14" customFormat="1"/>
    <row r="1132" s="14" customFormat="1"/>
    <row r="1133" s="14" customFormat="1"/>
    <row r="1134" s="14" customFormat="1"/>
    <row r="1135" s="14" customFormat="1"/>
    <row r="1136" s="14" customFormat="1"/>
    <row r="1137" s="14" customFormat="1"/>
    <row r="1138" s="14" customFormat="1"/>
    <row r="1139" s="14" customFormat="1"/>
    <row r="1140" s="14" customFormat="1"/>
    <row r="1141" s="14" customFormat="1"/>
    <row r="1142" s="14" customFormat="1"/>
    <row r="1143" s="14" customFormat="1"/>
    <row r="1144" s="14" customFormat="1"/>
    <row r="1145" s="14" customFormat="1"/>
    <row r="1146" s="14" customFormat="1"/>
    <row r="1147" s="14" customFormat="1"/>
    <row r="1148" s="14" customFormat="1"/>
    <row r="1149" s="14" customFormat="1"/>
    <row r="1150" s="14" customFormat="1"/>
    <row r="1151" s="14" customFormat="1"/>
    <row r="1152" s="14" customFormat="1"/>
    <row r="1153" s="14" customFormat="1"/>
    <row r="1154" s="14" customFormat="1"/>
    <row r="1155" s="14" customFormat="1"/>
    <row r="1156" s="14" customFormat="1"/>
    <row r="1157" s="14" customFormat="1"/>
    <row r="1158" s="14" customFormat="1"/>
    <row r="1159" s="14" customFormat="1"/>
    <row r="1160" s="14" customFormat="1"/>
    <row r="1161" s="14" customFormat="1"/>
    <row r="1162" s="14" customFormat="1"/>
    <row r="1163" s="14" customFormat="1"/>
    <row r="1164" s="14" customFormat="1"/>
    <row r="1165" s="14" customFormat="1"/>
    <row r="1166" s="14" customFormat="1"/>
    <row r="1167" s="14" customFormat="1"/>
    <row r="1168" s="14" customFormat="1"/>
    <row r="1169" s="14" customFormat="1"/>
    <row r="1170" s="14" customFormat="1"/>
    <row r="1171" s="14" customFormat="1"/>
    <row r="1172" s="14" customFormat="1"/>
    <row r="1173" s="14" customFormat="1"/>
    <row r="1174" s="14" customFormat="1"/>
    <row r="1175" s="14" customFormat="1"/>
    <row r="1176" s="14" customFormat="1"/>
    <row r="1177" s="14" customFormat="1"/>
    <row r="1178" s="14" customFormat="1"/>
    <row r="1179" s="14" customFormat="1"/>
    <row r="1180" s="14" customFormat="1"/>
    <row r="1181" s="14" customFormat="1"/>
    <row r="1182" s="14" customFormat="1"/>
    <row r="1183" s="14" customFormat="1"/>
    <row r="1184" s="14" customFormat="1"/>
    <row r="1185" s="14" customFormat="1"/>
    <row r="1186" s="14" customFormat="1"/>
    <row r="1187" s="14" customFormat="1"/>
    <row r="1188" s="14" customFormat="1"/>
    <row r="1189" s="14" customFormat="1"/>
    <row r="1190" s="14" customFormat="1"/>
    <row r="1191" s="14" customFormat="1"/>
    <row r="1192" s="14" customFormat="1"/>
    <row r="1193" s="14" customFormat="1"/>
    <row r="1194" s="14" customFormat="1"/>
    <row r="1195" s="14" customFormat="1"/>
    <row r="1196" s="14" customFormat="1"/>
    <row r="1197" s="14" customFormat="1"/>
    <row r="1198" s="14" customFormat="1"/>
    <row r="1199" s="14" customFormat="1"/>
    <row r="1200" s="14" customFormat="1"/>
    <row r="1201" s="14" customFormat="1"/>
    <row r="1202" s="14" customFormat="1"/>
    <row r="1203" s="14" customFormat="1"/>
    <row r="1204" s="14" customFormat="1"/>
    <row r="1205" s="14" customFormat="1"/>
    <row r="1206" s="14" customFormat="1"/>
    <row r="1207" s="14" customFormat="1"/>
    <row r="1208" s="14" customFormat="1"/>
    <row r="1209" s="14" customFormat="1"/>
    <row r="1210" s="14" customFormat="1"/>
    <row r="1211" s="14" customFormat="1"/>
    <row r="1212" s="14" customFormat="1"/>
    <row r="1213" s="14" customFormat="1"/>
    <row r="1214" s="14" customFormat="1"/>
    <row r="1215" s="14" customFormat="1"/>
    <row r="1216" s="14" customFormat="1"/>
    <row r="1217" s="14" customFormat="1"/>
    <row r="1218" s="14" customFormat="1"/>
    <row r="1219" s="14" customFormat="1"/>
    <row r="1220" s="14" customFormat="1"/>
    <row r="1221" s="14" customFormat="1"/>
    <row r="1222" s="14" customFormat="1"/>
    <row r="1223" s="14" customFormat="1"/>
    <row r="1224" s="14" customFormat="1"/>
    <row r="1225" s="14" customFormat="1"/>
    <row r="1226" s="14" customFormat="1"/>
    <row r="1227" s="14" customFormat="1"/>
    <row r="1228" s="14" customFormat="1"/>
    <row r="1229" s="14" customFormat="1"/>
    <row r="1230" s="14" customFormat="1"/>
    <row r="1231" s="14" customFormat="1"/>
    <row r="1232" s="14" customFormat="1"/>
    <row r="1233" s="14" customFormat="1"/>
    <row r="1234" s="14" customFormat="1"/>
    <row r="1235" s="14" customFormat="1"/>
    <row r="1236" s="14" customFormat="1"/>
    <row r="1237" s="14" customFormat="1"/>
    <row r="1238" s="14" customFormat="1"/>
    <row r="1239" s="14" customFormat="1"/>
    <row r="1240" s="14" customFormat="1"/>
    <row r="1241" s="14" customFormat="1"/>
    <row r="1242" s="14" customFormat="1"/>
    <row r="1243" s="14" customFormat="1"/>
    <row r="1244" s="14" customFormat="1"/>
    <row r="1245" s="14" customFormat="1"/>
    <row r="1246" s="14" customFormat="1"/>
    <row r="1247" s="14" customFormat="1"/>
    <row r="1248" s="14" customFormat="1"/>
    <row r="1249" s="14" customFormat="1"/>
    <row r="1250" s="14" customFormat="1"/>
    <row r="1251" s="14" customFormat="1"/>
    <row r="1252" s="14" customFormat="1"/>
    <row r="1253" s="14" customFormat="1"/>
    <row r="1254" s="14" customFormat="1"/>
    <row r="1255" s="14" customFormat="1"/>
    <row r="1256" s="14" customFormat="1"/>
    <row r="1257" s="14" customFormat="1"/>
    <row r="1258" s="14" customFormat="1"/>
    <row r="1259" s="14" customFormat="1"/>
    <row r="1260" s="14" customFormat="1"/>
    <row r="1261" s="14" customFormat="1"/>
    <row r="1262" s="14" customFormat="1"/>
    <row r="1263" s="14" customFormat="1"/>
    <row r="1264" s="14" customFormat="1"/>
    <row r="1265" s="14" customFormat="1"/>
    <row r="1266" s="14" customFormat="1"/>
    <row r="1267" s="14" customFormat="1"/>
    <row r="1268" s="14" customFormat="1"/>
    <row r="1269" s="14" customFormat="1"/>
    <row r="1270" s="14" customFormat="1"/>
    <row r="1271" s="14" customFormat="1"/>
    <row r="1272" s="14" customFormat="1"/>
    <row r="1273" s="14" customFormat="1"/>
    <row r="1274" s="14" customFormat="1"/>
    <row r="1275" s="14" customFormat="1"/>
    <row r="1276" s="14" customFormat="1"/>
    <row r="1277" s="14" customFormat="1"/>
    <row r="1278" s="14" customFormat="1"/>
    <row r="1279" s="14" customFormat="1"/>
    <row r="1280" s="14" customFormat="1"/>
    <row r="1281" s="14" customFormat="1"/>
    <row r="1282" s="14" customFormat="1"/>
    <row r="1283" s="14" customFormat="1"/>
    <row r="1284" s="14" customFormat="1"/>
    <row r="1285" s="14" customFormat="1"/>
    <row r="1286" s="14" customFormat="1"/>
    <row r="1287" s="14" customFormat="1"/>
    <row r="1288" s="14" customFormat="1"/>
    <row r="1289" s="14" customFormat="1"/>
    <row r="1290" s="14" customFormat="1"/>
    <row r="1291" s="14" customFormat="1"/>
    <row r="1292" s="14" customFormat="1"/>
    <row r="1293" s="14" customFormat="1"/>
    <row r="1294" s="14" customFormat="1"/>
    <row r="1295" s="14" customFormat="1"/>
    <row r="1296" s="14" customFormat="1"/>
    <row r="1297" s="14" customFormat="1"/>
    <row r="1298" s="14" customFormat="1"/>
    <row r="1299" s="14" customFormat="1"/>
    <row r="1300" s="14" customFormat="1"/>
    <row r="1301" s="14" customFormat="1"/>
    <row r="1302" s="14" customFormat="1"/>
    <row r="1303" s="14" customFormat="1"/>
    <row r="1304" s="14" customFormat="1"/>
    <row r="1305" s="14" customFormat="1"/>
    <row r="1306" s="14" customFormat="1"/>
    <row r="1307" s="14" customFormat="1"/>
    <row r="1308" s="14" customFormat="1"/>
    <row r="1309" s="14" customFormat="1"/>
    <row r="1310" s="14" customFormat="1"/>
    <row r="1311" s="14" customFormat="1"/>
    <row r="1312" s="14" customFormat="1"/>
    <row r="1313" s="14" customFormat="1"/>
    <row r="1314" s="14" customFormat="1"/>
    <row r="1315" s="14" customFormat="1"/>
    <row r="1316" s="14" customFormat="1"/>
    <row r="1317" s="14" customFormat="1"/>
    <row r="1318" s="14" customFormat="1"/>
    <row r="1319" s="14" customFormat="1"/>
    <row r="1320" s="14" customFormat="1"/>
    <row r="1321" s="14" customFormat="1"/>
    <row r="1322" s="14" customFormat="1"/>
    <row r="1323" s="14" customFormat="1"/>
    <row r="1324" s="14" customFormat="1"/>
    <row r="1325" s="14" customFormat="1"/>
    <row r="1326" s="14" customFormat="1"/>
    <row r="1327" s="14" customFormat="1"/>
    <row r="1328" s="14" customFormat="1"/>
    <row r="1329" s="14" customFormat="1"/>
    <row r="1330" s="14" customFormat="1"/>
    <row r="1331" s="14" customFormat="1"/>
    <row r="1332" s="14" customFormat="1"/>
    <row r="1333" s="14" customFormat="1"/>
    <row r="1334" s="14" customFormat="1"/>
    <row r="1335" s="14" customFormat="1"/>
    <row r="1336" s="14" customFormat="1"/>
    <row r="1337" s="14" customFormat="1"/>
    <row r="1338" s="14" customFormat="1"/>
    <row r="1339" s="14" customFormat="1"/>
    <row r="1340" s="14" customFormat="1"/>
    <row r="1341" s="14" customFormat="1"/>
    <row r="1342" s="14" customFormat="1"/>
    <row r="1343" s="14" customFormat="1"/>
    <row r="1344" s="14" customFormat="1"/>
    <row r="1345" s="14" customFormat="1"/>
    <row r="1346" s="14" customFormat="1"/>
    <row r="1347" s="14" customFormat="1"/>
    <row r="1348" s="14" customFormat="1"/>
    <row r="1349" s="14" customFormat="1"/>
    <row r="1350" s="14" customFormat="1"/>
    <row r="1351" s="14" customFormat="1"/>
    <row r="1352" s="14" customFormat="1"/>
    <row r="1353" s="14" customFormat="1"/>
    <row r="1354" s="14" customFormat="1"/>
    <row r="1355" s="14" customFormat="1"/>
    <row r="1356" s="14" customFormat="1"/>
    <row r="1357" s="14" customFormat="1"/>
    <row r="1358" s="14" customFormat="1"/>
    <row r="1359" s="14" customFormat="1"/>
    <row r="1360" s="14" customFormat="1"/>
    <row r="1361" s="14" customFormat="1"/>
    <row r="1362" s="14" customFormat="1"/>
    <row r="1363" s="14" customFormat="1"/>
    <row r="1364" s="14" customFormat="1"/>
    <row r="1365" s="14" customFormat="1"/>
    <row r="1366" s="14" customFormat="1"/>
    <row r="1367" s="14" customFormat="1"/>
    <row r="1368" s="14" customFormat="1"/>
    <row r="1369" s="14" customFormat="1"/>
    <row r="1370" s="14" customFormat="1"/>
    <row r="1371" s="14" customFormat="1"/>
    <row r="1372" s="14" customFormat="1"/>
    <row r="1373" s="14" customFormat="1"/>
    <row r="1374" s="14" customFormat="1"/>
    <row r="1375" s="14" customFormat="1"/>
    <row r="1376" s="14" customFormat="1"/>
    <row r="1377" s="14" customFormat="1"/>
    <row r="1378" s="14" customFormat="1"/>
    <row r="1379" s="14" customFormat="1"/>
    <row r="1380" s="14" customFormat="1"/>
    <row r="1381" s="14" customFormat="1"/>
    <row r="1382" s="14" customFormat="1"/>
    <row r="1383" s="14" customFormat="1"/>
    <row r="1384" s="14" customFormat="1"/>
    <row r="1385" s="14" customFormat="1"/>
    <row r="1386" s="14" customFormat="1"/>
    <row r="1387" s="14" customFormat="1"/>
    <row r="1388" s="14" customFormat="1"/>
    <row r="1389" s="14" customFormat="1"/>
    <row r="1390" s="14" customFormat="1"/>
    <row r="1391" s="14" customFormat="1"/>
    <row r="1392" s="14" customFormat="1"/>
    <row r="1393" s="14" customFormat="1"/>
    <row r="1394" s="14" customFormat="1"/>
    <row r="1395" s="14" customFormat="1"/>
    <row r="1396" s="14" customFormat="1"/>
    <row r="1397" s="14" customFormat="1"/>
    <row r="1398" s="14" customFormat="1"/>
    <row r="1399" s="14" customFormat="1"/>
    <row r="1400" s="14" customFormat="1"/>
    <row r="1401" s="14" customFormat="1"/>
    <row r="1402" s="14" customFormat="1"/>
    <row r="1403" s="14" customFormat="1"/>
    <row r="1404" s="14" customFormat="1"/>
    <row r="1405" s="14" customFormat="1"/>
    <row r="1406" s="14" customFormat="1"/>
    <row r="1407" s="14" customFormat="1"/>
    <row r="1408" s="14" customFormat="1"/>
    <row r="1409" s="14" customFormat="1"/>
    <row r="1410" s="14" customFormat="1"/>
    <row r="1411" s="14" customFormat="1"/>
    <row r="1412" s="14" customFormat="1"/>
    <row r="1413" s="14" customFormat="1"/>
    <row r="1414" s="14" customFormat="1"/>
    <row r="1415" s="14" customFormat="1"/>
    <row r="1416" s="14" customFormat="1"/>
    <row r="1417" s="14" customFormat="1"/>
    <row r="1418" s="14" customFormat="1"/>
    <row r="1419" s="14" customFormat="1"/>
    <row r="1420" s="14" customFormat="1"/>
    <row r="1421" s="14" customFormat="1"/>
    <row r="1422" s="14" customFormat="1"/>
    <row r="1423" s="14" customFormat="1"/>
    <row r="1424" s="14" customFormat="1"/>
    <row r="1425" spans="5:5">
      <c r="E1425" s="14"/>
    </row>
    <row r="1426" spans="5:5">
      <c r="E1426" s="14"/>
    </row>
    <row r="1427" spans="5:5">
      <c r="E1427" s="14"/>
    </row>
    <row r="1428" spans="5:5">
      <c r="E1428" s="14"/>
    </row>
    <row r="1429" spans="5:5">
      <c r="E1429" s="14"/>
    </row>
    <row r="1430" spans="5:5">
      <c r="E1430" s="14"/>
    </row>
    <row r="1431" spans="5:5">
      <c r="E1431" s="14"/>
    </row>
    <row r="1432" spans="5:5">
      <c r="E1432" s="14"/>
    </row>
    <row r="1440" spans="5:5">
      <c r="E1440" s="14"/>
    </row>
    <row r="1441" s="14" customFormat="1"/>
    <row r="1442" s="14" customFormat="1"/>
    <row r="1443" s="14" customFormat="1"/>
    <row r="1444" s="14" customFormat="1"/>
    <row r="1445" s="14" customFormat="1"/>
    <row r="1446" s="14" customFormat="1"/>
    <row r="1447" s="14" customFormat="1"/>
    <row r="1448" s="14" customFormat="1"/>
    <row r="1449" s="14" customFormat="1"/>
    <row r="1450" s="14" customFormat="1"/>
    <row r="1451" s="14" customFormat="1"/>
    <row r="1452" s="14" customFormat="1"/>
    <row r="1453" s="14" customFormat="1"/>
    <row r="1454" s="14" customFormat="1"/>
    <row r="1455" s="14" customFormat="1"/>
    <row r="1456" s="14" customFormat="1"/>
    <row r="1457" s="14" customFormat="1"/>
  </sheetData>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55"/>
  <sheetViews>
    <sheetView workbookViewId="0">
      <pane ySplit="1" topLeftCell="A2" activePane="bottomLeft" state="frozen"/>
      <selection pane="bottomLeft"/>
    </sheetView>
  </sheetViews>
  <sheetFormatPr baseColWidth="10" defaultColWidth="9.19921875" defaultRowHeight="13"/>
  <cols>
    <col min="1" max="1" width="9.796875" style="1" customWidth="1"/>
    <col min="2" max="2" width="15.59765625" style="1" customWidth="1"/>
    <col min="3" max="3" width="11" style="21" customWidth="1"/>
    <col min="4" max="4" width="15.19921875" style="21" customWidth="1"/>
    <col min="5" max="5" width="18.19921875" style="22" customWidth="1"/>
    <col min="6" max="6" width="7.59765625" style="21" customWidth="1"/>
    <col min="7" max="7" width="13" style="21" customWidth="1"/>
    <col min="8" max="8" width="120.59765625" style="1" bestFit="1" customWidth="1"/>
    <col min="9" max="16384" width="9.19921875" style="1"/>
  </cols>
  <sheetData>
    <row r="1" spans="1:8" s="9" customFormat="1">
      <c r="A1" s="9" t="s">
        <v>19</v>
      </c>
      <c r="B1" s="9" t="s">
        <v>20</v>
      </c>
      <c r="C1" s="19" t="s">
        <v>270</v>
      </c>
      <c r="D1" s="19" t="s">
        <v>271</v>
      </c>
      <c r="E1" s="20" t="s">
        <v>272</v>
      </c>
      <c r="F1" s="19" t="s">
        <v>273</v>
      </c>
      <c r="G1" s="19" t="s">
        <v>274</v>
      </c>
      <c r="H1" s="9" t="s">
        <v>25</v>
      </c>
    </row>
    <row r="2" spans="1:8">
      <c r="A2" s="1">
        <v>40481</v>
      </c>
      <c r="B2" s="1" t="s">
        <v>34</v>
      </c>
      <c r="C2" s="21">
        <v>15382</v>
      </c>
      <c r="D2" s="21">
        <v>1254324</v>
      </c>
      <c r="E2" s="22">
        <v>81.54492263684827</v>
      </c>
      <c r="F2" s="21">
        <v>1</v>
      </c>
      <c r="G2" s="21">
        <v>4684</v>
      </c>
      <c r="H2" s="1" t="s">
        <v>36</v>
      </c>
    </row>
    <row r="3" spans="1:8">
      <c r="A3" s="1">
        <v>40482</v>
      </c>
      <c r="B3" s="1" t="s">
        <v>37</v>
      </c>
      <c r="C3" s="21">
        <v>15382</v>
      </c>
      <c r="D3" s="21">
        <v>639812</v>
      </c>
      <c r="E3" s="22">
        <v>41.594851124691196</v>
      </c>
      <c r="F3" s="21">
        <v>0</v>
      </c>
      <c r="G3" s="21">
        <v>2628</v>
      </c>
      <c r="H3" s="1" t="s">
        <v>39</v>
      </c>
    </row>
    <row r="4" spans="1:8">
      <c r="A4" s="1">
        <v>40483</v>
      </c>
      <c r="B4" s="1" t="s">
        <v>40</v>
      </c>
      <c r="C4" s="21">
        <v>15382</v>
      </c>
      <c r="D4" s="21">
        <v>614512</v>
      </c>
      <c r="E4" s="22">
        <v>39.950071512157066</v>
      </c>
      <c r="F4" s="21">
        <v>0</v>
      </c>
      <c r="G4" s="21">
        <v>2170</v>
      </c>
      <c r="H4" s="1" t="s">
        <v>42</v>
      </c>
    </row>
    <row r="5" spans="1:8">
      <c r="A5" s="1">
        <v>40491</v>
      </c>
      <c r="B5" s="1" t="s">
        <v>43</v>
      </c>
      <c r="C5" s="21">
        <v>15382</v>
      </c>
      <c r="D5" s="21">
        <v>6684</v>
      </c>
      <c r="E5" s="22">
        <v>0.43453387075802885</v>
      </c>
      <c r="F5" s="21">
        <v>0</v>
      </c>
      <c r="G5" s="21">
        <v>374</v>
      </c>
      <c r="H5" s="1" t="s">
        <v>45</v>
      </c>
    </row>
    <row r="6" spans="1:8">
      <c r="A6" s="1">
        <v>40492</v>
      </c>
      <c r="B6" s="1" t="s">
        <v>46</v>
      </c>
      <c r="C6" s="21">
        <v>15382</v>
      </c>
      <c r="D6" s="21">
        <v>2918</v>
      </c>
      <c r="E6" s="22">
        <v>0.18970224938239499</v>
      </c>
      <c r="F6" s="21">
        <v>0</v>
      </c>
      <c r="G6" s="21">
        <v>175</v>
      </c>
      <c r="H6" s="1" t="s">
        <v>48</v>
      </c>
    </row>
    <row r="7" spans="1:8">
      <c r="A7" s="1">
        <v>40493</v>
      </c>
      <c r="B7" s="1" t="s">
        <v>49</v>
      </c>
      <c r="C7" s="21">
        <v>15382</v>
      </c>
      <c r="D7" s="21">
        <v>3766</v>
      </c>
      <c r="E7" s="22">
        <v>0.24483162137563386</v>
      </c>
      <c r="F7" s="21">
        <v>0</v>
      </c>
      <c r="G7" s="21">
        <v>199</v>
      </c>
      <c r="H7" s="1" t="s">
        <v>51</v>
      </c>
    </row>
    <row r="8" spans="1:8">
      <c r="A8" s="1">
        <v>40113</v>
      </c>
      <c r="B8" s="1" t="s">
        <v>52</v>
      </c>
      <c r="C8" s="21">
        <v>15382</v>
      </c>
      <c r="D8" s="21">
        <v>1247640</v>
      </c>
      <c r="E8" s="22">
        <v>81.110388766090239</v>
      </c>
      <c r="F8" s="21">
        <v>0</v>
      </c>
      <c r="G8" s="21">
        <v>4683</v>
      </c>
      <c r="H8" s="1" t="s">
        <v>54</v>
      </c>
    </row>
    <row r="9" spans="1:8">
      <c r="A9" s="1">
        <v>40107</v>
      </c>
      <c r="B9" s="1" t="s">
        <v>55</v>
      </c>
      <c r="C9" s="21">
        <v>15382</v>
      </c>
      <c r="D9" s="21">
        <v>636894</v>
      </c>
      <c r="E9" s="22">
        <v>41.405148875308804</v>
      </c>
      <c r="F9" s="21">
        <v>0</v>
      </c>
      <c r="G9" s="21">
        <v>2628</v>
      </c>
      <c r="H9" s="1" t="s">
        <v>57</v>
      </c>
    </row>
    <row r="10" spans="1:8">
      <c r="A10" s="1">
        <v>40110</v>
      </c>
      <c r="B10" s="1" t="s">
        <v>58</v>
      </c>
      <c r="C10" s="21">
        <v>15382</v>
      </c>
      <c r="D10" s="21">
        <v>610746</v>
      </c>
      <c r="E10" s="22">
        <v>39.705239890781435</v>
      </c>
      <c r="F10" s="21">
        <v>0</v>
      </c>
      <c r="G10" s="21">
        <v>2170</v>
      </c>
      <c r="H10" s="1" t="s">
        <v>60</v>
      </c>
    </row>
    <row r="11" spans="1:8">
      <c r="A11" s="1">
        <v>40501</v>
      </c>
      <c r="B11" s="1" t="s">
        <v>61</v>
      </c>
      <c r="C11" s="21">
        <v>15382</v>
      </c>
      <c r="D11" s="21">
        <v>837934</v>
      </c>
      <c r="E11" s="22">
        <v>54.474970745026653</v>
      </c>
      <c r="F11" s="21">
        <v>0</v>
      </c>
      <c r="G11" s="21">
        <v>4110</v>
      </c>
      <c r="H11" s="1" t="s">
        <v>63</v>
      </c>
    </row>
    <row r="12" spans="1:8">
      <c r="A12" s="1">
        <v>40506</v>
      </c>
      <c r="B12" s="1" t="s">
        <v>64</v>
      </c>
      <c r="C12" s="21">
        <v>15382</v>
      </c>
      <c r="D12" s="21">
        <v>443324</v>
      </c>
      <c r="E12" s="22">
        <v>28.820959563125733</v>
      </c>
      <c r="F12" s="21">
        <v>0</v>
      </c>
      <c r="G12" s="21">
        <v>2366</v>
      </c>
      <c r="H12" s="1" t="s">
        <v>66</v>
      </c>
    </row>
    <row r="13" spans="1:8">
      <c r="A13" s="1">
        <v>40511</v>
      </c>
      <c r="B13" s="1" t="s">
        <v>67</v>
      </c>
      <c r="C13" s="21">
        <v>15382</v>
      </c>
      <c r="D13" s="21">
        <v>394610</v>
      </c>
      <c r="E13" s="22">
        <v>25.654011181900923</v>
      </c>
      <c r="F13" s="21">
        <v>0</v>
      </c>
      <c r="G13" s="21">
        <v>1744</v>
      </c>
      <c r="H13" s="1" t="s">
        <v>69</v>
      </c>
    </row>
    <row r="14" spans="1:8">
      <c r="A14" s="1">
        <v>40516</v>
      </c>
      <c r="B14" s="1" t="s">
        <v>70</v>
      </c>
      <c r="C14" s="21">
        <v>15382</v>
      </c>
      <c r="D14" s="21">
        <v>169222</v>
      </c>
      <c r="E14" s="22">
        <v>11.001300221037576</v>
      </c>
      <c r="F14" s="21">
        <v>0</v>
      </c>
      <c r="G14" s="21">
        <v>1945</v>
      </c>
      <c r="H14" s="1" t="s">
        <v>72</v>
      </c>
    </row>
    <row r="15" spans="1:8">
      <c r="A15" s="1">
        <v>40521</v>
      </c>
      <c r="B15" s="1" t="s">
        <v>73</v>
      </c>
      <c r="C15" s="21">
        <v>15382</v>
      </c>
      <c r="D15" s="21">
        <v>82792</v>
      </c>
      <c r="E15" s="22">
        <v>5.3823950071512154</v>
      </c>
      <c r="F15" s="21">
        <v>0</v>
      </c>
      <c r="G15" s="21">
        <v>1167</v>
      </c>
      <c r="H15" s="1" t="s">
        <v>75</v>
      </c>
    </row>
    <row r="16" spans="1:8">
      <c r="A16" s="1">
        <v>40526</v>
      </c>
      <c r="B16" s="1" t="s">
        <v>76</v>
      </c>
      <c r="C16" s="21">
        <v>15382</v>
      </c>
      <c r="D16" s="21">
        <v>86430</v>
      </c>
      <c r="E16" s="22">
        <v>5.6189052138863609</v>
      </c>
      <c r="F16" s="21">
        <v>0</v>
      </c>
      <c r="G16" s="21">
        <v>778</v>
      </c>
      <c r="H16" s="1" t="s">
        <v>78</v>
      </c>
    </row>
    <row r="17" spans="1:8">
      <c r="A17" s="1">
        <v>40531</v>
      </c>
      <c r="B17" s="1" t="s">
        <v>79</v>
      </c>
      <c r="C17" s="21">
        <v>15382</v>
      </c>
      <c r="D17" s="21">
        <v>22120</v>
      </c>
      <c r="E17" s="22">
        <v>1.438044467559485</v>
      </c>
      <c r="F17" s="21">
        <v>0</v>
      </c>
      <c r="G17" s="21">
        <v>1115</v>
      </c>
      <c r="H17" s="1" t="s">
        <v>81</v>
      </c>
    </row>
    <row r="18" spans="1:8">
      <c r="A18" s="1">
        <v>40536</v>
      </c>
      <c r="B18" s="1" t="s">
        <v>82</v>
      </c>
      <c r="C18" s="21">
        <v>15382</v>
      </c>
      <c r="D18" s="21">
        <v>11424</v>
      </c>
      <c r="E18" s="22">
        <v>0.74268625666363286</v>
      </c>
      <c r="F18" s="21">
        <v>0</v>
      </c>
      <c r="G18" s="21">
        <v>878</v>
      </c>
      <c r="H18" s="1" t="s">
        <v>84</v>
      </c>
    </row>
    <row r="19" spans="1:8">
      <c r="A19" s="1">
        <v>40541</v>
      </c>
      <c r="B19" s="1" t="s">
        <v>85</v>
      </c>
      <c r="C19" s="21">
        <v>15382</v>
      </c>
      <c r="D19" s="21">
        <v>10696</v>
      </c>
      <c r="E19" s="22">
        <v>0.69535821089585226</v>
      </c>
      <c r="F19" s="21">
        <v>0</v>
      </c>
      <c r="G19" s="21">
        <v>267</v>
      </c>
      <c r="H19" s="1" t="s">
        <v>87</v>
      </c>
    </row>
    <row r="20" spans="1:8">
      <c r="A20" s="1">
        <v>40546</v>
      </c>
      <c r="B20" s="1" t="s">
        <v>88</v>
      </c>
      <c r="C20" s="21">
        <v>15382</v>
      </c>
      <c r="D20" s="21">
        <v>218364</v>
      </c>
      <c r="E20" s="22">
        <v>14.196073332466518</v>
      </c>
      <c r="F20" s="21">
        <v>0</v>
      </c>
      <c r="G20" s="21">
        <v>2956</v>
      </c>
      <c r="H20" s="1" t="s">
        <v>90</v>
      </c>
    </row>
    <row r="21" spans="1:8">
      <c r="A21" s="1">
        <v>40551</v>
      </c>
      <c r="B21" s="1" t="s">
        <v>91</v>
      </c>
      <c r="C21" s="21">
        <v>15382</v>
      </c>
      <c r="D21" s="21">
        <v>99354</v>
      </c>
      <c r="E21" s="22">
        <v>6.4591080483682228</v>
      </c>
      <c r="F21" s="21">
        <v>0</v>
      </c>
      <c r="G21" s="21">
        <v>786</v>
      </c>
      <c r="H21" s="1" t="s">
        <v>93</v>
      </c>
    </row>
    <row r="22" spans="1:8">
      <c r="A22" s="1">
        <v>40556</v>
      </c>
      <c r="B22" s="1" t="s">
        <v>94</v>
      </c>
      <c r="C22" s="21">
        <v>15382</v>
      </c>
      <c r="D22" s="21">
        <v>119010</v>
      </c>
      <c r="E22" s="22">
        <v>7.7369652840982965</v>
      </c>
      <c r="F22" s="21">
        <v>0</v>
      </c>
      <c r="G22" s="21">
        <v>2170</v>
      </c>
      <c r="H22" s="1" t="s">
        <v>96</v>
      </c>
    </row>
    <row r="23" spans="1:8">
      <c r="A23" s="1">
        <v>40576</v>
      </c>
      <c r="B23" s="1" t="s">
        <v>97</v>
      </c>
      <c r="C23" s="21">
        <v>15382</v>
      </c>
      <c r="D23" s="21">
        <v>118047206822</v>
      </c>
      <c r="E23" s="22">
        <v>7674373.0868547652</v>
      </c>
      <c r="F23" s="21">
        <v>0</v>
      </c>
      <c r="G23" s="21">
        <v>485927723</v>
      </c>
      <c r="H23" s="1" t="s">
        <v>99</v>
      </c>
    </row>
    <row r="24" spans="1:8">
      <c r="A24" s="1">
        <v>40581</v>
      </c>
      <c r="B24" s="1" t="s">
        <v>100</v>
      </c>
      <c r="C24" s="21">
        <v>15382</v>
      </c>
      <c r="D24" s="21">
        <v>65171202558</v>
      </c>
      <c r="E24" s="22">
        <v>4236848.4305031858</v>
      </c>
      <c r="F24" s="21">
        <v>0</v>
      </c>
      <c r="G24" s="21">
        <v>298351054</v>
      </c>
      <c r="H24" s="1" t="s">
        <v>102</v>
      </c>
    </row>
    <row r="25" spans="1:8">
      <c r="A25" s="1">
        <v>40586</v>
      </c>
      <c r="B25" s="1" t="s">
        <v>103</v>
      </c>
      <c r="C25" s="21">
        <v>15382</v>
      </c>
      <c r="D25" s="21">
        <v>52876004264</v>
      </c>
      <c r="E25" s="22">
        <v>3437524.6563515798</v>
      </c>
      <c r="F25" s="21">
        <v>0</v>
      </c>
      <c r="G25" s="21">
        <v>187576669</v>
      </c>
      <c r="H25" s="1" t="s">
        <v>105</v>
      </c>
    </row>
    <row r="26" spans="1:8">
      <c r="A26" s="1">
        <v>40901</v>
      </c>
      <c r="B26" s="1" t="s">
        <v>106</v>
      </c>
      <c r="C26" s="21">
        <v>15382</v>
      </c>
      <c r="D26" s="21">
        <v>79248227984</v>
      </c>
      <c r="E26" s="22">
        <v>5152010.6607723311</v>
      </c>
      <c r="F26" s="21">
        <v>0</v>
      </c>
      <c r="G26" s="21">
        <v>429330812</v>
      </c>
      <c r="H26" s="1" t="s">
        <v>108</v>
      </c>
    </row>
    <row r="27" spans="1:8">
      <c r="A27" s="1">
        <v>40906</v>
      </c>
      <c r="B27" s="1" t="s">
        <v>109</v>
      </c>
      <c r="C27" s="21">
        <v>15382</v>
      </c>
      <c r="D27" s="21">
        <v>45666092492</v>
      </c>
      <c r="E27" s="22">
        <v>2968800.7081003771</v>
      </c>
      <c r="F27" s="21">
        <v>0</v>
      </c>
      <c r="G27" s="21">
        <v>269744363</v>
      </c>
      <c r="H27" s="1" t="s">
        <v>111</v>
      </c>
    </row>
    <row r="28" spans="1:8">
      <c r="A28" s="1">
        <v>40911</v>
      </c>
      <c r="B28" s="1" t="s">
        <v>112</v>
      </c>
      <c r="C28" s="21">
        <v>15382</v>
      </c>
      <c r="D28" s="21">
        <v>33582135492</v>
      </c>
      <c r="E28" s="22">
        <v>2183209.9526719544</v>
      </c>
      <c r="F28" s="21">
        <v>0</v>
      </c>
      <c r="G28" s="21">
        <v>159586449</v>
      </c>
      <c r="H28" s="1" t="s">
        <v>114</v>
      </c>
    </row>
    <row r="29" spans="1:8">
      <c r="A29" s="1">
        <v>40916</v>
      </c>
      <c r="B29" s="1" t="s">
        <v>115</v>
      </c>
      <c r="C29" s="21">
        <v>15382</v>
      </c>
      <c r="D29" s="21">
        <v>15147396920</v>
      </c>
      <c r="E29" s="22">
        <v>984748.20699518919</v>
      </c>
      <c r="F29" s="21">
        <v>0</v>
      </c>
      <c r="G29" s="21">
        <v>212542388</v>
      </c>
      <c r="H29" s="1" t="s">
        <v>117</v>
      </c>
    </row>
    <row r="30" spans="1:8">
      <c r="A30" s="1">
        <v>40921</v>
      </c>
      <c r="B30" s="1" t="s">
        <v>118</v>
      </c>
      <c r="C30" s="21">
        <v>15382</v>
      </c>
      <c r="D30" s="21">
        <v>7798443682</v>
      </c>
      <c r="E30" s="22">
        <v>506985.02678455337</v>
      </c>
      <c r="F30" s="21">
        <v>0</v>
      </c>
      <c r="G30" s="21">
        <v>138221686</v>
      </c>
      <c r="H30" s="1" t="s">
        <v>120</v>
      </c>
    </row>
    <row r="31" spans="1:8">
      <c r="A31" s="1">
        <v>40926</v>
      </c>
      <c r="B31" s="1" t="s">
        <v>121</v>
      </c>
      <c r="C31" s="21">
        <v>15382</v>
      </c>
      <c r="D31" s="21">
        <v>7348953238</v>
      </c>
      <c r="E31" s="22">
        <v>477763.18021063582</v>
      </c>
      <c r="F31" s="21">
        <v>0</v>
      </c>
      <c r="G31" s="21">
        <v>78251554</v>
      </c>
      <c r="H31" s="1" t="s">
        <v>123</v>
      </c>
    </row>
    <row r="32" spans="1:8">
      <c r="A32" s="1">
        <v>40931</v>
      </c>
      <c r="B32" s="1" t="s">
        <v>124</v>
      </c>
      <c r="C32" s="21">
        <v>15382</v>
      </c>
      <c r="D32" s="21">
        <v>2313435804</v>
      </c>
      <c r="E32" s="22">
        <v>150398.89507216227</v>
      </c>
      <c r="F32" s="21">
        <v>0</v>
      </c>
      <c r="G32" s="21">
        <v>146153612</v>
      </c>
      <c r="H32" s="1" t="s">
        <v>126</v>
      </c>
    </row>
    <row r="33" spans="1:8">
      <c r="A33" s="1">
        <v>40936</v>
      </c>
      <c r="B33" s="1" t="s">
        <v>127</v>
      </c>
      <c r="C33" s="21">
        <v>15382</v>
      </c>
      <c r="D33" s="21">
        <v>1316588682</v>
      </c>
      <c r="E33" s="22">
        <v>85592.815108568451</v>
      </c>
      <c r="F33" s="21">
        <v>0</v>
      </c>
      <c r="G33" s="21">
        <v>120162872</v>
      </c>
      <c r="H33" s="1" t="s">
        <v>129</v>
      </c>
    </row>
    <row r="34" spans="1:8">
      <c r="A34" s="1">
        <v>40941</v>
      </c>
      <c r="B34" s="1" t="s">
        <v>130</v>
      </c>
      <c r="C34" s="21">
        <v>15382</v>
      </c>
      <c r="D34" s="21">
        <v>996847122</v>
      </c>
      <c r="E34" s="22">
        <v>64806.079963593809</v>
      </c>
      <c r="F34" s="21">
        <v>0</v>
      </c>
      <c r="G34" s="21">
        <v>31052021</v>
      </c>
      <c r="H34" s="1" t="s">
        <v>132</v>
      </c>
    </row>
    <row r="35" spans="1:8">
      <c r="A35" s="1">
        <v>40946</v>
      </c>
      <c r="B35" s="1" t="s">
        <v>133</v>
      </c>
      <c r="C35" s="23">
        <v>15382</v>
      </c>
      <c r="D35" s="23">
        <v>21338146114</v>
      </c>
      <c r="E35" s="24">
        <v>1387215.3240150826</v>
      </c>
      <c r="F35" s="23">
        <v>0</v>
      </c>
      <c r="G35" s="23">
        <v>201950685</v>
      </c>
      <c r="H35" s="1" t="s">
        <v>135</v>
      </c>
    </row>
    <row r="36" spans="1:8">
      <c r="A36" s="1">
        <v>40951</v>
      </c>
      <c r="B36" s="1" t="s">
        <v>136</v>
      </c>
      <c r="C36" s="23">
        <v>15382</v>
      </c>
      <c r="D36" s="23">
        <v>10390077702</v>
      </c>
      <c r="E36" s="24">
        <v>675469.88050968666</v>
      </c>
      <c r="F36" s="23">
        <v>0</v>
      </c>
      <c r="G36" s="23">
        <v>84083253</v>
      </c>
      <c r="H36" s="1" t="s">
        <v>138</v>
      </c>
    </row>
    <row r="37" spans="1:8">
      <c r="A37" s="1">
        <v>40956</v>
      </c>
      <c r="B37" s="1" t="s">
        <v>139</v>
      </c>
      <c r="C37" s="23">
        <v>15382</v>
      </c>
      <c r="D37" s="23">
        <v>10948068412</v>
      </c>
      <c r="E37" s="24">
        <v>711745.4435053959</v>
      </c>
      <c r="F37" s="23">
        <v>0</v>
      </c>
      <c r="G37" s="23">
        <v>147815064</v>
      </c>
      <c r="H37" s="1" t="s">
        <v>141</v>
      </c>
    </row>
    <row r="38" spans="1:8">
      <c r="A38" s="1">
        <v>40961</v>
      </c>
      <c r="B38" s="1" t="s">
        <v>142</v>
      </c>
      <c r="C38" s="23">
        <v>15382</v>
      </c>
      <c r="D38" s="23">
        <v>110776886103</v>
      </c>
      <c r="E38" s="24">
        <v>7201721.889416201</v>
      </c>
      <c r="F38" s="23">
        <v>0</v>
      </c>
      <c r="G38" s="23">
        <v>472952033</v>
      </c>
      <c r="H38" s="1" t="s">
        <v>144</v>
      </c>
    </row>
    <row r="39" spans="1:8">
      <c r="A39" s="1">
        <v>40963</v>
      </c>
      <c r="B39" s="1" t="s">
        <v>145</v>
      </c>
      <c r="C39" s="21">
        <v>15382</v>
      </c>
      <c r="D39" s="21">
        <v>61554220319</v>
      </c>
      <c r="E39" s="22">
        <v>4001704.610518788</v>
      </c>
      <c r="F39" s="21">
        <v>0</v>
      </c>
      <c r="G39" s="21">
        <v>291920605</v>
      </c>
      <c r="H39" s="1" t="s">
        <v>147</v>
      </c>
    </row>
    <row r="40" spans="1:8">
      <c r="A40" s="1">
        <v>40965</v>
      </c>
      <c r="B40" s="1" t="s">
        <v>148</v>
      </c>
      <c r="C40" s="21">
        <v>15382</v>
      </c>
      <c r="D40" s="21">
        <v>49222666384</v>
      </c>
      <c r="E40" s="22">
        <v>3200017.3179040435</v>
      </c>
      <c r="F40" s="21">
        <v>0</v>
      </c>
      <c r="G40" s="21">
        <v>181031428</v>
      </c>
      <c r="H40" s="1" t="s">
        <v>150</v>
      </c>
    </row>
    <row r="41" spans="1:8">
      <c r="A41" s="1">
        <v>40967</v>
      </c>
      <c r="B41" s="1" t="s">
        <v>151</v>
      </c>
      <c r="C41" s="21">
        <v>15349</v>
      </c>
      <c r="D41" s="21">
        <v>1024024246</v>
      </c>
      <c r="E41" s="22">
        <v>66716.023584598341</v>
      </c>
      <c r="F41" s="21">
        <v>3330</v>
      </c>
      <c r="G41" s="21">
        <v>269906</v>
      </c>
      <c r="H41" s="1" t="s">
        <v>153</v>
      </c>
    </row>
    <row r="42" spans="1:8">
      <c r="A42" s="1">
        <v>40969</v>
      </c>
      <c r="B42" s="1" t="s">
        <v>154</v>
      </c>
      <c r="C42" s="21">
        <v>14418</v>
      </c>
      <c r="D42" s="21">
        <v>990901616</v>
      </c>
      <c r="E42" s="22">
        <v>68726.7038424192</v>
      </c>
      <c r="F42" s="21">
        <v>3330</v>
      </c>
      <c r="G42" s="21">
        <v>271898</v>
      </c>
      <c r="H42" s="1" t="s">
        <v>156</v>
      </c>
    </row>
    <row r="43" spans="1:8">
      <c r="A43" s="1">
        <v>40971</v>
      </c>
      <c r="B43" s="1" t="s">
        <v>157</v>
      </c>
      <c r="C43" s="21">
        <v>14318</v>
      </c>
      <c r="D43" s="21">
        <v>951238323</v>
      </c>
      <c r="E43" s="22">
        <v>66436.536038552877</v>
      </c>
      <c r="F43" s="21">
        <v>65</v>
      </c>
      <c r="G43" s="21">
        <v>268663</v>
      </c>
      <c r="H43" s="1" t="s">
        <v>159</v>
      </c>
    </row>
    <row r="44" spans="1:8">
      <c r="A44" s="1">
        <v>40976</v>
      </c>
      <c r="B44" s="1" t="s">
        <v>160</v>
      </c>
      <c r="C44" s="21">
        <v>9317</v>
      </c>
      <c r="D44" s="21">
        <v>673412503</v>
      </c>
      <c r="E44" s="22">
        <v>72277.82580229688</v>
      </c>
      <c r="F44" s="21">
        <v>3692</v>
      </c>
      <c r="G44" s="21">
        <v>276000</v>
      </c>
      <c r="H44" s="1" t="s">
        <v>162</v>
      </c>
    </row>
    <row r="45" spans="1:8">
      <c r="A45" s="1">
        <v>40981</v>
      </c>
      <c r="B45" s="1" t="s">
        <v>163</v>
      </c>
      <c r="C45" s="21">
        <v>8851</v>
      </c>
      <c r="D45" s="21">
        <v>659399133</v>
      </c>
      <c r="E45" s="22">
        <v>74499.958535758677</v>
      </c>
      <c r="F45" s="21">
        <v>3692</v>
      </c>
      <c r="G45" s="21">
        <v>286522</v>
      </c>
      <c r="H45" s="1" t="s">
        <v>165</v>
      </c>
    </row>
    <row r="46" spans="1:8">
      <c r="A46" s="1">
        <v>40986</v>
      </c>
      <c r="B46" s="1" t="s">
        <v>166</v>
      </c>
      <c r="C46" s="21">
        <v>8999</v>
      </c>
      <c r="D46" s="21">
        <v>638826518</v>
      </c>
      <c r="E46" s="22">
        <v>70988.611845760635</v>
      </c>
      <c r="F46" s="21">
        <v>65</v>
      </c>
      <c r="G46" s="21">
        <v>261520</v>
      </c>
      <c r="H46" s="1" t="s">
        <v>168</v>
      </c>
    </row>
    <row r="47" spans="1:8">
      <c r="A47" s="1">
        <v>40991</v>
      </c>
      <c r="B47" s="1" t="s">
        <v>169</v>
      </c>
      <c r="C47" s="21">
        <v>4154</v>
      </c>
      <c r="D47" s="21">
        <v>299151584</v>
      </c>
      <c r="E47" s="22">
        <v>72015.306692344733</v>
      </c>
      <c r="F47" s="21">
        <v>3700</v>
      </c>
      <c r="G47" s="21">
        <v>356241</v>
      </c>
      <c r="H47" s="1" t="s">
        <v>171</v>
      </c>
    </row>
    <row r="48" spans="1:8">
      <c r="A48" s="1">
        <v>40996</v>
      </c>
      <c r="B48" s="1" t="s">
        <v>172</v>
      </c>
      <c r="C48" s="21">
        <v>3514</v>
      </c>
      <c r="D48" s="21">
        <v>258404547</v>
      </c>
      <c r="E48" s="22">
        <v>73535.727660785429</v>
      </c>
      <c r="F48" s="21">
        <v>3700</v>
      </c>
      <c r="G48" s="21">
        <v>298950</v>
      </c>
      <c r="H48" s="1" t="s">
        <v>174</v>
      </c>
    </row>
    <row r="49" spans="1:8">
      <c r="A49" s="1">
        <v>41001</v>
      </c>
      <c r="B49" s="1" t="s">
        <v>175</v>
      </c>
      <c r="C49" s="21">
        <v>3678</v>
      </c>
      <c r="D49" s="21">
        <v>266050705</v>
      </c>
      <c r="E49" s="22">
        <v>72335.700108754754</v>
      </c>
      <c r="F49" s="21">
        <v>5700</v>
      </c>
      <c r="G49" s="21">
        <v>356241</v>
      </c>
      <c r="H49" s="1" t="s">
        <v>177</v>
      </c>
    </row>
    <row r="50" spans="1:8">
      <c r="A50" s="1">
        <v>41006</v>
      </c>
      <c r="B50" s="1" t="s">
        <v>178</v>
      </c>
      <c r="C50" s="21">
        <v>1695</v>
      </c>
      <c r="D50" s="21">
        <v>134326041</v>
      </c>
      <c r="E50" s="22">
        <v>79248.401769911507</v>
      </c>
      <c r="F50" s="21">
        <v>7062</v>
      </c>
      <c r="G50" s="21">
        <v>264087</v>
      </c>
      <c r="H50" s="1" t="s">
        <v>180</v>
      </c>
    </row>
    <row r="51" spans="1:8">
      <c r="A51" s="1">
        <v>41011</v>
      </c>
      <c r="B51" s="1" t="s">
        <v>181</v>
      </c>
      <c r="C51" s="21">
        <v>1269</v>
      </c>
      <c r="D51" s="21">
        <v>103728705</v>
      </c>
      <c r="E51" s="22">
        <v>81740.508274231674</v>
      </c>
      <c r="F51" s="21">
        <v>9361</v>
      </c>
      <c r="G51" s="21">
        <v>265747</v>
      </c>
      <c r="H51" s="1" t="s">
        <v>183</v>
      </c>
    </row>
    <row r="52" spans="1:8">
      <c r="A52" s="1">
        <v>41016</v>
      </c>
      <c r="B52" s="1" t="s">
        <v>184</v>
      </c>
      <c r="C52" s="21">
        <v>1322</v>
      </c>
      <c r="D52" s="21">
        <v>104453244</v>
      </c>
      <c r="E52" s="22">
        <v>79011.531013615735</v>
      </c>
      <c r="F52" s="21">
        <v>3613</v>
      </c>
      <c r="G52" s="21">
        <v>257479</v>
      </c>
      <c r="H52" s="1" t="s">
        <v>186</v>
      </c>
    </row>
    <row r="53" spans="1:8">
      <c r="A53" s="1">
        <v>41021</v>
      </c>
      <c r="B53" s="1" t="s">
        <v>187</v>
      </c>
      <c r="C53" s="21">
        <v>8896</v>
      </c>
      <c r="D53" s="21">
        <v>746939502</v>
      </c>
      <c r="E53" s="22">
        <v>83963.523156474825</v>
      </c>
      <c r="F53" s="21">
        <v>10614</v>
      </c>
      <c r="G53" s="21">
        <v>466743</v>
      </c>
      <c r="H53" s="1" t="s">
        <v>189</v>
      </c>
    </row>
    <row r="54" spans="1:8">
      <c r="A54" s="1">
        <v>41026</v>
      </c>
      <c r="B54" s="1" t="s">
        <v>190</v>
      </c>
      <c r="C54" s="21">
        <v>7502</v>
      </c>
      <c r="D54" s="21">
        <v>652025228</v>
      </c>
      <c r="E54" s="22">
        <v>86913.52012796588</v>
      </c>
      <c r="F54" s="21">
        <v>10614</v>
      </c>
      <c r="G54" s="21">
        <v>489293</v>
      </c>
      <c r="H54" s="1" t="s">
        <v>192</v>
      </c>
    </row>
    <row r="55" spans="1:8">
      <c r="A55" s="1">
        <v>41031</v>
      </c>
      <c r="B55" s="1" t="s">
        <v>193</v>
      </c>
      <c r="C55" s="21">
        <v>7662</v>
      </c>
      <c r="D55" s="21">
        <v>639905385</v>
      </c>
      <c r="E55" s="22">
        <v>83516.756068911505</v>
      </c>
      <c r="F55" s="21">
        <v>3200</v>
      </c>
      <c r="G55" s="21">
        <v>444194</v>
      </c>
      <c r="H55" s="1" t="s">
        <v>195</v>
      </c>
    </row>
  </sheetData>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5"/>
  <sheetViews>
    <sheetView workbookViewId="0">
      <selection activeCell="A2" sqref="A2:B15"/>
    </sheetView>
  </sheetViews>
  <sheetFormatPr baseColWidth="10" defaultColWidth="9.19921875" defaultRowHeight="13"/>
  <cols>
    <col min="1" max="1" width="11.59765625" style="1" customWidth="1"/>
    <col min="2" max="2" width="36.59765625" style="1" customWidth="1"/>
    <col min="3" max="16384" width="9.19921875" style="1"/>
  </cols>
  <sheetData>
    <row r="1" spans="1:2">
      <c r="A1" s="1" t="s">
        <v>275</v>
      </c>
    </row>
    <row r="2" spans="1:2">
      <c r="A2" s="1" t="s">
        <v>276</v>
      </c>
      <c r="B2" s="1" t="s">
        <v>277</v>
      </c>
    </row>
    <row r="3" spans="1:2">
      <c r="A3" s="1" t="s">
        <v>278</v>
      </c>
      <c r="B3" s="1" t="s">
        <v>279</v>
      </c>
    </row>
    <row r="4" spans="1:2">
      <c r="A4" s="1" t="s">
        <v>280</v>
      </c>
      <c r="B4" s="1" t="s">
        <v>281</v>
      </c>
    </row>
    <row r="5" spans="1:2">
      <c r="A5" s="1" t="s">
        <v>282</v>
      </c>
      <c r="B5" s="1" t="s">
        <v>283</v>
      </c>
    </row>
    <row r="6" spans="1:2">
      <c r="A6" s="1" t="s">
        <v>284</v>
      </c>
      <c r="B6" s="1" t="s">
        <v>285</v>
      </c>
    </row>
    <row r="7" spans="1:2">
      <c r="A7" s="1" t="s">
        <v>286</v>
      </c>
      <c r="B7" s="1" t="s">
        <v>287</v>
      </c>
    </row>
    <row r="8" spans="1:2">
      <c r="A8" s="1" t="s">
        <v>288</v>
      </c>
      <c r="B8" s="1" t="s">
        <v>289</v>
      </c>
    </row>
    <row r="9" spans="1:2">
      <c r="A9" s="1" t="s">
        <v>290</v>
      </c>
      <c r="B9" s="1" t="s">
        <v>291</v>
      </c>
    </row>
    <row r="10" spans="1:2">
      <c r="A10" s="1" t="s">
        <v>292</v>
      </c>
      <c r="B10" s="1" t="s">
        <v>293</v>
      </c>
    </row>
    <row r="11" spans="1:2">
      <c r="A11" s="1" t="s">
        <v>294</v>
      </c>
      <c r="B11" s="1" t="s">
        <v>295</v>
      </c>
    </row>
    <row r="12" spans="1:2">
      <c r="A12" s="1" t="s">
        <v>27</v>
      </c>
      <c r="B12" s="1" t="s">
        <v>296</v>
      </c>
    </row>
    <row r="13" spans="1:2">
      <c r="A13" s="1" t="s">
        <v>297</v>
      </c>
      <c r="B13" s="1" t="s">
        <v>298</v>
      </c>
    </row>
    <row r="14" spans="1:2">
      <c r="A14" s="1" t="s">
        <v>299</v>
      </c>
      <c r="B14" s="1" t="s">
        <v>300</v>
      </c>
    </row>
    <row r="15" spans="1:2">
      <c r="A15" s="1" t="s">
        <v>301</v>
      </c>
      <c r="B15" s="1" t="s">
        <v>302</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Introduction</vt:lpstr>
      <vt:lpstr>varlist</vt:lpstr>
      <vt:lpstr>Description</vt:lpstr>
      <vt:lpstr>Frequencies</vt:lpstr>
      <vt:lpstr>Statistics</vt:lpstr>
      <vt:lpstr>imputation values</vt:lpstr>
      <vt:lpstr>Description</vt:lpstr>
      <vt:lpstr>Frequencies</vt:lpstr>
      <vt:lpstr>Statistics</vt:lpstr>
      <vt:lpstr>varlist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Barbett, Samuel</dc:creator>
  <cp:keywords/>
  <dc:description/>
  <cp:lastModifiedBy>David Torres</cp:lastModifiedBy>
  <cp:revision/>
  <dcterms:created xsi:type="dcterms:W3CDTF">2011-04-26T14:10:31Z</dcterms:created>
  <dcterms:modified xsi:type="dcterms:W3CDTF">2023-08-10T15:02:25Z</dcterms:modified>
  <cp:category/>
  <cp:contentStatus/>
</cp:coreProperties>
</file>