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9"/>
  <workbookPr defaultThemeVersion="124226"/>
  <mc:AlternateContent xmlns:mc="http://schemas.openxmlformats.org/markup-compatibility/2006">
    <mc:Choice Requires="x15">
      <x15ac:absPath xmlns:x15ac="http://schemas.microsoft.com/office/spreadsheetml/2010/11/ac" url="/Users/davidtorres/Code/NU/TIM7020/Week4/"/>
    </mc:Choice>
  </mc:AlternateContent>
  <xr:revisionPtr revIDLastSave="0" documentId="13_ncr:1_{D9B65058-EC45-4C41-81EE-C574B758D98A}" xr6:coauthVersionLast="47" xr6:coauthVersionMax="47" xr10:uidLastSave="{00000000-0000-0000-0000-000000000000}"/>
  <bookViews>
    <workbookView xWindow="13520" yWindow="1860" windowWidth="41920" windowHeight="19220" activeTab="1" xr2:uid="{00000000-000D-0000-FFFF-FFFF00000000}"/>
  </bookViews>
  <sheets>
    <sheet name="Introduction" sheetId="6" r:id="rId1"/>
    <sheet name="varlist" sheetId="1" r:id="rId2"/>
    <sheet name="Description" sheetId="2" r:id="rId3"/>
    <sheet name="Frequencies" sheetId="3" r:id="rId4"/>
    <sheet name="Statistics" sheetId="4" r:id="rId5"/>
    <sheet name="imputation values" sheetId="5" r:id="rId6"/>
  </sheets>
  <definedNames>
    <definedName name="Description">Description!$A$1:$C$36</definedName>
    <definedName name="Frequencies">Frequencies!$A$1:$F$105</definedName>
    <definedName name="FrequenciesRV">#REF!</definedName>
    <definedName name="Statistics">Statistics!$A$1:$H$31</definedName>
    <definedName name="StatisticsRV">#REF!</definedName>
    <definedName name="varlist">varlist!$A$1:$H$36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K5"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K4" i="1"/>
  <c r="J4"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7" i="1"/>
  <c r="K3" i="1"/>
  <c r="J3" i="1"/>
</calcChain>
</file>

<file path=xl/sharedStrings.xml><?xml version="1.0" encoding="utf-8"?>
<sst xmlns="http://schemas.openxmlformats.org/spreadsheetml/2006/main" count="728" uniqueCount="434">
  <si>
    <t>varnumber</t>
  </si>
  <si>
    <t>varname</t>
  </si>
  <si>
    <t>DataType</t>
  </si>
  <si>
    <t>Fieldwidth</t>
  </si>
  <si>
    <t>format</t>
  </si>
  <si>
    <t>imputationvar</t>
  </si>
  <si>
    <t>varTitle</t>
  </si>
  <si>
    <t>UNITID</t>
  </si>
  <si>
    <t>N</t>
  </si>
  <si>
    <t>Cont</t>
  </si>
  <si>
    <t>Unique identification number of the institution</t>
  </si>
  <si>
    <t>STAFFCAT</t>
  </si>
  <si>
    <t>Disc</t>
  </si>
  <si>
    <t>Occupation and full- and part-time status</t>
  </si>
  <si>
    <t>FTPT</t>
  </si>
  <si>
    <t>Full-time or part-time status</t>
  </si>
  <si>
    <t>OCCUPCAT</t>
  </si>
  <si>
    <t>Occupation category</t>
  </si>
  <si>
    <t>SABDTYPE</t>
  </si>
  <si>
    <t>Identifies occupations consistent with previous codes</t>
  </si>
  <si>
    <t>HRTOTLT</t>
  </si>
  <si>
    <t>XHRTOTLT</t>
  </si>
  <si>
    <t>Grand total</t>
  </si>
  <si>
    <t>HRTOTLM</t>
  </si>
  <si>
    <t>XHRTOTLM</t>
  </si>
  <si>
    <t>Grand total men</t>
  </si>
  <si>
    <t>HRTOTLW</t>
  </si>
  <si>
    <t>XHRTOTLW</t>
  </si>
  <si>
    <t>Grand total women</t>
  </si>
  <si>
    <t>HRAIANT</t>
  </si>
  <si>
    <t>XHRAIANT</t>
  </si>
  <si>
    <t>American Indian or Alaska Native total</t>
  </si>
  <si>
    <t>HRAIANM</t>
  </si>
  <si>
    <t>XHRAIANM</t>
  </si>
  <si>
    <t>American Indian or Alaska Native men</t>
  </si>
  <si>
    <t>HRAIANW</t>
  </si>
  <si>
    <t>XHRAIANW</t>
  </si>
  <si>
    <t>American Indian or Alaska Native women</t>
  </si>
  <si>
    <t>HRASIAT</t>
  </si>
  <si>
    <t>XHRASIAT</t>
  </si>
  <si>
    <t>Asian total</t>
  </si>
  <si>
    <t>HRASIAM</t>
  </si>
  <si>
    <t>XHRASIAM</t>
  </si>
  <si>
    <t>Asian men</t>
  </si>
  <si>
    <t>HRASIAW</t>
  </si>
  <si>
    <t>XHRASIAW</t>
  </si>
  <si>
    <t>Asian women</t>
  </si>
  <si>
    <t>HRBKAAT</t>
  </si>
  <si>
    <t>XHRBKAAT</t>
  </si>
  <si>
    <t>Black or African American total</t>
  </si>
  <si>
    <t>HRBKAAM</t>
  </si>
  <si>
    <t>XHRBKAAM</t>
  </si>
  <si>
    <t>Black or African American men</t>
  </si>
  <si>
    <t>HRBKAAW</t>
  </si>
  <si>
    <t>XHRBKAAW</t>
  </si>
  <si>
    <t>Black or African American women</t>
  </si>
  <si>
    <t>HRHISPT</t>
  </si>
  <si>
    <t>XHRHISPT</t>
  </si>
  <si>
    <t>Hispanic or Latino total</t>
  </si>
  <si>
    <t>HRHISPM</t>
  </si>
  <si>
    <t>XHRHISPM</t>
  </si>
  <si>
    <t>Hispanic or Latino men</t>
  </si>
  <si>
    <t>HRHISPW</t>
  </si>
  <si>
    <t>XHRHISPW</t>
  </si>
  <si>
    <t>Hispanic or Latino women</t>
  </si>
  <si>
    <t>HRNHPIT</t>
  </si>
  <si>
    <t>XHRNHPIT</t>
  </si>
  <si>
    <t>Native Hawaiian or Other Pacific Islander total</t>
  </si>
  <si>
    <t>HRNHPIM</t>
  </si>
  <si>
    <t>XHRNHPIM</t>
  </si>
  <si>
    <t>Native Hawaiian or Other Pacific Islander men</t>
  </si>
  <si>
    <t>HRNHPIW</t>
  </si>
  <si>
    <t>XHRNHPIW</t>
  </si>
  <si>
    <t>Native Hawaiian or Other Pacific Islander women</t>
  </si>
  <si>
    <t>HRWHITT</t>
  </si>
  <si>
    <t>XHRWHITT</t>
  </si>
  <si>
    <t>White total</t>
  </si>
  <si>
    <t>HRWHITM</t>
  </si>
  <si>
    <t>XHRWHITM</t>
  </si>
  <si>
    <t>White men</t>
  </si>
  <si>
    <t>HRWHITW</t>
  </si>
  <si>
    <t>XHRWHITW</t>
  </si>
  <si>
    <t>White women</t>
  </si>
  <si>
    <t>HR2MORT</t>
  </si>
  <si>
    <t>XHR2MORT</t>
  </si>
  <si>
    <t>Two or more races total</t>
  </si>
  <si>
    <t>HR2MORM</t>
  </si>
  <si>
    <t>XHR2MORM</t>
  </si>
  <si>
    <t>Two or more races men</t>
  </si>
  <si>
    <t>HR2MORW</t>
  </si>
  <si>
    <t>XHR2MORW</t>
  </si>
  <si>
    <t>Two or more races women</t>
  </si>
  <si>
    <t>HRUNKNT</t>
  </si>
  <si>
    <t>XHRUNKNT</t>
  </si>
  <si>
    <t>Race/ethnicity unknown total</t>
  </si>
  <si>
    <t>HRUNKNM</t>
  </si>
  <si>
    <t>XHRUNKNM</t>
  </si>
  <si>
    <t>Race/ethnicity unknown men</t>
  </si>
  <si>
    <t>HRUNKNW</t>
  </si>
  <si>
    <t>XHRUNKNW</t>
  </si>
  <si>
    <t>Race/ethnicity unknown women</t>
  </si>
  <si>
    <t>HRNRALT</t>
  </si>
  <si>
    <t>XHRNRALT</t>
  </si>
  <si>
    <t>Nonresident alien total</t>
  </si>
  <si>
    <t>HRNRALM</t>
  </si>
  <si>
    <t>XHRNRALM</t>
  </si>
  <si>
    <t>Nonresident alien men</t>
  </si>
  <si>
    <t>HRNRALW</t>
  </si>
  <si>
    <t>XHRNRALW</t>
  </si>
  <si>
    <t>Nonresident alien women</t>
  </si>
  <si>
    <t>longDescription</t>
  </si>
  <si>
    <t>Native Hawaiian or Other Pacific Islanders - A person having origins in any of the original peoples of Hawaii, Guam, Samoa, or other Pacific Islands.</t>
  </si>
  <si>
    <t>codevalue</t>
  </si>
  <si>
    <t>valuelabel</t>
  </si>
  <si>
    <t>frequency</t>
  </si>
  <si>
    <t>percent</t>
  </si>
  <si>
    <t>1100</t>
  </si>
  <si>
    <t>Grand Total</t>
  </si>
  <si>
    <t>1200</t>
  </si>
  <si>
    <t>Instructional, research and public service</t>
  </si>
  <si>
    <t>1210</t>
  </si>
  <si>
    <t>Instructional staff</t>
  </si>
  <si>
    <t>1220</t>
  </si>
  <si>
    <t>Research</t>
  </si>
  <si>
    <t>1230</t>
  </si>
  <si>
    <t>Public service</t>
  </si>
  <si>
    <t>1250</t>
  </si>
  <si>
    <t>Librarians and Library Technicians/Archivists, Curators, and Museum Technicians/Student and Academic Affairs and Other Education Services</t>
  </si>
  <si>
    <t>1260</t>
  </si>
  <si>
    <t>Librarians and Library Technicians/Archivists, Curators, and Museum Technicians</t>
  </si>
  <si>
    <t>1261</t>
  </si>
  <si>
    <t>Archivists, Curators, and Museum Technicians</t>
  </si>
  <si>
    <t>1262</t>
  </si>
  <si>
    <t>Librarians</t>
  </si>
  <si>
    <t>1263</t>
  </si>
  <si>
    <t>Library Technicians</t>
  </si>
  <si>
    <t>1264</t>
  </si>
  <si>
    <t>Detailed library occupations not available for non-degree-granting institutions</t>
  </si>
  <si>
    <t>1270</t>
  </si>
  <si>
    <t>Student and Academic Affairs and Other Education Services</t>
  </si>
  <si>
    <t>1300</t>
  </si>
  <si>
    <t>Management</t>
  </si>
  <si>
    <t>1310</t>
  </si>
  <si>
    <t>Business and Financial Operations</t>
  </si>
  <si>
    <t>1320</t>
  </si>
  <si>
    <t>Computer, Engineering, and Science</t>
  </si>
  <si>
    <t>1330</t>
  </si>
  <si>
    <t>Community Service, Legal, Arts, and Media</t>
  </si>
  <si>
    <t>1340</t>
  </si>
  <si>
    <t>Healthcare Practioners and Technical</t>
  </si>
  <si>
    <t>1350</t>
  </si>
  <si>
    <t>1360</t>
  </si>
  <si>
    <t>1370</t>
  </si>
  <si>
    <t>Office and Administrative Support</t>
  </si>
  <si>
    <t>1380</t>
  </si>
  <si>
    <t>Natural Resources, Construction, and Maintenance</t>
  </si>
  <si>
    <t>1390</t>
  </si>
  <si>
    <t>Production, Transportation, and Material Moving</t>
  </si>
  <si>
    <t>2100</t>
  </si>
  <si>
    <t>Full-time total</t>
  </si>
  <si>
    <t>2200</t>
  </si>
  <si>
    <t>Full-time, Instructional, research and public service</t>
  </si>
  <si>
    <t>2210</t>
  </si>
  <si>
    <t>Full-time, Instructional staff</t>
  </si>
  <si>
    <t>2220</t>
  </si>
  <si>
    <t>Full-time, Research</t>
  </si>
  <si>
    <t>2230</t>
  </si>
  <si>
    <t>Full-time, Public service</t>
  </si>
  <si>
    <t>2250</t>
  </si>
  <si>
    <t>Full-time, Librarians and Library Technicians/Archivists, Curators, and Museum Technicians/Student and Academic Affairs and Other Education Services</t>
  </si>
  <si>
    <t>2260</t>
  </si>
  <si>
    <t>Full-time, Librarians and Library Technicians/Archivists, Curators, and Museum Technicians</t>
  </si>
  <si>
    <t>2261</t>
  </si>
  <si>
    <t>Full-time, Archivists, Curators, and Museum Technicians</t>
  </si>
  <si>
    <t>2262</t>
  </si>
  <si>
    <t>Full-time, Librarians</t>
  </si>
  <si>
    <t>2263</t>
  </si>
  <si>
    <t>Full-time, Library Technicians</t>
  </si>
  <si>
    <t>2264</t>
  </si>
  <si>
    <t>Full-time, Detailed library occupations not available for non-degree-granting institutions</t>
  </si>
  <si>
    <t>2270</t>
  </si>
  <si>
    <t>Full-time, Student and Academic Affairs and Other Education Services</t>
  </si>
  <si>
    <t>2300</t>
  </si>
  <si>
    <t>Full-time, Management</t>
  </si>
  <si>
    <t>2310</t>
  </si>
  <si>
    <t>Full-time, Business and Financial Operations</t>
  </si>
  <si>
    <t>2320</t>
  </si>
  <si>
    <t>Full-time, Computer, Engineering, and Science</t>
  </si>
  <si>
    <t>2330</t>
  </si>
  <si>
    <t>Full-time, Community Service, Legal, Arts, and Media</t>
  </si>
  <si>
    <t>2340</t>
  </si>
  <si>
    <t>Full-time, Healthcare Practioners and Technical</t>
  </si>
  <si>
    <t>2350</t>
  </si>
  <si>
    <t>2360</t>
  </si>
  <si>
    <t>2370</t>
  </si>
  <si>
    <t>Full-time, Office and Administrative Support</t>
  </si>
  <si>
    <t>2380</t>
  </si>
  <si>
    <t>Full-time, Natural Resources, Construction, and Maintenance</t>
  </si>
  <si>
    <t>2390</t>
  </si>
  <si>
    <t>Full-time, Production, Transportation, and Material Moving</t>
  </si>
  <si>
    <t>3100</t>
  </si>
  <si>
    <t>Part-time, total</t>
  </si>
  <si>
    <t>3200</t>
  </si>
  <si>
    <t>Part-time, Instructional, research and public service</t>
  </si>
  <si>
    <t>3210</t>
  </si>
  <si>
    <t>Part-time, Instructional staff</t>
  </si>
  <si>
    <t>3220</t>
  </si>
  <si>
    <t>Part-time, Research</t>
  </si>
  <si>
    <t>3230</t>
  </si>
  <si>
    <t>Part-time, Public service</t>
  </si>
  <si>
    <t>3250</t>
  </si>
  <si>
    <t>Part-time, Librarians and Library Technicians/Archivists, Curators, and Museum Technicians/Student and Academic Affairs and Other Education Services</t>
  </si>
  <si>
    <t>3260</t>
  </si>
  <si>
    <t>Part-time, Librarians and Library Technicians/Archivists, Curators, and Museum Technicians</t>
  </si>
  <si>
    <t>3261</t>
  </si>
  <si>
    <t>Part-time, Archivists, Curators, and Museum Technicians</t>
  </si>
  <si>
    <t>3262</t>
  </si>
  <si>
    <t>Part-time, Librarians</t>
  </si>
  <si>
    <t>3263</t>
  </si>
  <si>
    <t>Part-time, Library Technicians</t>
  </si>
  <si>
    <t>3264</t>
  </si>
  <si>
    <t>Part-time, Detailed library occupations not available for non-degree-granting institutions</t>
  </si>
  <si>
    <t>3270</t>
  </si>
  <si>
    <t>Part-time, Student and Academic Affairs and Other Education Services</t>
  </si>
  <si>
    <t>3300</t>
  </si>
  <si>
    <t>Part-time, Management</t>
  </si>
  <si>
    <t>3310</t>
  </si>
  <si>
    <t>Part-time, Business and Financial Operations</t>
  </si>
  <si>
    <t>3320</t>
  </si>
  <si>
    <t>Part-time, Computer, Engineering, and Science</t>
  </si>
  <si>
    <t>3330</t>
  </si>
  <si>
    <t>Part-time, Community Service, Legal, Arts, and Media</t>
  </si>
  <si>
    <t>3340</t>
  </si>
  <si>
    <t>Part-time, Healthcare Practioners and Technical</t>
  </si>
  <si>
    <t>3350</t>
  </si>
  <si>
    <t>3360</t>
  </si>
  <si>
    <t>3370</t>
  </si>
  <si>
    <t>Part-time, Office and Administrative Support</t>
  </si>
  <si>
    <t>3380</t>
  </si>
  <si>
    <t>Part-time, Natural Resources, Construction, and Maintenance</t>
  </si>
  <si>
    <t>3390</t>
  </si>
  <si>
    <t>Part-time, Production, Transportation, and Material Moving</t>
  </si>
  <si>
    <t>4400</t>
  </si>
  <si>
    <t>4410</t>
  </si>
  <si>
    <t>4420</t>
  </si>
  <si>
    <t>1</t>
  </si>
  <si>
    <t>All staff</t>
  </si>
  <si>
    <t>2</t>
  </si>
  <si>
    <t>Full-time</t>
  </si>
  <si>
    <t>3</t>
  </si>
  <si>
    <t>Part-time</t>
  </si>
  <si>
    <t>4</t>
  </si>
  <si>
    <t>Graduate Assistants</t>
  </si>
  <si>
    <t>100</t>
  </si>
  <si>
    <t>200</t>
  </si>
  <si>
    <t>Instructional, research and public service staff</t>
  </si>
  <si>
    <t>210</t>
  </si>
  <si>
    <t>Instructional staff, total</t>
  </si>
  <si>
    <t>220</t>
  </si>
  <si>
    <t>230</t>
  </si>
  <si>
    <t>250</t>
  </si>
  <si>
    <t>260</t>
  </si>
  <si>
    <t>Librarians, Curators, and Archivists</t>
  </si>
  <si>
    <t>261</t>
  </si>
  <si>
    <t>262</t>
  </si>
  <si>
    <t>263</t>
  </si>
  <si>
    <t>264</t>
  </si>
  <si>
    <t>270</t>
  </si>
  <si>
    <t>300</t>
  </si>
  <si>
    <t>310</t>
  </si>
  <si>
    <t>320</t>
  </si>
  <si>
    <t>330</t>
  </si>
  <si>
    <t>Community, Social Service, Legal, Arts,Design, Entertainment, Sports and Media</t>
  </si>
  <si>
    <t>340</t>
  </si>
  <si>
    <t>350</t>
  </si>
  <si>
    <t>Service Occupations</t>
  </si>
  <si>
    <t>360</t>
  </si>
  <si>
    <t>Sales and Related Occupations</t>
  </si>
  <si>
    <t>370</t>
  </si>
  <si>
    <t>380</t>
  </si>
  <si>
    <t>390</t>
  </si>
  <si>
    <t>400</t>
  </si>
  <si>
    <t>410</t>
  </si>
  <si>
    <t>Graduate Assistants Teaching</t>
  </si>
  <si>
    <t>420</t>
  </si>
  <si>
    <t>Graduate Assistants Research</t>
  </si>
  <si>
    <t>10</t>
  </si>
  <si>
    <t>Full-time (occupation code prior to 2012)</t>
  </si>
  <si>
    <t>11</t>
  </si>
  <si>
    <t>Full-time postecondary teachers (occupation code prior to 2012)</t>
  </si>
  <si>
    <t>70</t>
  </si>
  <si>
    <t>Part-time postecondary teachers (occupation code prior to 2012)</t>
  </si>
  <si>
    <t>-2</t>
  </si>
  <si>
    <t>Not applicable, current occupation does not map to occupations prior to 2012</t>
  </si>
  <si>
    <t>n</t>
  </si>
  <si>
    <t>sum</t>
  </si>
  <si>
    <t>mean</t>
  </si>
  <si>
    <t>min</t>
  </si>
  <si>
    <t>max</t>
  </si>
  <si>
    <t>Code values for item imputation variables Xvarname</t>
  </si>
  <si>
    <t>CodeValue</t>
  </si>
  <si>
    <t>ValueLabel</t>
  </si>
  <si>
    <t>A</t>
  </si>
  <si>
    <t>Not applicable</t>
  </si>
  <si>
    <t>B</t>
  </si>
  <si>
    <t>Institution left item blank</t>
  </si>
  <si>
    <t>C</t>
  </si>
  <si>
    <t>Analyst corrected reported value</t>
  </si>
  <si>
    <t>D</t>
  </si>
  <si>
    <t>Do not know</t>
  </si>
  <si>
    <t>G</t>
  </si>
  <si>
    <t>Data generated from other data values</t>
  </si>
  <si>
    <t>H</t>
  </si>
  <si>
    <t>Value not derived - data not usable</t>
  </si>
  <si>
    <t>J</t>
  </si>
  <si>
    <t>Logical imputation</t>
  </si>
  <si>
    <t>K</t>
  </si>
  <si>
    <t xml:space="preserve">Ratio adjustment </t>
  </si>
  <si>
    <t>L</t>
  </si>
  <si>
    <t>Imputed using the Group Median procedure</t>
  </si>
  <si>
    <t>Imputed using Nearest Neighbor procedure</t>
  </si>
  <si>
    <t>P</t>
  </si>
  <si>
    <t>Imputed using Carry Forward procedure</t>
  </si>
  <si>
    <t>R</t>
  </si>
  <si>
    <t>Reported</t>
  </si>
  <si>
    <t>Z</t>
  </si>
  <si>
    <t>Implied zero;</t>
  </si>
  <si>
    <t>Full-time or part-time status
Full-time staff (employees)  As defined by the institution. The type of appointment at the snapshot date determines whether an employee is full time or part time. The employee's term of contract is not considered in making the determination of full or part time.  
Part-time staff (employees)  As determined by the institution. The type of appointment at the snapshot date determines whether an employee is full time or part time. The employee's term of contract is not considered in making the determination of full or part time. Casual employees (hired on an ad-hoc basis or occasional basis to meet short-term needs) and students in the College Work-Study Program (CWS) are not considered part-time staff.</t>
  </si>
  <si>
    <t>Description of staff counted, by primary funcition and occupation, full- or part-time. PRIMARY OCCUPATIONAL ACTIVITY - The principal activity of a staff member as determined by the institution. If an individual participates in two or more activities, the primary activity is normally determined by the amount of time spent in each activity. 
FULL-TIME STAFF (EMPLOYEES) 
As defined by the institution. The type of appointment at the snapshot date determines whether an employee is full time or part time. The employee's term of contract is not considered in making the determination of full or part time. 
PART-TIME STAFF(EMPLOYEES) 
As determined by the institution. The type of appointment at the snapshot date determines whether an employee is full time or part time. The employee's term of contract is not considered in making the determination of full or part time. Casual employees (hired on an ad-hoc basis or occasional basis to meet short-term needs) and students in the College Work-Study Program are not considered part-time staff. 
FACULTY 
Persons identified by the institution as such and typically those whose initial assignments are made for the purpose of conducting instruction, research or public service as a principal activity (or activities). They may hold academic rank titles of professor, associate professor, assistant professor, instructor, lecturer or the equivalent of any of those academic ranks. Faculty may also include the chancellor/president, provost, vice provosts, deans, directors or the equivalent, as well as associate deans, assistant deans and executive officers of academic departments (chairpersons, heads or the equivalent) if their principal activity is instruction combined with research and/or public service. The designation as "faculty" is separate from the activities to which they may be currently assigned. For example, a newly appointed president of an institution may also be appointed as a faculty member. Graduate, instruction, and research assistants are not included in this category 
9/10-MONTH SALARY CONTRACT/TEACHING PERIOD - The contracted teaching period of faculty employed for 2 semesters, 3 quarters, 2 trimesters,  4-month sessions, or the equivalent. 
11/12-MONTH SALARY CONTRACT/TEACHING PERIOD - The contracted teaching period of faculty employed for the entire year, usually a period of 11 or 12 months. 
LESS-THAN-9-MONTH SALARY CONTRACT/TEACHING PERIOD -The contracted teaching period of faculty employed for less than 2 semesters, 3 quarters, 2 trimesters, or 2 4-month sessions. 
EXECUTIVE, ADMINISTRATIVE, AND MANAGERIAL 
Persons whose assignments require management of the institution, or a customarily recognized department or subdivision thereof. Assignments require the performance of work directly related to management policies or general business operations of the institution, department or subdivision. Assignments in this category customarily and regularly require the incumbent to exercise discretion and independent judgment. Included in this category are employees holding titles such as: top executives; chief executives; general and operations managers; advertising, marketing, promotions, public relations, and sales managers; operations specialties managers; administrative services managers; computer and information systems managers; financial managers; human resources managers; purchasing managers; postsecondary education administrators such as: presidents, vice presidents (including assistants and associates), deans (including assistants and associates) if their principal activity is administrative and not primarily instruction, research or public service, directors (including assistants and associates), department heads (including assistants and associates) if their principal activity is administrative and not primarily instruction, research or public service, assistant and associate managers (including first-line managers of service, production and sales workers who spend more than 80 percent of their time performing supervisory activities); engineering managers; food service managers; lodging managers; and medical and health services managers. 
GRADUATE ASSISTANTS 
Students employed on a part-time basis for the primary purpose of assisting in classroom or laboratory instruction or in the conduct of research. Graduate students having titles such as graduate assistant, teaching assistant, teaching associate, teaching fellow, or research assistant typically hold these positions. Students in the College Work-Study Program are not included in this category. 
OTHER PROFESSIONAL STAFF (SUPPORT/SERVICE) 
Persons employed for the primary purpose of performing academic support, student service, and institutional support, whose assignments would require either a baccalaureate degree or higher or experience of such kind and amount as to provide a comparable background. Included in this category are all employees holding titles such as business operations specialists; buyers and purchasing agents; human resources, training, and labor relations specialists; management analysts; meeting and convention planners; miscellaneous business operations specialists; financial specialists; accountants and auditors; budget analysts; financial analysts and advisors; financial examiners; loan counselors and officers; computer specialists; computer and information scientists, research; computer programmers; computer software engineers; computer support specialists; computer systems analysts; database administrators; network and computer systems administrators; network systems and data communication analysts; counselors, social workers, and other community and social service specialists; counselors; social workers; health educators; clergy; directors, religious activities and education; lawyers; librarians, curators, and archivists; museum technicians and conservators; librarians; artists and related workers; designers; athletes, coaches, umpires; dancers and choreographers; music directors and composers; chiropractors; dentists; dietitians and nutritionists; optometrists; pharmacists; physicians and surgeons; podiatrists; registered nurses; therapists; a 
TECHNICAL AND PARAPROFESSIONAL (STAFF) 
Persons whose assignments require specialized knowledge or skills which may be acquired through experience, apprenticeship, on-the-job-training, or academic work in occupationally specific programs that result in a 2-year degree or other certificate or diploma. Includes persons who perform some of the duties of a professional in a supportive role, which usually requires less formal training and/or experience than normally required for professional status. Included in this category are mathematical technicians; life, physical, and social science technicians; agricultural and food science technicians; chemical technicians; geological and petroleum technicians; nuclear technicians; paralegals and legal assistants; miscellaneous legal support workers; health technologists and technicians; dietetic technicians; pharmacy technicians; licensed practical and licensed vocational nurses; medical records and health information technicians; opticians, dispensing; healthcare support occupations; nursing aides, orderlies, and attendants; physical therapist assistants and aides; massage therapists; dental assistants; medical assistants; and pharmacy aides. 
CLERICAL AND SECRETARIAL 
Persons whose assignments typically are assoc</t>
  </si>
  <si>
    <t>White men and women.
White - A person having origins in any of the original peoples of Europe, the Middle East, or North Africa.</t>
  </si>
  <si>
    <t>White men.
White - A person having origins in any of the original peoples of Europe, the Middle East, or North Africa.</t>
  </si>
  <si>
    <t>4490</t>
  </si>
  <si>
    <t>Graduate Assistants Total</t>
  </si>
  <si>
    <t>490</t>
  </si>
  <si>
    <t>Graduate Assistants Other</t>
  </si>
  <si>
    <t>Filename</t>
  </si>
  <si>
    <t>Overview</t>
  </si>
  <si>
    <t xml:space="preserve">This file contains the number of staff on the payroll of the institution as of November 1,  by occupational categories, race/ethnicity and gender. This file has multiple records per institution.  Each record is uniquely defined by the variables IPEDS ID (UNITID), and occupational category and full- and part-time status (STAFFCAT).  
</t>
  </si>
  <si>
    <t>Note</t>
  </si>
  <si>
    <t>Contents of spreadsheet</t>
  </si>
  <si>
    <t>Varlist</t>
  </si>
  <si>
    <t>Variable list: Lists all variables in the table. Includes the variable name, variable label and the Data type, format and maximum field width of each variable.  The data type describes a variable as either a numeric (N) or Alphanumeric (A) and the format of a variable defines a variable as either continuous (Cont) or categorical (Disc).  It all also lists the variable name of all imputation flag variables for each continuous variable. Imputation flag variable describes whether a value for the corresponding variable was reported, imputed or not applicable.</t>
  </si>
  <si>
    <t>Description</t>
  </si>
  <si>
    <t xml:space="preserve">Long description or glossary definition of a variable. </t>
  </si>
  <si>
    <t>Frequencies</t>
  </si>
  <si>
    <t>Statistics</t>
  </si>
  <si>
    <t>Imputation code values</t>
  </si>
  <si>
    <t>This worksheet lists the code values for all imputation flag variables.</t>
  </si>
  <si>
    <t>Service occupations</t>
  </si>
  <si>
    <t>Sales and related occupations</t>
  </si>
  <si>
    <t>Full-time, Service occupations</t>
  </si>
  <si>
    <t>Full-time, Sales and related occupations</t>
  </si>
  <si>
    <t>Part-time, Service occupations</t>
  </si>
  <si>
    <t>Part-time, Sales and related occupations</t>
  </si>
  <si>
    <t>Prior to the IPEDS Web-based data collection in 2001, human resource data reported by race/ethnicity and gender was only available in odd-numbered years.  Beginning with 2001, human resource data reported by race/ethnicity and gender was mandatory in odd-numbered years and optional in even-numbered years.  Beginning with 2016 reporting human resource data by race/ethnicity and gender is mandatory annually.</t>
  </si>
  <si>
    <t xml:space="preserve">This worksheet lists the sum, mean, minimum and maximum values of all continuous variables in the data file. </t>
  </si>
  <si>
    <t>This worksheet contains the code values for of all categorical variables in the data file. It also lists the frequency and percent distribution for each code value by variable.</t>
  </si>
  <si>
    <t>Occupation and full and part-time status.
This variable identifies postsecondary staff by IPEDS Human Resource occupation categories and full- and part-time status
The IPEDS HR survey component uses the Standard Occupational Classification (SOC) system to assist institutions in classifying employees for IPEDS reporting purposes. The SOC is a system used by Federal statistical agencies to classify workers and jobs into occupational categories for the purpose of collecting, calculating, analyzing, or disseminating data. In 2018, an updated version of the SOC system (http://www.bls.gov/soc/) was released. Consequently, the IPEDS HR survey was revised to incorporate the 2018 SOC information. The new IPEDS occupational categories are effective with 2018-19 Human Resources reporting.
Full-time staff (employees)  As defined by the institution. The type of appointment at the snapshot date determines whether an employee is full time or part time. The employee's term of contract is not considered in making the determination of full or part time.  
Part-time staff (employees)  As determined by the institution. The type of appointment at the snapshot date determines whether an employee is full time or part time. The employee's term of contract is not considered in making the determination of full or part time. Casual employees (hired on an ad-hoc basis or occasional basis to meet short-term needs) and students in the College Work-Study Program (CWS) are not considered part-time staff.</t>
  </si>
  <si>
    <t>Occupation code -  This variable identifies postsecondary staff by IPEDS Human Resource occupation categories 
The IPEDS HR survey component uses the Standard Occupational Classification (SOC) system to assist institutions in classifying employees for IPEDS reporting purposes. The SOC is a system used by Federal statistical agencies to classify workers and jobs into occupational categories for the purpose of collecting, calculating, analyzing, or disseminating data. In 2018, an updated version of the SOC system (http://www.bls.gov/soc/) was released. Consequently, the IPEDS HR survey was revised to incorporate the 2018 SOC information. The new IPEDS occupational categories are effective with 2018-19 Human Resources reporting.</t>
  </si>
  <si>
    <t>Librarians/Library Technicians/Archivists and Curators, and Museum technicians/Student and Academic Affairs and Other Education Services</t>
  </si>
  <si>
    <t>(Provisional release)</t>
  </si>
  <si>
    <t/>
  </si>
  <si>
    <t>Grand total across all race/ethnicities and both genders.</t>
  </si>
  <si>
    <t>Grand total men</t>
  </si>
  <si>
    <t>Grand total women</t>
  </si>
  <si>
    <t>American Indian or Alaska Native men and women.
American Indian or Alaska Native - A person having origins in any of the original peoples of North and South America (including Central America) who maintains cultural identification through tribal affiliation or community attachment.</t>
  </si>
  <si>
    <t>American Indian or Alaska Native men.
American Indian or Alaska Native - A person having origins in any of the original peoples of North and South America (including Central America) who maintains cultural identification through tribal affiliation or community attachment.</t>
  </si>
  <si>
    <t>American Indian or Alaska Native women.
American Indian or Alaska Native - A person having origins in any of the original peoples of North and South America (including Central America) who maintains cultural identification through tribal affiliation or community attachment.</t>
  </si>
  <si>
    <t>Asian men and women.
Asian - A person having origins in any of the original peoples of the Far East, Southeast Asia, or the Indian Subcontinent, including, for example, Cambodia, China, India, Japan, Korea, Malaysia, Pakistan, the Philippine Islands, Thailand, and Vietnam.</t>
  </si>
  <si>
    <t>Asian men.
Asian - A person having origins in any of the original peoples of the Far East, Southeast Asia, or the Indian Subcontinent, including, for example, Cambodia, China, India, Japan, Korea, Malaysia, Pakistan, the Philippine Islands, Thailand, and Vietnam.</t>
  </si>
  <si>
    <t>Asian women.
Asian - A person having origins in any of the original peoples of the Far East, Southeast Asia, or the Indian Subcontinent, including, for example, Cambodia, China, India, Japan, Korea, Malaysia, Pakistan, the Philippine Islands, Thailand, and Vietnam.</t>
  </si>
  <si>
    <t>Black or African American men and women.
Black or African American - A person having origins in any of the black racial groups of Africa</t>
  </si>
  <si>
    <t>Black or African American men.
Black or African American - A person having origins in any of the black racial groups of Africa</t>
  </si>
  <si>
    <t>Black or African American women.
Black or African American - A person having origins in any of the black racial groups of Africa</t>
  </si>
  <si>
    <t>Hispanic or Latino men and women.
Hispanic or Latino - A person of Cuban, Mexican, Puerto Rican, South or Central American, or other Spanish culture or origin, regardless of race.</t>
  </si>
  <si>
    <t>Hispanic or Latino men.
Hispanic or Latino - A person of Cuban, Mexican, Puerto Rican, South or Central American, or other Spanish culture or origin, regardless of race.</t>
  </si>
  <si>
    <t>Hispanic or Latino women.
Hispanic or Latino - A person of Cuban, Mexican, Puerto Rican, South or Central American, or other Spanish culture or origin, regardless of race.</t>
  </si>
  <si>
    <t>Native Hawaiian or Other Pacific Islanders men and women.
Native Hawaiian or Other Pacific Islanders - A person having origins in any of the original peoples of Hawaii, Guam, Samoa, or other Pacific Islands.</t>
  </si>
  <si>
    <t>Native Hawaiian or Other Pacific Islanders men.
Native Hawaiian or Other Pacific Islanders - A person having origins in any of the original peoples of Hawaii, Guam, Samoa, or other Pacific Islands.</t>
  </si>
  <si>
    <t>White women.
White - A person having origins in any of the original peoples of Europe, the Middle East, or North Africa.</t>
  </si>
  <si>
    <t>Two or more races men and women.
Two or more races - Category used by institutions to report persons who selected more than one race.</t>
  </si>
  <si>
    <t>Two or more races men.
Two or more races - Category used by institutions to report persons who selected more than one race.</t>
  </si>
  <si>
    <t>Two or more races women.
Two or more races - Category used by institutions to report persons who selected more than one race.</t>
  </si>
  <si>
    <t>Race/ethnicity unknown total
RACE/ETHNICITY UNKNOWN -Category used to classify students or employees whose race/ethnicity is not known and institutions are unable to place them in one of the specified racial/ethnic categories. 
RACE/ETHNICITY - Categories used to describe groups to which individuals belong, identify with, or belong in the eyes of the community. The categories do not denote scientific definitions of anthropological origins. A person may be counted in only one group.</t>
  </si>
  <si>
    <t>Race/ethnicity unknown men. RACE/ETHNICITY UNKNOWN - Category used to classify students or employees whose race/ethnicity is not known and institutions are unable to place them in one of the specified racial/ethnic categories. RACE/ETHNICITY - Categories used to describe groups to which individuals belong, identify with, or belong in the eyes of the community. The categories do not denote scientific definitions of anthropological origins. A person may be counted in only one group.</t>
  </si>
  <si>
    <t>Race/ethnicity unknown women. RACE/ETHNICITY UNKNOWN -Category used to classify students or employees whose race/ethnicity is not known and institutions are unable to place them in one of the specified racial/ethnic categories. RACE/ETHNICITY - Categories used to describe groups to which individuals belong, identify with, or belong in the eyes of the community. The categories do not denote scientific definitions of anthropological origins. A person may be counted in only one group.</t>
  </si>
  <si>
    <t>Nonresident alien total
NONRESIDENT ALIEN - A person who is not a citizen or national of the United States and who is in this country on a visa or temporary basis and does not have the right to remain indefinitely.  RESIDENT ALIEN - 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</si>
  <si>
    <t>Non resident alien men.  NONRESIDENTALIEN - A person who is not a citizen or national of the United States and who is in this country on a visa or temporary basis and does not have the right to remain indefinitely.  RESIDENT ALIEN - 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</si>
  <si>
    <t>Non resident alien women.  NONRESIDENTALIEN - A person who is not a citizen or national of the United States and who is in this country on a visa or temporary basis and does not have the right to remain indefinitely.  RESIDENT ALIEN - 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</si>
  <si>
    <t>Graduate Assistants, Total</t>
  </si>
  <si>
    <t>Graduate Assistants, Teaching</t>
  </si>
  <si>
    <t>Graduate Assistants, Research</t>
  </si>
  <si>
    <t>Graduate Assistants, Other</t>
  </si>
  <si>
    <t>File documentation for full- and part-time staff by occupational category, race/ethnicity, and gender: Fall 2021</t>
  </si>
  <si>
    <t>S2021_OC</t>
  </si>
  <si>
    <t xml:space="preserve">Provisional release data have undergone all NCES data quality control procedures. Data are imputed for nonresponding institutions. These data are used for First Look (Provisional Data) Web Tables. Final release data include revisions to the provisional release data that have been made by institutions during the subsequent data collection year. The final release data can be used when the most up to date data are required; however, these data may not match First Look Web Tables based on provisional data. </t>
  </si>
  <si>
    <t>occupation_and_full_part_time_status</t>
  </si>
  <si>
    <t>full_time_or_part_time_status</t>
  </si>
  <si>
    <t>occupation_category</t>
  </si>
  <si>
    <t>identifies_occupations_consistent_with_previous_codes</t>
  </si>
  <si>
    <t>grand_total</t>
  </si>
  <si>
    <t>grand_total_men</t>
  </si>
  <si>
    <t>grand_total_women</t>
  </si>
  <si>
    <t>american_indian_or_alaska_native_total</t>
  </si>
  <si>
    <t>american_indian_or_alaska_native_men</t>
  </si>
  <si>
    <t>american_indian_or_alaska_native_women</t>
  </si>
  <si>
    <t>asian_total</t>
  </si>
  <si>
    <t>asian_men</t>
  </si>
  <si>
    <t>asian_women</t>
  </si>
  <si>
    <t>black_or_african_american_total</t>
  </si>
  <si>
    <t>black_or_african_american_men</t>
  </si>
  <si>
    <t>black_or_african_american_women</t>
  </si>
  <si>
    <t>hispanic_or_latino_total</t>
  </si>
  <si>
    <t>hispanic_or_latino_men</t>
  </si>
  <si>
    <t>hispanic_or_latino_women</t>
  </si>
  <si>
    <t>native_hawaiian_or_other_pacific_islander_total</t>
  </si>
  <si>
    <t>native_hawaiian_or_other_pacific_islander_men</t>
  </si>
  <si>
    <t>native_hawaiian_or_other_pacific_islander_women</t>
  </si>
  <si>
    <t>white_total</t>
  </si>
  <si>
    <t>white_men</t>
  </si>
  <si>
    <t>white_women</t>
  </si>
  <si>
    <t>two_or_more_races_total</t>
  </si>
  <si>
    <t>two_or_more_races_men</t>
  </si>
  <si>
    <t>two_or_more_races_women</t>
  </si>
  <si>
    <t>race_ethnicity_unknown_total</t>
  </si>
  <si>
    <t>race_ethnicity_unknown_men</t>
  </si>
  <si>
    <t>race_ethnicity_unknown_women</t>
  </si>
  <si>
    <t>nonresident_alien_total</t>
  </si>
  <si>
    <t>nonresident_alien_men</t>
  </si>
  <si>
    <t>nonresident_alien_women</t>
  </si>
  <si>
    <t>ipeds_id</t>
  </si>
  <si>
    <t>UPDATE institution_diversity SET</t>
  </si>
  <si>
    <t>CHANGE COLUMN UNITID ipeds_id CHAR(6) COMMENT 'Unique identification number of the institution',</t>
  </si>
  <si>
    <t>ALTER TABLE institution_diversity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</si>
</sst>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0"/>
      <name val="MS Sans Serif"/>
      <family val="2"/>
    </font>
    <font>
      <sz val="10"/>
      <name val="Arial"/>
      <family val="2"/>
    </font>
    <font>
      <b/>
      <sz val="10"/>
      <name val="Arial"/>
      <family val="2"/>
    </font>
    <font>
      <sz val="10"/>
      <name val="MS Sans Serif"/>
      <family val="2"/>
    </font>
    <font>
      <sz val="8"/>
      <name val="Arial"/>
      <family val="2"/>
    </font>
    <font>
      <sz val="9"/>
      <name val="Arial"/>
      <family val="2"/>
    </font>
    <font>
      <sz val="10"/>
      <name val="Calibri"/>
      <family val="2"/>
      <scheme val="minor"/>
    </font>
    <font>
      <sz val="9"/>
      <color rgb="FF000000"/>
      <name val="Arial"/>
      <family val="2"/>
    </font>
    <font>
      <sz val="11"/>
      <color rgb="FF000000"/>
      <name val="Calibri"/>
      <family val="2"/>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cellStyleXfs>
  <cellXfs count="36">
    <xf numFmtId="0" fontId="0" fillId="0" borderId="0" xfId="0"/>
    <xf numFmtId="0" fontId="1" fillId="0" borderId="0" xfId="0" applyFont="1"/>
    <xf numFmtId="0" fontId="2" fillId="0" borderId="0" xfId="0" applyFont="1" applyAlignment="1">
      <alignment vertical="top"/>
    </xf>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horizontal="center"/>
    </xf>
    <xf numFmtId="0" fontId="1" fillId="0" borderId="0" xfId="0" applyFont="1" applyAlignment="1">
      <alignment vertical="top" wrapText="1"/>
    </xf>
    <xf numFmtId="0" fontId="1" fillId="0" borderId="1" xfId="0" applyFont="1" applyBorder="1"/>
    <xf numFmtId="0" fontId="4" fillId="0" borderId="1" xfId="0" applyFont="1" applyBorder="1" applyAlignment="1">
      <alignment vertical="top" wrapText="1"/>
    </xf>
    <xf numFmtId="0" fontId="4" fillId="0" borderId="1"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5" fillId="0" borderId="0" xfId="0" applyFont="1"/>
    <xf numFmtId="3" fontId="5" fillId="0" borderId="0" xfId="0" applyNumberFormat="1" applyFont="1"/>
    <xf numFmtId="0" fontId="5" fillId="0" borderId="0" xfId="0" applyFont="1" applyAlignment="1">
      <alignment horizontal="center" vertical="top" wrapText="1"/>
    </xf>
    <xf numFmtId="3" fontId="5" fillId="0" borderId="0" xfId="0" applyNumberFormat="1" applyFont="1" applyAlignment="1">
      <alignment vertical="top" wrapText="1"/>
    </xf>
    <xf numFmtId="0" fontId="5" fillId="0" borderId="0" xfId="0" applyFont="1" applyAlignment="1">
      <alignment vertical="top" wrapText="1"/>
    </xf>
    <xf numFmtId="3" fontId="1" fillId="0" borderId="1" xfId="0" applyNumberFormat="1" applyFont="1" applyBorder="1"/>
    <xf numFmtId="164" fontId="1" fillId="0" borderId="1" xfId="0" applyNumberFormat="1" applyFont="1" applyBorder="1"/>
    <xf numFmtId="3" fontId="1" fillId="0" borderId="0" xfId="0" applyNumberFormat="1" applyFont="1"/>
    <xf numFmtId="164" fontId="1" fillId="0" borderId="0" xfId="0" applyNumberFormat="1" applyFont="1"/>
    <xf numFmtId="3" fontId="0" fillId="0" borderId="0" xfId="0" applyNumberFormat="1"/>
    <xf numFmtId="164" fontId="0" fillId="0" borderId="0" xfId="0" applyNumberFormat="1"/>
    <xf numFmtId="0" fontId="1" fillId="0" borderId="0" xfId="0" applyFont="1" applyAlignment="1">
      <alignment wrapText="1"/>
    </xf>
    <xf numFmtId="0" fontId="1" fillId="0" borderId="0" xfId="0" applyFont="1" applyAlignment="1">
      <alignment vertical="top" wrapText="1"/>
    </xf>
    <xf numFmtId="0" fontId="2" fillId="0" borderId="0" xfId="0" applyFont="1" applyAlignment="1">
      <alignment horizontal="center" vertical="top" wrapText="1"/>
    </xf>
    <xf numFmtId="0" fontId="2" fillId="0" borderId="0" xfId="1" applyFont="1" applyAlignment="1">
      <alignment horizontal="center" vertical="top"/>
    </xf>
    <xf numFmtId="0" fontId="2" fillId="0" borderId="0" xfId="1" applyFont="1" applyAlignment="1">
      <alignment horizontal="center"/>
    </xf>
    <xf numFmtId="0" fontId="0" fillId="0" borderId="0" xfId="0" applyAlignment="1">
      <alignment vertical="top" wrapText="1"/>
    </xf>
    <xf numFmtId="0" fontId="6" fillId="0" borderId="1" xfId="0" applyFont="1" applyBorder="1"/>
    <xf numFmtId="0" fontId="6" fillId="2" borderId="1" xfId="0" applyFont="1" applyFill="1" applyBorder="1"/>
    <xf numFmtId="0" fontId="6" fillId="0" borderId="0" xfId="0" applyFont="1"/>
    <xf numFmtId="0" fontId="6" fillId="2" borderId="0" xfId="0" applyFont="1" applyFill="1"/>
    <xf numFmtId="0" fontId="6" fillId="0" borderId="0" xfId="0" applyFont="1" applyAlignment="1">
      <alignment vertical="top" wrapText="1"/>
    </xf>
    <xf numFmtId="0" fontId="7" fillId="0" borderId="0" xfId="0" applyFont="1"/>
    <xf numFmtId="0" fontId="8" fillId="0" borderId="1" xfId="0" applyFont="1" applyBorder="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workbookViewId="0">
      <selection sqref="A1:J1"/>
    </sheetView>
  </sheetViews>
  <sheetFormatPr baseColWidth="10" defaultColWidth="9.19921875" defaultRowHeight="13"/>
  <cols>
    <col min="1" max="1" width="20.19921875" style="3" customWidth="1"/>
    <col min="2" max="2" width="13.796875" style="3" bestFit="1" customWidth="1"/>
    <col min="3" max="16384" width="9.19921875" style="3"/>
  </cols>
  <sheetData>
    <row r="1" spans="1:10" s="6" customFormat="1">
      <c r="A1" s="25" t="s">
        <v>393</v>
      </c>
      <c r="B1" s="25"/>
      <c r="C1" s="25"/>
      <c r="D1" s="25"/>
      <c r="E1" s="25"/>
      <c r="F1" s="25"/>
      <c r="G1" s="25"/>
      <c r="H1" s="25"/>
      <c r="I1" s="25"/>
      <c r="J1" s="25"/>
    </row>
    <row r="2" spans="1:10" s="6" customFormat="1" ht="12.75" customHeight="1">
      <c r="A2" s="26" t="s">
        <v>360</v>
      </c>
      <c r="B2" s="27"/>
      <c r="C2" s="27"/>
      <c r="D2" s="27"/>
      <c r="E2" s="27"/>
      <c r="F2" s="27"/>
      <c r="G2" s="27"/>
      <c r="H2" s="27"/>
      <c r="I2" s="27"/>
      <c r="J2" s="27"/>
    </row>
    <row r="3" spans="1:10" s="6" customFormat="1" ht="12.75" customHeight="1">
      <c r="A3" s="4"/>
      <c r="B3" s="5"/>
      <c r="C3" s="5"/>
      <c r="D3" s="5"/>
      <c r="E3" s="5"/>
      <c r="F3" s="5"/>
      <c r="G3" s="5"/>
      <c r="H3" s="5"/>
      <c r="I3" s="5"/>
      <c r="J3" s="5"/>
    </row>
    <row r="4" spans="1:10">
      <c r="A4" s="2" t="s">
        <v>335</v>
      </c>
      <c r="B4" s="2" t="s">
        <v>394</v>
      </c>
    </row>
    <row r="6" spans="1:10" ht="52.5" customHeight="1">
      <c r="A6" s="3" t="s">
        <v>336</v>
      </c>
      <c r="B6" s="24" t="s">
        <v>337</v>
      </c>
      <c r="C6" s="24"/>
      <c r="D6" s="24"/>
      <c r="E6" s="24"/>
      <c r="F6" s="24"/>
      <c r="G6" s="24"/>
      <c r="H6" s="24"/>
      <c r="I6" s="24"/>
      <c r="J6" s="24"/>
    </row>
    <row r="7" spans="1:10" ht="66" customHeight="1">
      <c r="A7" s="3" t="s">
        <v>338</v>
      </c>
      <c r="B7" s="24" t="s">
        <v>354</v>
      </c>
      <c r="C7" s="28"/>
      <c r="D7" s="28"/>
      <c r="E7" s="28"/>
      <c r="F7" s="28"/>
      <c r="G7" s="28"/>
      <c r="H7" s="28"/>
      <c r="I7" s="28"/>
      <c r="J7" s="28"/>
    </row>
    <row r="8" spans="1:10" ht="75" customHeight="1">
      <c r="B8" s="24" t="s">
        <v>395</v>
      </c>
      <c r="C8" s="28"/>
      <c r="D8" s="28"/>
      <c r="E8" s="28"/>
      <c r="F8" s="28"/>
      <c r="G8" s="28"/>
      <c r="H8" s="28"/>
      <c r="I8" s="28"/>
      <c r="J8" s="28"/>
    </row>
    <row r="10" spans="1:10">
      <c r="A10" s="25" t="s">
        <v>339</v>
      </c>
      <c r="B10" s="25"/>
      <c r="C10" s="25"/>
      <c r="D10" s="25"/>
      <c r="E10" s="25"/>
      <c r="F10" s="25"/>
      <c r="G10" s="25"/>
      <c r="H10" s="25"/>
      <c r="I10" s="25"/>
      <c r="J10" s="25"/>
    </row>
    <row r="12" spans="1:10" ht="78.75" customHeight="1">
      <c r="A12" s="3" t="s">
        <v>340</v>
      </c>
      <c r="B12" s="24" t="s">
        <v>341</v>
      </c>
      <c r="C12" s="24"/>
      <c r="D12" s="24"/>
      <c r="E12" s="24"/>
      <c r="F12" s="24"/>
      <c r="G12" s="24"/>
      <c r="H12" s="24"/>
      <c r="I12" s="24"/>
      <c r="J12" s="24"/>
    </row>
    <row r="13" spans="1:10">
      <c r="A13" s="3" t="s">
        <v>342</v>
      </c>
      <c r="B13" s="24" t="s">
        <v>343</v>
      </c>
      <c r="C13" s="24"/>
      <c r="D13" s="24"/>
      <c r="E13" s="24"/>
      <c r="F13" s="24"/>
      <c r="G13" s="24"/>
      <c r="H13" s="24"/>
      <c r="I13" s="24"/>
      <c r="J13" s="24"/>
    </row>
    <row r="14" spans="1:10" ht="23.25" customHeight="1">
      <c r="A14" s="3" t="s">
        <v>344</v>
      </c>
      <c r="B14" s="23" t="s">
        <v>356</v>
      </c>
      <c r="C14" s="23"/>
      <c r="D14" s="23"/>
      <c r="E14" s="23"/>
      <c r="F14" s="23"/>
      <c r="G14" s="23"/>
      <c r="H14" s="23"/>
      <c r="I14" s="23"/>
      <c r="J14" s="23"/>
    </row>
    <row r="15" spans="1:10" ht="27" customHeight="1">
      <c r="A15" s="3" t="s">
        <v>345</v>
      </c>
      <c r="B15" s="24" t="s">
        <v>355</v>
      </c>
      <c r="C15" s="24"/>
      <c r="D15" s="24"/>
      <c r="E15" s="24"/>
      <c r="F15" s="24"/>
      <c r="G15" s="24"/>
      <c r="H15" s="24"/>
      <c r="I15" s="24"/>
      <c r="J15" s="24"/>
    </row>
    <row r="16" spans="1:10">
      <c r="A16" s="3" t="s">
        <v>346</v>
      </c>
      <c r="B16" s="23" t="s">
        <v>347</v>
      </c>
      <c r="C16" s="23"/>
      <c r="D16" s="23"/>
      <c r="E16" s="23"/>
      <c r="F16" s="23"/>
      <c r="G16" s="23"/>
      <c r="H16" s="23"/>
      <c r="I16" s="23"/>
      <c r="J16" s="23"/>
    </row>
  </sheetData>
  <mergeCells count="11">
    <mergeCell ref="B14:J14"/>
    <mergeCell ref="B15:J15"/>
    <mergeCell ref="B16:J16"/>
    <mergeCell ref="A1:J1"/>
    <mergeCell ref="B13:J13"/>
    <mergeCell ref="A2:J2"/>
    <mergeCell ref="B12:J12"/>
    <mergeCell ref="B6:J6"/>
    <mergeCell ref="B7:J7"/>
    <mergeCell ref="B8:J8"/>
    <mergeCell ref="A10:J10"/>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4"/>
  <sheetViews>
    <sheetView tabSelected="1" workbookViewId="0">
      <pane ySplit="1" topLeftCell="A2" activePane="bottomLeft" state="frozen"/>
      <selection pane="bottomLeft" activeCell="K1" sqref="K1:K36"/>
    </sheetView>
  </sheetViews>
  <sheetFormatPr baseColWidth="10" defaultColWidth="9" defaultRowHeight="14"/>
  <cols>
    <col min="1" max="1" width="13" style="31" customWidth="1"/>
    <col min="2" max="2" width="10.796875" style="31" bestFit="1" customWidth="1"/>
    <col min="3" max="3" width="24.796875" style="31" customWidth="1"/>
    <col min="4" max="4" width="9" style="31" customWidth="1"/>
    <col min="5" max="5" width="13" style="31" customWidth="1"/>
    <col min="6" max="6" width="7" style="31" customWidth="1"/>
    <col min="7" max="7" width="11.796875" style="31" bestFit="1" customWidth="1"/>
    <col min="8" max="8" width="81.19921875" style="31" bestFit="1" customWidth="1"/>
    <col min="9" max="9" width="4.796875" style="32" customWidth="1"/>
    <col min="10" max="10" width="60.59765625" style="31" bestFit="1" customWidth="1"/>
    <col min="11" max="16384" width="9" style="31"/>
  </cols>
  <sheetData>
    <row r="1" spans="1:11" s="29" customFormat="1" ht="15">
      <c r="A1" s="29" t="s">
        <v>0</v>
      </c>
      <c r="B1" s="29" t="s">
        <v>1</v>
      </c>
      <c r="D1" s="29" t="s">
        <v>2</v>
      </c>
      <c r="E1" s="29" t="s">
        <v>3</v>
      </c>
      <c r="F1" s="29" t="s">
        <v>4</v>
      </c>
      <c r="G1" s="29" t="s">
        <v>5</v>
      </c>
      <c r="H1" s="29" t="s">
        <v>6</v>
      </c>
      <c r="I1" s="30"/>
      <c r="K1" s="35" t="s">
        <v>433</v>
      </c>
    </row>
    <row r="2" spans="1:11">
      <c r="A2" s="31">
        <v>1</v>
      </c>
      <c r="B2" s="31" t="s">
        <v>7</v>
      </c>
      <c r="C2" s="31" t="s">
        <v>430</v>
      </c>
      <c r="D2" s="31" t="s">
        <v>8</v>
      </c>
      <c r="E2" s="31">
        <v>6</v>
      </c>
      <c r="F2" s="31" t="s">
        <v>9</v>
      </c>
      <c r="G2" s="31" t="s">
        <v>361</v>
      </c>
      <c r="H2" s="31" t="s">
        <v>10</v>
      </c>
      <c r="J2" s="34" t="s">
        <v>431</v>
      </c>
      <c r="K2" s="31" t="s">
        <v>432</v>
      </c>
    </row>
    <row r="3" spans="1:11">
      <c r="A3" s="31">
        <v>53016</v>
      </c>
      <c r="B3" s="31" t="s">
        <v>11</v>
      </c>
      <c r="C3" s="31" t="s">
        <v>396</v>
      </c>
      <c r="D3" s="31" t="s">
        <v>8</v>
      </c>
      <c r="E3" s="31">
        <v>4</v>
      </c>
      <c r="F3" s="31" t="s">
        <v>12</v>
      </c>
      <c r="G3" s="31" t="s">
        <v>361</v>
      </c>
      <c r="H3" s="31" t="s">
        <v>13</v>
      </c>
      <c r="J3" s="31" t="str">
        <f>_xlfn.CONCAT(B3, " = CASE WHEN ", B3, " = '' THEN 'NA' ELSE ", B3, " END, ")</f>
        <v xml:space="preserve">STAFFCAT = CASE WHEN STAFFCAT = '' THEN 'NA' ELSE STAFFCAT END, </v>
      </c>
      <c r="K3" s="31" t="str">
        <f>_xlfn.CONCAT("CHANGE COLUMN ", B3, " ", C3,  " TEXT COMMENT '", H3, "',")</f>
        <v>CHANGE COLUMN STAFFCAT occupation_and_full_part_time_status TEXT COMMENT 'Occupation and full- and part-time status',</v>
      </c>
    </row>
    <row r="4" spans="1:11">
      <c r="A4" s="31">
        <v>53021</v>
      </c>
      <c r="B4" s="31" t="s">
        <v>14</v>
      </c>
      <c r="C4" s="31" t="s">
        <v>397</v>
      </c>
      <c r="D4" s="31" t="s">
        <v>8</v>
      </c>
      <c r="E4" s="31">
        <v>2</v>
      </c>
      <c r="F4" s="31" t="s">
        <v>12</v>
      </c>
      <c r="G4" s="31" t="s">
        <v>361</v>
      </c>
      <c r="H4" s="31" t="s">
        <v>15</v>
      </c>
      <c r="J4" s="31" t="str">
        <f>_xlfn.CONCAT(B4, " = CASE WHEN ", B4, " = '' THEN '-9' ELSE ", B4, " END, ")</f>
        <v xml:space="preserve">FTPT = CASE WHEN FTPT = '' THEN '-9' ELSE FTPT END, </v>
      </c>
      <c r="K4" s="31" t="str">
        <f>_xlfn.CONCAT("CHANGE COLUMN ", B4, " ", C4,  " INT COMMENT '", H4, "',")</f>
        <v>CHANGE COLUMN FTPT full_time_or_part_time_status INT COMMENT 'Full-time or part-time status',</v>
      </c>
    </row>
    <row r="5" spans="1:11">
      <c r="A5" s="31">
        <v>53026</v>
      </c>
      <c r="B5" s="31" t="s">
        <v>16</v>
      </c>
      <c r="C5" s="31" t="s">
        <v>398</v>
      </c>
      <c r="D5" s="31" t="s">
        <v>8</v>
      </c>
      <c r="E5" s="31">
        <v>3</v>
      </c>
      <c r="F5" s="31" t="s">
        <v>12</v>
      </c>
      <c r="G5" s="31" t="s">
        <v>361</v>
      </c>
      <c r="H5" s="31" t="s">
        <v>17</v>
      </c>
      <c r="J5" s="31" t="str">
        <f>_xlfn.CONCAT(B5, " = CASE WHEN ", B5, " = '' THEN '-9' ELSE ", B5, " END, ")</f>
        <v xml:space="preserve">OCCUPCAT = CASE WHEN OCCUPCAT = '' THEN '-9' ELSE OCCUPCAT END, </v>
      </c>
      <c r="K5" s="31" t="str">
        <f>_xlfn.CONCAT("CHANGE COLUMN ", B5, " ", C5,  " TEXT COMMENT '", H5, "',")</f>
        <v>CHANGE COLUMN OCCUPCAT occupation_category TEXT COMMENT 'Occupation category',</v>
      </c>
    </row>
    <row r="6" spans="1:11">
      <c r="A6" s="31">
        <v>50131</v>
      </c>
      <c r="B6" s="31" t="s">
        <v>18</v>
      </c>
      <c r="C6" s="31" t="s">
        <v>399</v>
      </c>
      <c r="D6" s="31" t="s">
        <v>8</v>
      </c>
      <c r="E6" s="31">
        <v>3</v>
      </c>
      <c r="F6" s="31" t="s">
        <v>12</v>
      </c>
      <c r="G6" s="31" t="s">
        <v>361</v>
      </c>
      <c r="H6" s="31" t="s">
        <v>19</v>
      </c>
      <c r="J6" s="31" t="str">
        <f>_xlfn.CONCAT(B6, " = CASE WHEN ", B6, " = '' THEN '-9' ELSE ", B6, " END, ")</f>
        <v xml:space="preserve">SABDTYPE = CASE WHEN SABDTYPE = '' THEN '-9' ELSE SABDTYPE END, </v>
      </c>
      <c r="K6" s="31" t="str">
        <f>_xlfn.CONCAT("CHANGE COLUMN ", B6, " ", C6,  " INT COMMENT '", H6, "',")</f>
        <v>CHANGE COLUMN SABDTYPE identifies_occupations_consistent_with_previous_codes INT COMMENT 'Identifies occupations consistent with previous codes',</v>
      </c>
    </row>
    <row r="7" spans="1:11">
      <c r="A7" s="31">
        <v>50251</v>
      </c>
      <c r="B7" s="31" t="s">
        <v>20</v>
      </c>
      <c r="C7" s="31" t="s">
        <v>400</v>
      </c>
      <c r="D7" s="31" t="s">
        <v>8</v>
      </c>
      <c r="E7" s="31">
        <v>6</v>
      </c>
      <c r="F7" s="31" t="s">
        <v>9</v>
      </c>
      <c r="G7" s="31" t="s">
        <v>21</v>
      </c>
      <c r="H7" s="31" t="s">
        <v>22</v>
      </c>
      <c r="J7" s="31" t="str">
        <f>_xlfn.CONCAT(B7, " = CASE WHEN ", B7, " = '' THEN '-9' ELSE ", B7, " END, ")</f>
        <v xml:space="preserve">HRTOTLT = CASE WHEN HRTOTLT = '' THEN '-9' ELSE HRTOTLT END, </v>
      </c>
      <c r="K7" s="31" t="str">
        <f>_xlfn.CONCAT("CHANGE COLUMN ", B7, " ", C7,  " INT COMMENT '", H7, "', CHANGE COLUMN ", G7, " ", C7, "_imp ENUM('A', 'B', 'C', 'D', 'G', 'H', 'J', 'K', 'L', 'N', 'P', 'R', 'Z') COMMENT '", H7, "(Imputed Code)',")</f>
        <v>CHANGE COLUMN HRTOTLT grand_total INT COMMENT 'Grand total', CHANGE COLUMN XHRTOTLT grand_total_imp ENUM('A', 'B', 'C', 'D', 'G', 'H', 'J', 'K', 'L', 'N', 'P', 'R', 'Z') COMMENT 'Grand total(Imputed Code)',</v>
      </c>
    </row>
    <row r="8" spans="1:11">
      <c r="A8" s="31">
        <v>50206</v>
      </c>
      <c r="B8" s="31" t="s">
        <v>23</v>
      </c>
      <c r="C8" s="31" t="s">
        <v>401</v>
      </c>
      <c r="D8" s="31" t="s">
        <v>8</v>
      </c>
      <c r="E8" s="31">
        <v>6</v>
      </c>
      <c r="F8" s="31" t="s">
        <v>9</v>
      </c>
      <c r="G8" s="31" t="s">
        <v>24</v>
      </c>
      <c r="H8" s="31" t="s">
        <v>25</v>
      </c>
      <c r="J8" s="31" t="str">
        <f>_xlfn.CONCAT(B8, " = CASE WHEN ", B8, " = '' THEN '-9' ELSE ", B8, " END, ")</f>
        <v xml:space="preserve">HRTOTLM = CASE WHEN HRTOTLM = '' THEN '-9' ELSE HRTOTLM END, </v>
      </c>
      <c r="K8" s="31" t="str">
        <f t="shared" ref="K8:K36" si="0">_xlfn.CONCAT("CHANGE COLUMN ", B8, " ", C8,  " INT COMMENT '", H8, "', CHANGE COLUMN ", G8, " ", C8, "_imp ENUM('A', 'B', 'C', 'D', 'G', 'H', 'J', 'K', 'L', 'N', 'P', 'R', 'Z') COMMENT '", H8, "(Imputed Code)',")</f>
        <v>CHANGE COLUMN HRTOTLM grand_total_men INT COMMENT 'Grand total men', CHANGE COLUMN XHRTOTLM grand_total_men_imp ENUM('A', 'B', 'C', 'D', 'G', 'H', 'J', 'K', 'L', 'N', 'P', 'R', 'Z') COMMENT 'Grand total men(Imputed Code)',</v>
      </c>
    </row>
    <row r="9" spans="1:11">
      <c r="A9" s="31">
        <v>50211</v>
      </c>
      <c r="B9" s="31" t="s">
        <v>26</v>
      </c>
      <c r="C9" s="31" t="s">
        <v>402</v>
      </c>
      <c r="D9" s="31" t="s">
        <v>8</v>
      </c>
      <c r="E9" s="31">
        <v>6</v>
      </c>
      <c r="F9" s="31" t="s">
        <v>9</v>
      </c>
      <c r="G9" s="31" t="s">
        <v>27</v>
      </c>
      <c r="H9" s="31" t="s">
        <v>28</v>
      </c>
      <c r="J9" s="31" t="str">
        <f>_xlfn.CONCAT(B9, " = CASE WHEN ", B9, " = '' THEN '-9' ELSE ", B9, " END, ")</f>
        <v xml:space="preserve">HRTOTLW = CASE WHEN HRTOTLW = '' THEN '-9' ELSE HRTOTLW END, </v>
      </c>
      <c r="K9" s="31" t="str">
        <f t="shared" si="0"/>
        <v>CHANGE COLUMN HRTOTLW grand_total_women INT COMMENT 'Grand total women', CHANGE COLUMN XHRTOTLW grand_total_women_imp ENUM('A', 'B', 'C', 'D', 'G', 'H', 'J', 'K', 'L', 'N', 'P', 'R', 'Z') COMMENT 'Grand total women(Imputed Code)',</v>
      </c>
    </row>
    <row r="10" spans="1:11">
      <c r="A10" s="31">
        <v>52032</v>
      </c>
      <c r="B10" s="31" t="s">
        <v>29</v>
      </c>
      <c r="C10" s="31" t="s">
        <v>403</v>
      </c>
      <c r="D10" s="31" t="s">
        <v>8</v>
      </c>
      <c r="E10" s="31">
        <v>6</v>
      </c>
      <c r="F10" s="31" t="s">
        <v>9</v>
      </c>
      <c r="G10" s="31" t="s">
        <v>30</v>
      </c>
      <c r="H10" s="31" t="s">
        <v>31</v>
      </c>
      <c r="J10" s="31" t="str">
        <f>_xlfn.CONCAT(B10, " = CASE WHEN ", B10, " = '' THEN '-9' ELSE ", B10, " END, ")</f>
        <v xml:space="preserve">HRAIANT = CASE WHEN HRAIANT = '' THEN '-9' ELSE HRAIANT END, </v>
      </c>
      <c r="K10" s="31" t="str">
        <f t="shared" si="0"/>
        <v>CHANGE COLUMN HRAIANT american_indian_or_alaska_native_total INT COMMENT 'American Indian or Alaska Native total', CHANGE COLUMN XHRAIANT american_indian_or_alaska_native_total_imp ENUM('A', 'B', 'C', 'D', 'G', 'H', 'J', 'K', 'L', 'N', 'P', 'R', 'Z') COMMENT 'American Indian or Alaska Native total(Imputed Code)',</v>
      </c>
    </row>
    <row r="11" spans="1:11">
      <c r="A11" s="31">
        <v>52034</v>
      </c>
      <c r="B11" s="31" t="s">
        <v>32</v>
      </c>
      <c r="C11" s="31" t="s">
        <v>404</v>
      </c>
      <c r="D11" s="31" t="s">
        <v>8</v>
      </c>
      <c r="E11" s="31">
        <v>6</v>
      </c>
      <c r="F11" s="31" t="s">
        <v>9</v>
      </c>
      <c r="G11" s="31" t="s">
        <v>33</v>
      </c>
      <c r="H11" s="31" t="s">
        <v>34</v>
      </c>
      <c r="J11" s="31" t="str">
        <f>_xlfn.CONCAT(B11, " = CASE WHEN ", B11, " = '' THEN '-9' ELSE ", B11, " END, ")</f>
        <v xml:space="preserve">HRAIANM = CASE WHEN HRAIANM = '' THEN '-9' ELSE HRAIANM END, </v>
      </c>
      <c r="K11" s="31" t="str">
        <f t="shared" si="0"/>
        <v>CHANGE COLUMN HRAIANM american_indian_or_alaska_native_men INT COMMENT 'American Indian or Alaska Native men', CHANGE COLUMN XHRAIANM american_indian_or_alaska_native_men_imp ENUM('A', 'B', 'C', 'D', 'G', 'H', 'J', 'K', 'L', 'N', 'P', 'R', 'Z') COMMENT 'American Indian or Alaska Native men(Imputed Code)',</v>
      </c>
    </row>
    <row r="12" spans="1:11">
      <c r="A12" s="31">
        <v>52036</v>
      </c>
      <c r="B12" s="31" t="s">
        <v>35</v>
      </c>
      <c r="C12" s="31" t="s">
        <v>405</v>
      </c>
      <c r="D12" s="31" t="s">
        <v>8</v>
      </c>
      <c r="E12" s="31">
        <v>6</v>
      </c>
      <c r="F12" s="31" t="s">
        <v>9</v>
      </c>
      <c r="G12" s="31" t="s">
        <v>36</v>
      </c>
      <c r="H12" s="31" t="s">
        <v>37</v>
      </c>
      <c r="J12" s="31" t="str">
        <f>_xlfn.CONCAT(B12, " = CASE WHEN ", B12, " = '' THEN '-9' ELSE ", B12, " END, ")</f>
        <v xml:space="preserve">HRAIANW = CASE WHEN HRAIANW = '' THEN '-9' ELSE HRAIANW END, </v>
      </c>
      <c r="K12" s="31" t="str">
        <f t="shared" si="0"/>
        <v>CHANGE COLUMN HRAIANW american_indian_or_alaska_native_women INT COMMENT 'American Indian or Alaska Native women', CHANGE COLUMN XHRAIANW american_indian_or_alaska_native_women_imp ENUM('A', 'B', 'C', 'D', 'G', 'H', 'J', 'K', 'L', 'N', 'P', 'R', 'Z') COMMENT 'American Indian or Alaska Native women(Imputed Code)',</v>
      </c>
    </row>
    <row r="13" spans="1:11">
      <c r="A13" s="31">
        <v>52038</v>
      </c>
      <c r="B13" s="31" t="s">
        <v>38</v>
      </c>
      <c r="C13" s="31" t="s">
        <v>406</v>
      </c>
      <c r="D13" s="31" t="s">
        <v>8</v>
      </c>
      <c r="E13" s="31">
        <v>6</v>
      </c>
      <c r="F13" s="31" t="s">
        <v>9</v>
      </c>
      <c r="G13" s="31" t="s">
        <v>39</v>
      </c>
      <c r="H13" s="31" t="s">
        <v>40</v>
      </c>
      <c r="J13" s="31" t="str">
        <f>_xlfn.CONCAT(B13, " = CASE WHEN ", B13, " = '' THEN '-9' ELSE ", B13, " END, ")</f>
        <v xml:space="preserve">HRASIAT = CASE WHEN HRASIAT = '' THEN '-9' ELSE HRASIAT END, </v>
      </c>
      <c r="K13" s="31" t="str">
        <f t="shared" si="0"/>
        <v>CHANGE COLUMN HRASIAT asian_total INT COMMENT 'Asian total', CHANGE COLUMN XHRASIAT asian_total_imp ENUM('A', 'B', 'C', 'D', 'G', 'H', 'J', 'K', 'L', 'N', 'P', 'R', 'Z') COMMENT 'Asian total(Imputed Code)',</v>
      </c>
    </row>
    <row r="14" spans="1:11">
      <c r="A14" s="31">
        <v>52040</v>
      </c>
      <c r="B14" s="31" t="s">
        <v>41</v>
      </c>
      <c r="C14" s="31" t="s">
        <v>407</v>
      </c>
      <c r="D14" s="31" t="s">
        <v>8</v>
      </c>
      <c r="E14" s="31">
        <v>6</v>
      </c>
      <c r="F14" s="31" t="s">
        <v>9</v>
      </c>
      <c r="G14" s="31" t="s">
        <v>42</v>
      </c>
      <c r="H14" s="31" t="s">
        <v>43</v>
      </c>
      <c r="J14" s="31" t="str">
        <f>_xlfn.CONCAT(B14, " = CASE WHEN ", B14, " = '' THEN '-9' ELSE ", B14, " END, ")</f>
        <v xml:space="preserve">HRASIAM = CASE WHEN HRASIAM = '' THEN '-9' ELSE HRASIAM END, </v>
      </c>
      <c r="K14" s="31" t="str">
        <f t="shared" si="0"/>
        <v>CHANGE COLUMN HRASIAM asian_men INT COMMENT 'Asian men', CHANGE COLUMN XHRASIAM asian_men_imp ENUM('A', 'B', 'C', 'D', 'G', 'H', 'J', 'K', 'L', 'N', 'P', 'R', 'Z') COMMENT 'Asian men(Imputed Code)',</v>
      </c>
    </row>
    <row r="15" spans="1:11">
      <c r="A15" s="31">
        <v>52042</v>
      </c>
      <c r="B15" s="31" t="s">
        <v>44</v>
      </c>
      <c r="C15" s="31" t="s">
        <v>408</v>
      </c>
      <c r="D15" s="31" t="s">
        <v>8</v>
      </c>
      <c r="E15" s="31">
        <v>6</v>
      </c>
      <c r="F15" s="31" t="s">
        <v>9</v>
      </c>
      <c r="G15" s="31" t="s">
        <v>45</v>
      </c>
      <c r="H15" s="31" t="s">
        <v>46</v>
      </c>
      <c r="J15" s="31" t="str">
        <f>_xlfn.CONCAT(B15, " = CASE WHEN ", B15, " = '' THEN '-9' ELSE ", B15, " END, ")</f>
        <v xml:space="preserve">HRASIAW = CASE WHEN HRASIAW = '' THEN '-9' ELSE HRASIAW END, </v>
      </c>
      <c r="K15" s="31" t="str">
        <f t="shared" si="0"/>
        <v>CHANGE COLUMN HRASIAW asian_women INT COMMENT 'Asian women', CHANGE COLUMN XHRASIAW asian_women_imp ENUM('A', 'B', 'C', 'D', 'G', 'H', 'J', 'K', 'L', 'N', 'P', 'R', 'Z') COMMENT 'Asian women(Imputed Code)',</v>
      </c>
    </row>
    <row r="16" spans="1:11">
      <c r="A16" s="31">
        <v>52044</v>
      </c>
      <c r="B16" s="31" t="s">
        <v>47</v>
      </c>
      <c r="C16" s="31" t="s">
        <v>409</v>
      </c>
      <c r="D16" s="31" t="s">
        <v>8</v>
      </c>
      <c r="E16" s="31">
        <v>6</v>
      </c>
      <c r="F16" s="31" t="s">
        <v>9</v>
      </c>
      <c r="G16" s="31" t="s">
        <v>48</v>
      </c>
      <c r="H16" s="31" t="s">
        <v>49</v>
      </c>
      <c r="J16" s="31" t="str">
        <f>_xlfn.CONCAT(B16, " = CASE WHEN ", B16, " = '' THEN '-9' ELSE ", B16, " END, ")</f>
        <v xml:space="preserve">HRBKAAT = CASE WHEN HRBKAAT = '' THEN '-9' ELSE HRBKAAT END, </v>
      </c>
      <c r="K16" s="31" t="str">
        <f t="shared" si="0"/>
        <v>CHANGE COLUMN HRBKAAT black_or_african_american_total INT COMMENT 'Black or African American total', CHANGE COLUMN XHRBKAAT black_or_african_american_total_imp ENUM('A', 'B', 'C', 'D', 'G', 'H', 'J', 'K', 'L', 'N', 'P', 'R', 'Z') COMMENT 'Black or African American total(Imputed Code)',</v>
      </c>
    </row>
    <row r="17" spans="1:11">
      <c r="A17" s="31">
        <v>52046</v>
      </c>
      <c r="B17" s="31" t="s">
        <v>50</v>
      </c>
      <c r="C17" s="31" t="s">
        <v>410</v>
      </c>
      <c r="D17" s="31" t="s">
        <v>8</v>
      </c>
      <c r="E17" s="31">
        <v>6</v>
      </c>
      <c r="F17" s="31" t="s">
        <v>9</v>
      </c>
      <c r="G17" s="31" t="s">
        <v>51</v>
      </c>
      <c r="H17" s="31" t="s">
        <v>52</v>
      </c>
      <c r="J17" s="31" t="str">
        <f>_xlfn.CONCAT(B17, " = CASE WHEN ", B17, " = '' THEN '-9' ELSE ", B17, " END, ")</f>
        <v xml:space="preserve">HRBKAAM = CASE WHEN HRBKAAM = '' THEN '-9' ELSE HRBKAAM END, </v>
      </c>
      <c r="K17" s="31" t="str">
        <f t="shared" si="0"/>
        <v>CHANGE COLUMN HRBKAAM black_or_african_american_men INT COMMENT 'Black or African American men', CHANGE COLUMN XHRBKAAM black_or_african_american_men_imp ENUM('A', 'B', 'C', 'D', 'G', 'H', 'J', 'K', 'L', 'N', 'P', 'R', 'Z') COMMENT 'Black or African American men(Imputed Code)',</v>
      </c>
    </row>
    <row r="18" spans="1:11">
      <c r="A18" s="31">
        <v>52048</v>
      </c>
      <c r="B18" s="31" t="s">
        <v>53</v>
      </c>
      <c r="C18" s="31" t="s">
        <v>411</v>
      </c>
      <c r="D18" s="31" t="s">
        <v>8</v>
      </c>
      <c r="E18" s="31">
        <v>6</v>
      </c>
      <c r="F18" s="31" t="s">
        <v>9</v>
      </c>
      <c r="G18" s="31" t="s">
        <v>54</v>
      </c>
      <c r="H18" s="31" t="s">
        <v>55</v>
      </c>
      <c r="J18" s="31" t="str">
        <f>_xlfn.CONCAT(B18, " = CASE WHEN ", B18, " = '' THEN '-9' ELSE ", B18, " END, ")</f>
        <v xml:space="preserve">HRBKAAW = CASE WHEN HRBKAAW = '' THEN '-9' ELSE HRBKAAW END, </v>
      </c>
      <c r="K18" s="31" t="str">
        <f t="shared" si="0"/>
        <v>CHANGE COLUMN HRBKAAW black_or_african_american_women INT COMMENT 'Black or African American women', CHANGE COLUMN XHRBKAAW black_or_african_american_women_imp ENUM('A', 'B', 'C', 'D', 'G', 'H', 'J', 'K', 'L', 'N', 'P', 'R', 'Z') COMMENT 'Black or African American women(Imputed Code)',</v>
      </c>
    </row>
    <row r="19" spans="1:11">
      <c r="A19" s="31">
        <v>52050</v>
      </c>
      <c r="B19" s="31" t="s">
        <v>56</v>
      </c>
      <c r="C19" s="31" t="s">
        <v>412</v>
      </c>
      <c r="D19" s="31" t="s">
        <v>8</v>
      </c>
      <c r="E19" s="31">
        <v>6</v>
      </c>
      <c r="F19" s="31" t="s">
        <v>9</v>
      </c>
      <c r="G19" s="31" t="s">
        <v>57</v>
      </c>
      <c r="H19" s="31" t="s">
        <v>58</v>
      </c>
      <c r="J19" s="31" t="str">
        <f>_xlfn.CONCAT(B19, " = CASE WHEN ", B19, " = '' THEN '-9' ELSE ", B19, " END, ")</f>
        <v xml:space="preserve">HRHISPT = CASE WHEN HRHISPT = '' THEN '-9' ELSE HRHISPT END, </v>
      </c>
      <c r="K19" s="31" t="str">
        <f t="shared" si="0"/>
        <v>CHANGE COLUMN HRHISPT hispanic_or_latino_total INT COMMENT 'Hispanic or Latino total', CHANGE COLUMN XHRHISPT hispanic_or_latino_total_imp ENUM('A', 'B', 'C', 'D', 'G', 'H', 'J', 'K', 'L', 'N', 'P', 'R', 'Z') COMMENT 'Hispanic or Latino total(Imputed Code)',</v>
      </c>
    </row>
    <row r="20" spans="1:11">
      <c r="A20" s="31">
        <v>52052</v>
      </c>
      <c r="B20" s="31" t="s">
        <v>59</v>
      </c>
      <c r="C20" s="31" t="s">
        <v>413</v>
      </c>
      <c r="D20" s="31" t="s">
        <v>8</v>
      </c>
      <c r="E20" s="31">
        <v>6</v>
      </c>
      <c r="F20" s="31" t="s">
        <v>9</v>
      </c>
      <c r="G20" s="31" t="s">
        <v>60</v>
      </c>
      <c r="H20" s="31" t="s">
        <v>61</v>
      </c>
      <c r="J20" s="31" t="str">
        <f>_xlfn.CONCAT(B20, " = CASE WHEN ", B20, " = '' THEN '-9' ELSE ", B20, " END, ")</f>
        <v xml:space="preserve">HRHISPM = CASE WHEN HRHISPM = '' THEN '-9' ELSE HRHISPM END, </v>
      </c>
      <c r="K20" s="31" t="str">
        <f t="shared" si="0"/>
        <v>CHANGE COLUMN HRHISPM hispanic_or_latino_men INT COMMENT 'Hispanic or Latino men', CHANGE COLUMN XHRHISPM hispanic_or_latino_men_imp ENUM('A', 'B', 'C', 'D', 'G', 'H', 'J', 'K', 'L', 'N', 'P', 'R', 'Z') COMMENT 'Hispanic or Latino men(Imputed Code)',</v>
      </c>
    </row>
    <row r="21" spans="1:11">
      <c r="A21" s="31">
        <v>52054</v>
      </c>
      <c r="B21" s="31" t="s">
        <v>62</v>
      </c>
      <c r="C21" s="31" t="s">
        <v>414</v>
      </c>
      <c r="D21" s="31" t="s">
        <v>8</v>
      </c>
      <c r="E21" s="31">
        <v>6</v>
      </c>
      <c r="F21" s="31" t="s">
        <v>9</v>
      </c>
      <c r="G21" s="31" t="s">
        <v>63</v>
      </c>
      <c r="H21" s="31" t="s">
        <v>64</v>
      </c>
      <c r="J21" s="31" t="str">
        <f>_xlfn.CONCAT(B21, " = CASE WHEN ", B21, " = '' THEN '-9' ELSE ", B21, " END, ")</f>
        <v xml:space="preserve">HRHISPW = CASE WHEN HRHISPW = '' THEN '-9' ELSE HRHISPW END, </v>
      </c>
      <c r="K21" s="31" t="str">
        <f t="shared" si="0"/>
        <v>CHANGE COLUMN HRHISPW hispanic_or_latino_women INT COMMENT 'Hispanic or Latino women', CHANGE COLUMN XHRHISPW hispanic_or_latino_women_imp ENUM('A', 'B', 'C', 'D', 'G', 'H', 'J', 'K', 'L', 'N', 'P', 'R', 'Z') COMMENT 'Hispanic or Latino women(Imputed Code)',</v>
      </c>
    </row>
    <row r="22" spans="1:11">
      <c r="A22" s="31">
        <v>52056</v>
      </c>
      <c r="B22" s="31" t="s">
        <v>65</v>
      </c>
      <c r="C22" s="31" t="s">
        <v>415</v>
      </c>
      <c r="D22" s="31" t="s">
        <v>8</v>
      </c>
      <c r="E22" s="31">
        <v>6</v>
      </c>
      <c r="F22" s="31" t="s">
        <v>9</v>
      </c>
      <c r="G22" s="31" t="s">
        <v>66</v>
      </c>
      <c r="H22" s="31" t="s">
        <v>67</v>
      </c>
      <c r="J22" s="31" t="str">
        <f>_xlfn.CONCAT(B22, " = CASE WHEN ", B22, " = '' THEN '-9' ELSE ", B22, " END, ")</f>
        <v xml:space="preserve">HRNHPIT = CASE WHEN HRNHPIT = '' THEN '-9' ELSE HRNHPIT END, </v>
      </c>
      <c r="K22" s="31" t="str">
        <f t="shared" si="0"/>
        <v>CHANGE COLUMN HRNHPIT native_hawaiian_or_other_pacific_islander_total INT COMMENT 'Native Hawaiian or Other Pacific Islander total', CHANGE COLUMN XHRNHPIT native_hawaiian_or_other_pacific_islander_total_imp ENUM('A', 'B', 'C', 'D', 'G', 'H', 'J', 'K', 'L', 'N', 'P', 'R', 'Z') COMMENT 'Native Hawaiian or Other Pacific Islander total(Imputed Code)',</v>
      </c>
    </row>
    <row r="23" spans="1:11">
      <c r="A23" s="31">
        <v>52058</v>
      </c>
      <c r="B23" s="31" t="s">
        <v>68</v>
      </c>
      <c r="C23" s="31" t="s">
        <v>416</v>
      </c>
      <c r="D23" s="31" t="s">
        <v>8</v>
      </c>
      <c r="E23" s="31">
        <v>6</v>
      </c>
      <c r="F23" s="31" t="s">
        <v>9</v>
      </c>
      <c r="G23" s="31" t="s">
        <v>69</v>
      </c>
      <c r="H23" s="31" t="s">
        <v>70</v>
      </c>
      <c r="J23" s="31" t="str">
        <f>_xlfn.CONCAT(B23, " = CASE WHEN ", B23, " = '' THEN '-9' ELSE ", B23, " END, ")</f>
        <v xml:space="preserve">HRNHPIM = CASE WHEN HRNHPIM = '' THEN '-9' ELSE HRNHPIM END, </v>
      </c>
      <c r="K23" s="31" t="str">
        <f t="shared" si="0"/>
        <v>CHANGE COLUMN HRNHPIM native_hawaiian_or_other_pacific_islander_men INT COMMENT 'Native Hawaiian or Other Pacific Islander men', CHANGE COLUMN XHRNHPIM native_hawaiian_or_other_pacific_islander_men_imp ENUM('A', 'B', 'C', 'D', 'G', 'H', 'J', 'K', 'L', 'N', 'P', 'R', 'Z') COMMENT 'Native Hawaiian or Other Pacific Islander men(Imputed Code)',</v>
      </c>
    </row>
    <row r="24" spans="1:11">
      <c r="A24" s="31">
        <v>52060</v>
      </c>
      <c r="B24" s="31" t="s">
        <v>71</v>
      </c>
      <c r="C24" s="31" t="s">
        <v>417</v>
      </c>
      <c r="D24" s="31" t="s">
        <v>8</v>
      </c>
      <c r="E24" s="31">
        <v>6</v>
      </c>
      <c r="F24" s="31" t="s">
        <v>9</v>
      </c>
      <c r="G24" s="31" t="s">
        <v>72</v>
      </c>
      <c r="H24" s="31" t="s">
        <v>73</v>
      </c>
      <c r="J24" s="31" t="str">
        <f>_xlfn.CONCAT(B24, " = CASE WHEN ", B24, " = '' THEN '-9' ELSE ", B24, " END, ")</f>
        <v xml:space="preserve">HRNHPIW = CASE WHEN HRNHPIW = '' THEN '-9' ELSE HRNHPIW END, </v>
      </c>
      <c r="K24" s="31" t="str">
        <f t="shared" si="0"/>
        <v>CHANGE COLUMN HRNHPIW native_hawaiian_or_other_pacific_islander_women INT COMMENT 'Native Hawaiian or Other Pacific Islander women', CHANGE COLUMN XHRNHPIW native_hawaiian_or_other_pacific_islander_women_imp ENUM('A', 'B', 'C', 'D', 'G', 'H', 'J', 'K', 'L', 'N', 'P', 'R', 'Z') COMMENT 'Native Hawaiian or Other Pacific Islander women(Imputed Code)',</v>
      </c>
    </row>
    <row r="25" spans="1:11">
      <c r="A25" s="31">
        <v>52062</v>
      </c>
      <c r="B25" s="31" t="s">
        <v>74</v>
      </c>
      <c r="C25" s="31" t="s">
        <v>418</v>
      </c>
      <c r="D25" s="31" t="s">
        <v>8</v>
      </c>
      <c r="E25" s="31">
        <v>6</v>
      </c>
      <c r="F25" s="31" t="s">
        <v>9</v>
      </c>
      <c r="G25" s="31" t="s">
        <v>75</v>
      </c>
      <c r="H25" s="31" t="s">
        <v>76</v>
      </c>
      <c r="J25" s="31" t="str">
        <f>_xlfn.CONCAT(B25, " = CASE WHEN ", B25, " = '' THEN '-9' ELSE ", B25, " END, ")</f>
        <v xml:space="preserve">HRWHITT = CASE WHEN HRWHITT = '' THEN '-9' ELSE HRWHITT END, </v>
      </c>
      <c r="K25" s="31" t="str">
        <f t="shared" si="0"/>
        <v>CHANGE COLUMN HRWHITT white_total INT COMMENT 'White total', CHANGE COLUMN XHRWHITT white_total_imp ENUM('A', 'B', 'C', 'D', 'G', 'H', 'J', 'K', 'L', 'N', 'P', 'R', 'Z') COMMENT 'White total(Imputed Code)',</v>
      </c>
    </row>
    <row r="26" spans="1:11">
      <c r="A26" s="31">
        <v>52064</v>
      </c>
      <c r="B26" s="31" t="s">
        <v>77</v>
      </c>
      <c r="C26" s="31" t="s">
        <v>419</v>
      </c>
      <c r="D26" s="31" t="s">
        <v>8</v>
      </c>
      <c r="E26" s="31">
        <v>6</v>
      </c>
      <c r="F26" s="31" t="s">
        <v>9</v>
      </c>
      <c r="G26" s="31" t="s">
        <v>78</v>
      </c>
      <c r="H26" s="31" t="s">
        <v>79</v>
      </c>
      <c r="J26" s="31" t="str">
        <f>_xlfn.CONCAT(B26, " = CASE WHEN ", B26, " = '' THEN '-9' ELSE ", B26, " END, ")</f>
        <v xml:space="preserve">HRWHITM = CASE WHEN HRWHITM = '' THEN '-9' ELSE HRWHITM END, </v>
      </c>
      <c r="K26" s="31" t="str">
        <f t="shared" si="0"/>
        <v>CHANGE COLUMN HRWHITM white_men INT COMMENT 'White men', CHANGE COLUMN XHRWHITM white_men_imp ENUM('A', 'B', 'C', 'D', 'G', 'H', 'J', 'K', 'L', 'N', 'P', 'R', 'Z') COMMENT 'White men(Imputed Code)',</v>
      </c>
    </row>
    <row r="27" spans="1:11">
      <c r="A27" s="31">
        <v>52066</v>
      </c>
      <c r="B27" s="31" t="s">
        <v>80</v>
      </c>
      <c r="C27" s="31" t="s">
        <v>420</v>
      </c>
      <c r="D27" s="31" t="s">
        <v>8</v>
      </c>
      <c r="E27" s="31">
        <v>6</v>
      </c>
      <c r="F27" s="31" t="s">
        <v>9</v>
      </c>
      <c r="G27" s="31" t="s">
        <v>81</v>
      </c>
      <c r="H27" s="31" t="s">
        <v>82</v>
      </c>
      <c r="J27" s="31" t="str">
        <f>_xlfn.CONCAT(B27, " = CASE WHEN ", B27, " = '' THEN '-9' ELSE ", B27, " END, ")</f>
        <v xml:space="preserve">HRWHITW = CASE WHEN HRWHITW = '' THEN '-9' ELSE HRWHITW END, </v>
      </c>
      <c r="K27" s="31" t="str">
        <f t="shared" si="0"/>
        <v>CHANGE COLUMN HRWHITW white_women INT COMMENT 'White women', CHANGE COLUMN XHRWHITW white_women_imp ENUM('A', 'B', 'C', 'D', 'G', 'H', 'J', 'K', 'L', 'N', 'P', 'R', 'Z') COMMENT 'White women(Imputed Code)',</v>
      </c>
    </row>
    <row r="28" spans="1:11">
      <c r="A28" s="31">
        <v>52068</v>
      </c>
      <c r="B28" s="31" t="s">
        <v>83</v>
      </c>
      <c r="C28" s="31" t="s">
        <v>421</v>
      </c>
      <c r="D28" s="31" t="s">
        <v>8</v>
      </c>
      <c r="E28" s="31">
        <v>6</v>
      </c>
      <c r="F28" s="31" t="s">
        <v>9</v>
      </c>
      <c r="G28" s="31" t="s">
        <v>84</v>
      </c>
      <c r="H28" s="31" t="s">
        <v>85</v>
      </c>
      <c r="J28" s="31" t="str">
        <f>_xlfn.CONCAT(B28, " = CASE WHEN ", B28, " = '' THEN '-9' ELSE ", B28, " END, ")</f>
        <v xml:space="preserve">HR2MORT = CASE WHEN HR2MORT = '' THEN '-9' ELSE HR2MORT END, </v>
      </c>
      <c r="K28" s="31" t="str">
        <f t="shared" si="0"/>
        <v>CHANGE COLUMN HR2MORT two_or_more_races_total INT COMMENT 'Two or more races total', CHANGE COLUMN XHR2MORT two_or_more_races_total_imp ENUM('A', 'B', 'C', 'D', 'G', 'H', 'J', 'K', 'L', 'N', 'P', 'R', 'Z') COMMENT 'Two or more races total(Imputed Code)',</v>
      </c>
    </row>
    <row r="29" spans="1:11">
      <c r="A29" s="31">
        <v>52070</v>
      </c>
      <c r="B29" s="31" t="s">
        <v>86</v>
      </c>
      <c r="C29" s="31" t="s">
        <v>422</v>
      </c>
      <c r="D29" s="31" t="s">
        <v>8</v>
      </c>
      <c r="E29" s="31">
        <v>6</v>
      </c>
      <c r="F29" s="31" t="s">
        <v>9</v>
      </c>
      <c r="G29" s="31" t="s">
        <v>87</v>
      </c>
      <c r="H29" s="31" t="s">
        <v>88</v>
      </c>
      <c r="J29" s="31" t="str">
        <f>_xlfn.CONCAT(B29, " = CASE WHEN ", B29, " = '' THEN '-9' ELSE ", B29, " END, ")</f>
        <v xml:space="preserve">HR2MORM = CASE WHEN HR2MORM = '' THEN '-9' ELSE HR2MORM END, </v>
      </c>
      <c r="K29" s="31" t="str">
        <f t="shared" si="0"/>
        <v>CHANGE COLUMN HR2MORM two_or_more_races_men INT COMMENT 'Two or more races men', CHANGE COLUMN XHR2MORM two_or_more_races_men_imp ENUM('A', 'B', 'C', 'D', 'G', 'H', 'J', 'K', 'L', 'N', 'P', 'R', 'Z') COMMENT 'Two or more races men(Imputed Code)',</v>
      </c>
    </row>
    <row r="30" spans="1:11">
      <c r="A30" s="31">
        <v>52072</v>
      </c>
      <c r="B30" s="31" t="s">
        <v>89</v>
      </c>
      <c r="C30" s="31" t="s">
        <v>423</v>
      </c>
      <c r="D30" s="31" t="s">
        <v>8</v>
      </c>
      <c r="E30" s="31">
        <v>6</v>
      </c>
      <c r="F30" s="31" t="s">
        <v>9</v>
      </c>
      <c r="G30" s="31" t="s">
        <v>90</v>
      </c>
      <c r="H30" s="31" t="s">
        <v>91</v>
      </c>
      <c r="J30" s="31" t="str">
        <f>_xlfn.CONCAT(B30, " = CASE WHEN ", B30, " = '' THEN '-9' ELSE ", B30, " END, ")</f>
        <v xml:space="preserve">HR2MORW = CASE WHEN HR2MORW = '' THEN '-9' ELSE HR2MORW END, </v>
      </c>
      <c r="K30" s="31" t="str">
        <f t="shared" si="0"/>
        <v>CHANGE COLUMN HR2MORW two_or_more_races_women INT COMMENT 'Two or more races women', CHANGE COLUMN XHR2MORW two_or_more_races_women_imp ENUM('A', 'B', 'C', 'D', 'G', 'H', 'J', 'K', 'L', 'N', 'P', 'R', 'Z') COMMENT 'Two or more races women(Imputed Code)',</v>
      </c>
    </row>
    <row r="31" spans="1:11">
      <c r="A31" s="31">
        <v>50246</v>
      </c>
      <c r="B31" s="31" t="s">
        <v>92</v>
      </c>
      <c r="C31" s="31" t="s">
        <v>424</v>
      </c>
      <c r="D31" s="31" t="s">
        <v>8</v>
      </c>
      <c r="E31" s="31">
        <v>6</v>
      </c>
      <c r="F31" s="31" t="s">
        <v>9</v>
      </c>
      <c r="G31" s="31" t="s">
        <v>93</v>
      </c>
      <c r="H31" s="31" t="s">
        <v>94</v>
      </c>
      <c r="J31" s="31" t="str">
        <f>_xlfn.CONCAT(B31, " = CASE WHEN ", B31, " = '' THEN '-9' ELSE ", B31, " END, ")</f>
        <v xml:space="preserve">HRUNKNT = CASE WHEN HRUNKNT = '' THEN '-9' ELSE HRUNKNT END, </v>
      </c>
      <c r="K31" s="31" t="str">
        <f t="shared" si="0"/>
        <v>CHANGE COLUMN HRUNKNT race_ethnicity_unknown_total INT COMMENT 'Race/ethnicity unknown total', CHANGE COLUMN XHRUNKNT race_ethnicity_unknown_total_imp ENUM('A', 'B', 'C', 'D', 'G', 'H', 'J', 'K', 'L', 'N', 'P', 'R', 'Z') COMMENT 'Race/ethnicity unknown total(Imputed Code)',</v>
      </c>
    </row>
    <row r="32" spans="1:11">
      <c r="A32" s="31">
        <v>50196</v>
      </c>
      <c r="B32" s="31" t="s">
        <v>95</v>
      </c>
      <c r="C32" s="31" t="s">
        <v>425</v>
      </c>
      <c r="D32" s="31" t="s">
        <v>8</v>
      </c>
      <c r="E32" s="31">
        <v>6</v>
      </c>
      <c r="F32" s="31" t="s">
        <v>9</v>
      </c>
      <c r="G32" s="31" t="s">
        <v>96</v>
      </c>
      <c r="H32" s="31" t="s">
        <v>97</v>
      </c>
      <c r="J32" s="31" t="str">
        <f>_xlfn.CONCAT(B32, " = CASE WHEN ", B32, " = '' THEN '-9' ELSE ", B32, " END, ")</f>
        <v xml:space="preserve">HRUNKNM = CASE WHEN HRUNKNM = '' THEN '-9' ELSE HRUNKNM END, </v>
      </c>
      <c r="K32" s="31" t="str">
        <f t="shared" si="0"/>
        <v>CHANGE COLUMN HRUNKNM race_ethnicity_unknown_men INT COMMENT 'Race/ethnicity unknown men', CHANGE COLUMN XHRUNKNM race_ethnicity_unknown_men_imp ENUM('A', 'B', 'C', 'D', 'G', 'H', 'J', 'K', 'L', 'N', 'P', 'R', 'Z') COMMENT 'Race/ethnicity unknown men(Imputed Code)',</v>
      </c>
    </row>
    <row r="33" spans="1:11">
      <c r="A33" s="31">
        <v>50201</v>
      </c>
      <c r="B33" s="31" t="s">
        <v>98</v>
      </c>
      <c r="C33" s="31" t="s">
        <v>426</v>
      </c>
      <c r="D33" s="31" t="s">
        <v>8</v>
      </c>
      <c r="E33" s="31">
        <v>6</v>
      </c>
      <c r="F33" s="31" t="s">
        <v>9</v>
      </c>
      <c r="G33" s="31" t="s">
        <v>99</v>
      </c>
      <c r="H33" s="31" t="s">
        <v>100</v>
      </c>
      <c r="J33" s="31" t="str">
        <f>_xlfn.CONCAT(B33, " = CASE WHEN ", B33, " = '' THEN '-9' ELSE ", B33, " END, ")</f>
        <v xml:space="preserve">HRUNKNW = CASE WHEN HRUNKNW = '' THEN '-9' ELSE HRUNKNW END, </v>
      </c>
      <c r="K33" s="31" t="str">
        <f t="shared" si="0"/>
        <v>CHANGE COLUMN HRUNKNW race_ethnicity_unknown_women INT COMMENT 'Race/ethnicity unknown women', CHANGE COLUMN XHRUNKNW race_ethnicity_unknown_women_imp ENUM('A', 'B', 'C', 'D', 'G', 'H', 'J', 'K', 'L', 'N', 'P', 'R', 'Z') COMMENT 'Race/ethnicity unknown women(Imputed Code)',</v>
      </c>
    </row>
    <row r="34" spans="1:11">
      <c r="A34" s="31">
        <v>50216</v>
      </c>
      <c r="B34" s="31" t="s">
        <v>101</v>
      </c>
      <c r="C34" s="31" t="s">
        <v>427</v>
      </c>
      <c r="D34" s="31" t="s">
        <v>8</v>
      </c>
      <c r="E34" s="31">
        <v>6</v>
      </c>
      <c r="F34" s="31" t="s">
        <v>9</v>
      </c>
      <c r="G34" s="31" t="s">
        <v>102</v>
      </c>
      <c r="H34" s="31" t="s">
        <v>103</v>
      </c>
      <c r="J34" s="31" t="str">
        <f>_xlfn.CONCAT(B34, " = CASE WHEN ", B34, " = '' THEN '-9' ELSE ", B34, " END, ")</f>
        <v xml:space="preserve">HRNRALT = CASE WHEN HRNRALT = '' THEN '-9' ELSE HRNRALT END, </v>
      </c>
      <c r="K34" s="31" t="str">
        <f t="shared" si="0"/>
        <v>CHANGE COLUMN HRNRALT nonresident_alien_total INT COMMENT 'Nonresident alien total', CHANGE COLUMN XHRNRALT nonresident_alien_total_imp ENUM('A', 'B', 'C', 'D', 'G', 'H', 'J', 'K', 'L', 'N', 'P', 'R', 'Z') COMMENT 'Nonresident alien total(Imputed Code)',</v>
      </c>
    </row>
    <row r="35" spans="1:11">
      <c r="A35" s="31">
        <v>50136</v>
      </c>
      <c r="B35" s="31" t="s">
        <v>104</v>
      </c>
      <c r="C35" s="31" t="s">
        <v>428</v>
      </c>
      <c r="D35" s="31" t="s">
        <v>8</v>
      </c>
      <c r="E35" s="31">
        <v>6</v>
      </c>
      <c r="F35" s="31" t="s">
        <v>9</v>
      </c>
      <c r="G35" s="31" t="s">
        <v>105</v>
      </c>
      <c r="H35" s="31" t="s">
        <v>106</v>
      </c>
      <c r="J35" s="31" t="str">
        <f>_xlfn.CONCAT(B35, " = CASE WHEN ", B35, " = '' THEN '-9' ELSE ", B35, " END, ")</f>
        <v xml:space="preserve">HRNRALM = CASE WHEN HRNRALM = '' THEN '-9' ELSE HRNRALM END, </v>
      </c>
      <c r="K35" s="31" t="str">
        <f t="shared" si="0"/>
        <v>CHANGE COLUMN HRNRALM nonresident_alien_men INT COMMENT 'Nonresident alien men', CHANGE COLUMN XHRNRALM nonresident_alien_men_imp ENUM('A', 'B', 'C', 'D', 'G', 'H', 'J', 'K', 'L', 'N', 'P', 'R', 'Z') COMMENT 'Nonresident alien men(Imputed Code)',</v>
      </c>
    </row>
    <row r="36" spans="1:11">
      <c r="A36" s="31">
        <v>50141</v>
      </c>
      <c r="B36" s="31" t="s">
        <v>107</v>
      </c>
      <c r="C36" s="31" t="s">
        <v>429</v>
      </c>
      <c r="D36" s="31" t="s">
        <v>8</v>
      </c>
      <c r="E36" s="31">
        <v>6</v>
      </c>
      <c r="F36" s="31" t="s">
        <v>9</v>
      </c>
      <c r="G36" s="31" t="s">
        <v>108</v>
      </c>
      <c r="H36" s="31" t="s">
        <v>109</v>
      </c>
      <c r="J36" s="31" t="str">
        <f>_xlfn.CONCAT(B36, " = CASE WHEN ", B36, " = '' THEN '-9' ELSE ", B36, " END;")</f>
        <v>HRNRALW = CASE WHEN HRNRALW = '' THEN '-9' ELSE HRNRALW END;</v>
      </c>
      <c r="K36" s="31" t="str">
        <f t="shared" si="0"/>
        <v>CHANGE COLUMN HRNRALW nonresident_alien_women INT COMMENT 'Nonresident alien women', CHANGE COLUMN XHRNRALW nonresident_alien_women_imp ENUM('A', 'B', 'C', 'D', 'G', 'H', 'J', 'K', 'L', 'N', 'P', 'R', 'Z') COMMENT 'Nonresident alien women(Imputed Code)',</v>
      </c>
    </row>
    <row r="102" spans="7:7">
      <c r="G102" s="33"/>
    </row>
    <row r="114" spans="7:7">
      <c r="G114" s="33"/>
    </row>
    <row r="119" spans="7:7">
      <c r="G119" s="33"/>
    </row>
    <row r="127" spans="7:7">
      <c r="G127" s="33"/>
    </row>
    <row r="134" spans="7:7">
      <c r="G134" s="33"/>
    </row>
  </sheetData>
  <pageMargins left="0.75" right="0.75" top="1" bottom="1" header="0.5" footer="0.5"/>
  <pageSetup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25"/>
  <sheetViews>
    <sheetView workbookViewId="0">
      <pane ySplit="1" topLeftCell="A2" activePane="bottomLeft" state="frozen"/>
      <selection pane="bottomLeft"/>
    </sheetView>
  </sheetViews>
  <sheetFormatPr baseColWidth="10" defaultColWidth="9" defaultRowHeight="11"/>
  <cols>
    <col min="1" max="1" width="8.796875" style="10"/>
    <col min="2" max="2" width="11.19921875" style="10" customWidth="1"/>
    <col min="3" max="3" width="144.796875" style="10" customWidth="1"/>
    <col min="4" max="257" width="8.796875" style="11"/>
    <col min="258" max="258" width="11.19921875" style="11" customWidth="1"/>
    <col min="259" max="259" width="144.796875" style="11" customWidth="1"/>
    <col min="260" max="513" width="8.796875" style="11"/>
    <col min="514" max="514" width="11.19921875" style="11" customWidth="1"/>
    <col min="515" max="515" width="144.796875" style="11" customWidth="1"/>
    <col min="516" max="769" width="8.796875" style="11"/>
    <col min="770" max="770" width="11.19921875" style="11" customWidth="1"/>
    <col min="771" max="771" width="144.796875" style="11" customWidth="1"/>
    <col min="772" max="1025" width="8.796875" style="11"/>
    <col min="1026" max="1026" width="11.19921875" style="11" customWidth="1"/>
    <col min="1027" max="1027" width="144.796875" style="11" customWidth="1"/>
    <col min="1028" max="1281" width="8.796875" style="11"/>
    <col min="1282" max="1282" width="11.19921875" style="11" customWidth="1"/>
    <col min="1283" max="1283" width="144.796875" style="11" customWidth="1"/>
    <col min="1284" max="1537" width="8.796875" style="11"/>
    <col min="1538" max="1538" width="11.19921875" style="11" customWidth="1"/>
    <col min="1539" max="1539" width="144.796875" style="11" customWidth="1"/>
    <col min="1540" max="1793" width="8.796875" style="11"/>
    <col min="1794" max="1794" width="11.19921875" style="11" customWidth="1"/>
    <col min="1795" max="1795" width="144.796875" style="11" customWidth="1"/>
    <col min="1796" max="2049" width="8.796875" style="11"/>
    <col min="2050" max="2050" width="11.19921875" style="11" customWidth="1"/>
    <col min="2051" max="2051" width="144.796875" style="11" customWidth="1"/>
    <col min="2052" max="2305" width="8.796875" style="11"/>
    <col min="2306" max="2306" width="11.19921875" style="11" customWidth="1"/>
    <col min="2307" max="2307" width="144.796875" style="11" customWidth="1"/>
    <col min="2308" max="2561" width="8.796875" style="11"/>
    <col min="2562" max="2562" width="11.19921875" style="11" customWidth="1"/>
    <col min="2563" max="2563" width="144.796875" style="11" customWidth="1"/>
    <col min="2564" max="2817" width="8.796875" style="11"/>
    <col min="2818" max="2818" width="11.19921875" style="11" customWidth="1"/>
    <col min="2819" max="2819" width="144.796875" style="11" customWidth="1"/>
    <col min="2820" max="3073" width="8.796875" style="11"/>
    <col min="3074" max="3074" width="11.19921875" style="11" customWidth="1"/>
    <col min="3075" max="3075" width="144.796875" style="11" customWidth="1"/>
    <col min="3076" max="3329" width="8.796875" style="11"/>
    <col min="3330" max="3330" width="11.19921875" style="11" customWidth="1"/>
    <col min="3331" max="3331" width="144.796875" style="11" customWidth="1"/>
    <col min="3332" max="3585" width="8.796875" style="11"/>
    <col min="3586" max="3586" width="11.19921875" style="11" customWidth="1"/>
    <col min="3587" max="3587" width="144.796875" style="11" customWidth="1"/>
    <col min="3588" max="3841" width="8.796875" style="11"/>
    <col min="3842" max="3842" width="11.19921875" style="11" customWidth="1"/>
    <col min="3843" max="3843" width="144.796875" style="11" customWidth="1"/>
    <col min="3844" max="4097" width="8.796875" style="11"/>
    <col min="4098" max="4098" width="11.19921875" style="11" customWidth="1"/>
    <col min="4099" max="4099" width="144.796875" style="11" customWidth="1"/>
    <col min="4100" max="4353" width="8.796875" style="11"/>
    <col min="4354" max="4354" width="11.19921875" style="11" customWidth="1"/>
    <col min="4355" max="4355" width="144.796875" style="11" customWidth="1"/>
    <col min="4356" max="4609" width="8.796875" style="11"/>
    <col min="4610" max="4610" width="11.19921875" style="11" customWidth="1"/>
    <col min="4611" max="4611" width="144.796875" style="11" customWidth="1"/>
    <col min="4612" max="4865" width="8.796875" style="11"/>
    <col min="4866" max="4866" width="11.19921875" style="11" customWidth="1"/>
    <col min="4867" max="4867" width="144.796875" style="11" customWidth="1"/>
    <col min="4868" max="5121" width="8.796875" style="11"/>
    <col min="5122" max="5122" width="11.19921875" style="11" customWidth="1"/>
    <col min="5123" max="5123" width="144.796875" style="11" customWidth="1"/>
    <col min="5124" max="5377" width="8.796875" style="11"/>
    <col min="5378" max="5378" width="11.19921875" style="11" customWidth="1"/>
    <col min="5379" max="5379" width="144.796875" style="11" customWidth="1"/>
    <col min="5380" max="5633" width="8.796875" style="11"/>
    <col min="5634" max="5634" width="11.19921875" style="11" customWidth="1"/>
    <col min="5635" max="5635" width="144.796875" style="11" customWidth="1"/>
    <col min="5636" max="5889" width="8.796875" style="11"/>
    <col min="5890" max="5890" width="11.19921875" style="11" customWidth="1"/>
    <col min="5891" max="5891" width="144.796875" style="11" customWidth="1"/>
    <col min="5892" max="6145" width="8.796875" style="11"/>
    <col min="6146" max="6146" width="11.19921875" style="11" customWidth="1"/>
    <col min="6147" max="6147" width="144.796875" style="11" customWidth="1"/>
    <col min="6148" max="6401" width="8.796875" style="11"/>
    <col min="6402" max="6402" width="11.19921875" style="11" customWidth="1"/>
    <col min="6403" max="6403" width="144.796875" style="11" customWidth="1"/>
    <col min="6404" max="6657" width="8.796875" style="11"/>
    <col min="6658" max="6658" width="11.19921875" style="11" customWidth="1"/>
    <col min="6659" max="6659" width="144.796875" style="11" customWidth="1"/>
    <col min="6660" max="6913" width="8.796875" style="11"/>
    <col min="6914" max="6914" width="11.19921875" style="11" customWidth="1"/>
    <col min="6915" max="6915" width="144.796875" style="11" customWidth="1"/>
    <col min="6916" max="7169" width="8.796875" style="11"/>
    <col min="7170" max="7170" width="11.19921875" style="11" customWidth="1"/>
    <col min="7171" max="7171" width="144.796875" style="11" customWidth="1"/>
    <col min="7172" max="7425" width="8.796875" style="11"/>
    <col min="7426" max="7426" width="11.19921875" style="11" customWidth="1"/>
    <col min="7427" max="7427" width="144.796875" style="11" customWidth="1"/>
    <col min="7428" max="7681" width="8.796875" style="11"/>
    <col min="7682" max="7682" width="11.19921875" style="11" customWidth="1"/>
    <col min="7683" max="7683" width="144.796875" style="11" customWidth="1"/>
    <col min="7684" max="7937" width="8.796875" style="11"/>
    <col min="7938" max="7938" width="11.19921875" style="11" customWidth="1"/>
    <col min="7939" max="7939" width="144.796875" style="11" customWidth="1"/>
    <col min="7940" max="8193" width="8.796875" style="11"/>
    <col min="8194" max="8194" width="11.19921875" style="11" customWidth="1"/>
    <col min="8195" max="8195" width="144.796875" style="11" customWidth="1"/>
    <col min="8196" max="8449" width="8.796875" style="11"/>
    <col min="8450" max="8450" width="11.19921875" style="11" customWidth="1"/>
    <col min="8451" max="8451" width="144.796875" style="11" customWidth="1"/>
    <col min="8452" max="8705" width="8.796875" style="11"/>
    <col min="8706" max="8706" width="11.19921875" style="11" customWidth="1"/>
    <col min="8707" max="8707" width="144.796875" style="11" customWidth="1"/>
    <col min="8708" max="8961" width="8.796875" style="11"/>
    <col min="8962" max="8962" width="11.19921875" style="11" customWidth="1"/>
    <col min="8963" max="8963" width="144.796875" style="11" customWidth="1"/>
    <col min="8964" max="9217" width="8.796875" style="11"/>
    <col min="9218" max="9218" width="11.19921875" style="11" customWidth="1"/>
    <col min="9219" max="9219" width="144.796875" style="11" customWidth="1"/>
    <col min="9220" max="9473" width="8.796875" style="11"/>
    <col min="9474" max="9474" width="11.19921875" style="11" customWidth="1"/>
    <col min="9475" max="9475" width="144.796875" style="11" customWidth="1"/>
    <col min="9476" max="9729" width="8.796875" style="11"/>
    <col min="9730" max="9730" width="11.19921875" style="11" customWidth="1"/>
    <col min="9731" max="9731" width="144.796875" style="11" customWidth="1"/>
    <col min="9732" max="9985" width="8.796875" style="11"/>
    <col min="9986" max="9986" width="11.19921875" style="11" customWidth="1"/>
    <col min="9987" max="9987" width="144.796875" style="11" customWidth="1"/>
    <col min="9988" max="10241" width="8.796875" style="11"/>
    <col min="10242" max="10242" width="11.19921875" style="11" customWidth="1"/>
    <col min="10243" max="10243" width="144.796875" style="11" customWidth="1"/>
    <col min="10244" max="10497" width="8.796875" style="11"/>
    <col min="10498" max="10498" width="11.19921875" style="11" customWidth="1"/>
    <col min="10499" max="10499" width="144.796875" style="11" customWidth="1"/>
    <col min="10500" max="10753" width="8.796875" style="11"/>
    <col min="10754" max="10754" width="11.19921875" style="11" customWidth="1"/>
    <col min="10755" max="10755" width="144.796875" style="11" customWidth="1"/>
    <col min="10756" max="11009" width="8.796875" style="11"/>
    <col min="11010" max="11010" width="11.19921875" style="11" customWidth="1"/>
    <col min="11011" max="11011" width="144.796875" style="11" customWidth="1"/>
    <col min="11012" max="11265" width="8.796875" style="11"/>
    <col min="11266" max="11266" width="11.19921875" style="11" customWidth="1"/>
    <col min="11267" max="11267" width="144.796875" style="11" customWidth="1"/>
    <col min="11268" max="11521" width="8.796875" style="11"/>
    <col min="11522" max="11522" width="11.19921875" style="11" customWidth="1"/>
    <col min="11523" max="11523" width="144.796875" style="11" customWidth="1"/>
    <col min="11524" max="11777" width="8.796875" style="11"/>
    <col min="11778" max="11778" width="11.19921875" style="11" customWidth="1"/>
    <col min="11779" max="11779" width="144.796875" style="11" customWidth="1"/>
    <col min="11780" max="12033" width="8.796875" style="11"/>
    <col min="12034" max="12034" width="11.19921875" style="11" customWidth="1"/>
    <col min="12035" max="12035" width="144.796875" style="11" customWidth="1"/>
    <col min="12036" max="12289" width="8.796875" style="11"/>
    <col min="12290" max="12290" width="11.19921875" style="11" customWidth="1"/>
    <col min="12291" max="12291" width="144.796875" style="11" customWidth="1"/>
    <col min="12292" max="12545" width="8.796875" style="11"/>
    <col min="12546" max="12546" width="11.19921875" style="11" customWidth="1"/>
    <col min="12547" max="12547" width="144.796875" style="11" customWidth="1"/>
    <col min="12548" max="12801" width="8.796875" style="11"/>
    <col min="12802" max="12802" width="11.19921875" style="11" customWidth="1"/>
    <col min="12803" max="12803" width="144.796875" style="11" customWidth="1"/>
    <col min="12804" max="13057" width="8.796875" style="11"/>
    <col min="13058" max="13058" width="11.19921875" style="11" customWidth="1"/>
    <col min="13059" max="13059" width="144.796875" style="11" customWidth="1"/>
    <col min="13060" max="13313" width="8.796875" style="11"/>
    <col min="13314" max="13314" width="11.19921875" style="11" customWidth="1"/>
    <col min="13315" max="13315" width="144.796875" style="11" customWidth="1"/>
    <col min="13316" max="13569" width="8.796875" style="11"/>
    <col min="13570" max="13570" width="11.19921875" style="11" customWidth="1"/>
    <col min="13571" max="13571" width="144.796875" style="11" customWidth="1"/>
    <col min="13572" max="13825" width="8.796875" style="11"/>
    <col min="13826" max="13826" width="11.19921875" style="11" customWidth="1"/>
    <col min="13827" max="13827" width="144.796875" style="11" customWidth="1"/>
    <col min="13828" max="14081" width="8.796875" style="11"/>
    <col min="14082" max="14082" width="11.19921875" style="11" customWidth="1"/>
    <col min="14083" max="14083" width="144.796875" style="11" customWidth="1"/>
    <col min="14084" max="14337" width="8.796875" style="11"/>
    <col min="14338" max="14338" width="11.19921875" style="11" customWidth="1"/>
    <col min="14339" max="14339" width="144.796875" style="11" customWidth="1"/>
    <col min="14340" max="14593" width="8.796875" style="11"/>
    <col min="14594" max="14594" width="11.19921875" style="11" customWidth="1"/>
    <col min="14595" max="14595" width="144.796875" style="11" customWidth="1"/>
    <col min="14596" max="14849" width="8.796875" style="11"/>
    <col min="14850" max="14850" width="11.19921875" style="11" customWidth="1"/>
    <col min="14851" max="14851" width="144.796875" style="11" customWidth="1"/>
    <col min="14852" max="15105" width="8.796875" style="11"/>
    <col min="15106" max="15106" width="11.19921875" style="11" customWidth="1"/>
    <col min="15107" max="15107" width="144.796875" style="11" customWidth="1"/>
    <col min="15108" max="15361" width="8.796875" style="11"/>
    <col min="15362" max="15362" width="11.19921875" style="11" customWidth="1"/>
    <col min="15363" max="15363" width="144.796875" style="11" customWidth="1"/>
    <col min="15364" max="15617" width="8.796875" style="11"/>
    <col min="15618" max="15618" width="11.19921875" style="11" customWidth="1"/>
    <col min="15619" max="15619" width="144.796875" style="11" customWidth="1"/>
    <col min="15620" max="15873" width="8.796875" style="11"/>
    <col min="15874" max="15874" width="11.19921875" style="11" customWidth="1"/>
    <col min="15875" max="15875" width="144.796875" style="11" customWidth="1"/>
    <col min="15876" max="16129" width="8.796875" style="11"/>
    <col min="16130" max="16130" width="11.19921875" style="11" customWidth="1"/>
    <col min="16131" max="16131" width="144.796875" style="11" customWidth="1"/>
    <col min="16132" max="16384" width="8.796875" style="11"/>
  </cols>
  <sheetData>
    <row r="1" spans="1:3" s="9" customFormat="1" ht="12">
      <c r="A1" s="8" t="s">
        <v>0</v>
      </c>
      <c r="B1" s="8" t="s">
        <v>1</v>
      </c>
      <c r="C1" s="8" t="s">
        <v>110</v>
      </c>
    </row>
    <row r="2" spans="1:3" ht="12">
      <c r="A2" s="10">
        <v>1</v>
      </c>
      <c r="B2" s="10" t="s">
        <v>7</v>
      </c>
      <c r="C2" s="10" t="s">
        <v>10</v>
      </c>
    </row>
    <row r="3" spans="1:3" ht="180">
      <c r="A3" s="10">
        <v>53016</v>
      </c>
      <c r="B3" s="10" t="s">
        <v>11</v>
      </c>
      <c r="C3" s="10" t="s">
        <v>357</v>
      </c>
    </row>
    <row r="4" spans="1:3" ht="96">
      <c r="A4" s="10">
        <v>53021</v>
      </c>
      <c r="B4" s="10" t="s">
        <v>14</v>
      </c>
      <c r="C4" s="10" t="s">
        <v>327</v>
      </c>
    </row>
    <row r="5" spans="1:3" ht="72">
      <c r="A5" s="10">
        <v>53026</v>
      </c>
      <c r="B5" s="10" t="s">
        <v>16</v>
      </c>
      <c r="C5" s="10" t="s">
        <v>358</v>
      </c>
    </row>
    <row r="6" spans="1:3" ht="409.6">
      <c r="A6" s="10">
        <v>50131</v>
      </c>
      <c r="B6" s="10" t="s">
        <v>18</v>
      </c>
      <c r="C6" s="10" t="s">
        <v>328</v>
      </c>
    </row>
    <row r="7" spans="1:3" ht="12">
      <c r="A7" s="10">
        <v>50251</v>
      </c>
      <c r="B7" s="10" t="s">
        <v>20</v>
      </c>
      <c r="C7" s="10" t="s">
        <v>362</v>
      </c>
    </row>
    <row r="8" spans="1:3" ht="12">
      <c r="A8" s="10">
        <v>50206</v>
      </c>
      <c r="B8" s="10" t="s">
        <v>23</v>
      </c>
      <c r="C8" s="10" t="s">
        <v>363</v>
      </c>
    </row>
    <row r="9" spans="1:3" ht="12">
      <c r="A9" s="10">
        <v>50211</v>
      </c>
      <c r="B9" s="10" t="s">
        <v>26</v>
      </c>
      <c r="C9" s="10" t="s">
        <v>364</v>
      </c>
    </row>
    <row r="10" spans="1:3" ht="48">
      <c r="A10" s="10">
        <v>52032</v>
      </c>
      <c r="B10" s="10" t="s">
        <v>29</v>
      </c>
      <c r="C10" s="10" t="s">
        <v>365</v>
      </c>
    </row>
    <row r="11" spans="1:3" ht="48">
      <c r="A11" s="10">
        <v>52034</v>
      </c>
      <c r="B11" s="10" t="s">
        <v>32</v>
      </c>
      <c r="C11" s="10" t="s">
        <v>366</v>
      </c>
    </row>
    <row r="12" spans="1:3" ht="48">
      <c r="A12" s="10">
        <v>52036</v>
      </c>
      <c r="B12" s="10" t="s">
        <v>35</v>
      </c>
      <c r="C12" s="10" t="s">
        <v>367</v>
      </c>
    </row>
    <row r="13" spans="1:3" ht="48">
      <c r="A13" s="10">
        <v>52038</v>
      </c>
      <c r="B13" s="10" t="s">
        <v>38</v>
      </c>
      <c r="C13" s="10" t="s">
        <v>368</v>
      </c>
    </row>
    <row r="14" spans="1:3" ht="48">
      <c r="A14" s="10">
        <v>52040</v>
      </c>
      <c r="B14" s="10" t="s">
        <v>41</v>
      </c>
      <c r="C14" s="10" t="s">
        <v>369</v>
      </c>
    </row>
    <row r="15" spans="1:3" ht="48">
      <c r="A15" s="10">
        <v>52042</v>
      </c>
      <c r="B15" s="10" t="s">
        <v>44</v>
      </c>
      <c r="C15" s="10" t="s">
        <v>370</v>
      </c>
    </row>
    <row r="16" spans="1:3" ht="36">
      <c r="A16" s="10">
        <v>52044</v>
      </c>
      <c r="B16" s="10" t="s">
        <v>47</v>
      </c>
      <c r="C16" s="10" t="s">
        <v>371</v>
      </c>
    </row>
    <row r="17" spans="1:3" ht="36">
      <c r="A17" s="11">
        <v>52046</v>
      </c>
      <c r="B17" s="11" t="s">
        <v>50</v>
      </c>
      <c r="C17" s="11" t="s">
        <v>372</v>
      </c>
    </row>
    <row r="18" spans="1:3" ht="36">
      <c r="A18" s="11">
        <v>52048</v>
      </c>
      <c r="B18" s="11" t="s">
        <v>53</v>
      </c>
      <c r="C18" s="11" t="s">
        <v>373</v>
      </c>
    </row>
    <row r="19" spans="1:3" ht="36">
      <c r="A19" s="11">
        <v>52050</v>
      </c>
      <c r="B19" s="11" t="s">
        <v>56</v>
      </c>
      <c r="C19" s="11" t="s">
        <v>374</v>
      </c>
    </row>
    <row r="20" spans="1:3" ht="36">
      <c r="A20" s="11">
        <v>52052</v>
      </c>
      <c r="B20" s="11" t="s">
        <v>59</v>
      </c>
      <c r="C20" s="11" t="s">
        <v>375</v>
      </c>
    </row>
    <row r="21" spans="1:3" ht="36">
      <c r="A21" s="11">
        <v>52054</v>
      </c>
      <c r="B21" s="11" t="s">
        <v>62</v>
      </c>
      <c r="C21" s="11" t="s">
        <v>376</v>
      </c>
    </row>
    <row r="22" spans="1:3" ht="36">
      <c r="A22" s="11">
        <v>52056</v>
      </c>
      <c r="B22" s="11" t="s">
        <v>65</v>
      </c>
      <c r="C22" s="11" t="s">
        <v>377</v>
      </c>
    </row>
    <row r="23" spans="1:3" ht="36">
      <c r="A23" s="11">
        <v>52058</v>
      </c>
      <c r="B23" s="11" t="s">
        <v>68</v>
      </c>
      <c r="C23" s="11" t="s">
        <v>378</v>
      </c>
    </row>
    <row r="24" spans="1:3" ht="12">
      <c r="A24" s="11">
        <v>52060</v>
      </c>
      <c r="B24" s="11" t="s">
        <v>71</v>
      </c>
      <c r="C24" s="11" t="s">
        <v>111</v>
      </c>
    </row>
    <row r="25" spans="1:3" ht="36">
      <c r="A25" s="11">
        <v>52062</v>
      </c>
      <c r="B25" s="11" t="s">
        <v>74</v>
      </c>
      <c r="C25" s="11" t="s">
        <v>329</v>
      </c>
    </row>
    <row r="26" spans="1:3" ht="36">
      <c r="A26" s="11">
        <v>52064</v>
      </c>
      <c r="B26" s="11" t="s">
        <v>77</v>
      </c>
      <c r="C26" s="11" t="s">
        <v>330</v>
      </c>
    </row>
    <row r="27" spans="1:3" ht="36">
      <c r="A27" s="11">
        <v>52066</v>
      </c>
      <c r="B27" s="11" t="s">
        <v>80</v>
      </c>
      <c r="C27" s="11" t="s">
        <v>379</v>
      </c>
    </row>
    <row r="28" spans="1:3" ht="36">
      <c r="A28" s="11">
        <v>52068</v>
      </c>
      <c r="B28" s="11" t="s">
        <v>83</v>
      </c>
      <c r="C28" s="11" t="s">
        <v>380</v>
      </c>
    </row>
    <row r="29" spans="1:3" ht="36">
      <c r="A29" s="11">
        <v>52070</v>
      </c>
      <c r="B29" s="11" t="s">
        <v>86</v>
      </c>
      <c r="C29" s="11" t="s">
        <v>381</v>
      </c>
    </row>
    <row r="30" spans="1:3" ht="36">
      <c r="A30" s="11">
        <v>52072</v>
      </c>
      <c r="B30" s="11" t="s">
        <v>89</v>
      </c>
      <c r="C30" s="11" t="s">
        <v>382</v>
      </c>
    </row>
    <row r="31" spans="1:3" ht="48">
      <c r="A31" s="11">
        <v>50246</v>
      </c>
      <c r="B31" s="11" t="s">
        <v>92</v>
      </c>
      <c r="C31" s="11" t="s">
        <v>383</v>
      </c>
    </row>
    <row r="32" spans="1:3" ht="36">
      <c r="A32" s="11">
        <v>50196</v>
      </c>
      <c r="B32" s="11" t="s">
        <v>95</v>
      </c>
      <c r="C32" s="11" t="s">
        <v>384</v>
      </c>
    </row>
    <row r="33" spans="1:3" ht="36">
      <c r="A33" s="11">
        <v>50201</v>
      </c>
      <c r="B33" s="11" t="s">
        <v>98</v>
      </c>
      <c r="C33" s="11" t="s">
        <v>385</v>
      </c>
    </row>
    <row r="34" spans="1:3" ht="60">
      <c r="A34" s="11">
        <v>50216</v>
      </c>
      <c r="B34" s="11" t="s">
        <v>101</v>
      </c>
      <c r="C34" s="11" t="s">
        <v>386</v>
      </c>
    </row>
    <row r="35" spans="1:3" ht="48">
      <c r="A35" s="11">
        <v>50136</v>
      </c>
      <c r="B35" s="11" t="s">
        <v>104</v>
      </c>
      <c r="C35" s="11" t="s">
        <v>387</v>
      </c>
    </row>
    <row r="36" spans="1:3" ht="48">
      <c r="A36" s="11">
        <v>50141</v>
      </c>
      <c r="B36" s="11" t="s">
        <v>107</v>
      </c>
      <c r="C36" s="11" t="s">
        <v>388</v>
      </c>
    </row>
    <row r="37" spans="1:3">
      <c r="A37" s="11"/>
      <c r="B37" s="11"/>
      <c r="C37" s="11"/>
    </row>
    <row r="38" spans="1:3">
      <c r="A38" s="11"/>
      <c r="B38" s="11"/>
      <c r="C38" s="11"/>
    </row>
    <row r="39" spans="1:3">
      <c r="A39" s="11"/>
      <c r="B39" s="11"/>
      <c r="C39" s="11"/>
    </row>
    <row r="40" spans="1:3">
      <c r="A40" s="11"/>
      <c r="B40" s="11"/>
      <c r="C40" s="11"/>
    </row>
    <row r="41" spans="1:3">
      <c r="A41" s="11"/>
      <c r="B41" s="11"/>
      <c r="C41" s="11"/>
    </row>
    <row r="42" spans="1:3">
      <c r="A42" s="11"/>
      <c r="B42" s="11"/>
      <c r="C42" s="11"/>
    </row>
    <row r="43" spans="1:3">
      <c r="A43" s="11"/>
      <c r="B43" s="11"/>
      <c r="C43" s="11"/>
    </row>
    <row r="44" spans="1:3">
      <c r="A44" s="11"/>
      <c r="B44" s="11"/>
      <c r="C44" s="11"/>
    </row>
    <row r="45" spans="1:3">
      <c r="A45" s="11"/>
      <c r="B45" s="11"/>
      <c r="C45" s="11"/>
    </row>
    <row r="46" spans="1:3">
      <c r="A46" s="11"/>
      <c r="B46" s="11"/>
      <c r="C46" s="11"/>
    </row>
    <row r="47" spans="1:3">
      <c r="A47" s="11"/>
      <c r="B47" s="11"/>
      <c r="C47" s="11"/>
    </row>
    <row r="48" spans="1:3">
      <c r="A48" s="11"/>
      <c r="B48" s="11"/>
      <c r="C48" s="11"/>
    </row>
    <row r="49" s="11" customFormat="1"/>
    <row r="50" s="11" customFormat="1"/>
    <row r="51" s="11" customFormat="1"/>
    <row r="52" s="11" customFormat="1"/>
    <row r="53" s="11" customFormat="1"/>
    <row r="54" s="11" customFormat="1"/>
    <row r="55" s="11" customFormat="1"/>
    <row r="56" s="11" customFormat="1"/>
    <row r="57" s="11" customFormat="1"/>
    <row r="58" s="11" customFormat="1"/>
    <row r="59" s="11" customFormat="1"/>
    <row r="60" s="11" customFormat="1"/>
    <row r="61" s="11" customFormat="1"/>
    <row r="62" s="11" customFormat="1"/>
    <row r="63" s="11" customFormat="1"/>
    <row r="64" s="11" customFormat="1"/>
    <row r="65" s="11" customFormat="1"/>
    <row r="66" s="11" customFormat="1"/>
    <row r="67" s="11" customFormat="1"/>
    <row r="68" s="11" customFormat="1"/>
    <row r="69" s="11" customFormat="1"/>
    <row r="70" s="11" customFormat="1"/>
    <row r="71" s="11" customFormat="1"/>
    <row r="72" s="11" customFormat="1"/>
    <row r="73" s="11" customFormat="1"/>
    <row r="74" s="11" customFormat="1"/>
    <row r="75" s="11" customFormat="1"/>
    <row r="76" s="11" customFormat="1"/>
    <row r="77" s="11" customFormat="1"/>
    <row r="78" s="11" customFormat="1"/>
    <row r="79" s="11" customFormat="1"/>
    <row r="80" s="11" customFormat="1"/>
    <row r="81" s="11" customFormat="1"/>
    <row r="82" s="11" customFormat="1"/>
    <row r="83" s="11" customFormat="1"/>
    <row r="84" s="11" customFormat="1"/>
    <row r="85" s="11" customFormat="1"/>
    <row r="86" s="11" customFormat="1"/>
    <row r="87" s="11" customFormat="1"/>
    <row r="88" s="11" customFormat="1"/>
    <row r="89" s="11" customFormat="1"/>
    <row r="90" s="11" customFormat="1"/>
    <row r="91" s="11" customFormat="1"/>
    <row r="92" s="11" customFormat="1"/>
    <row r="93" s="11" customFormat="1"/>
    <row r="94" s="11" customFormat="1"/>
    <row r="95" s="11" customFormat="1"/>
    <row r="96" s="11" customFormat="1"/>
    <row r="97" s="11" customFormat="1"/>
    <row r="98" s="11" customFormat="1"/>
    <row r="99" s="11" customFormat="1"/>
    <row r="100" s="11" customFormat="1"/>
    <row r="101" s="11" customFormat="1"/>
    <row r="102" s="11" customFormat="1"/>
    <row r="103" s="11" customFormat="1"/>
    <row r="104" s="11" customFormat="1"/>
    <row r="105" s="11" customFormat="1"/>
    <row r="106" s="11" customFormat="1"/>
    <row r="107" s="11" customFormat="1"/>
    <row r="108" s="11" customFormat="1"/>
    <row r="109" s="11" customFormat="1"/>
    <row r="110" s="11" customFormat="1"/>
    <row r="111" s="11" customFormat="1"/>
    <row r="112" s="11" customFormat="1"/>
    <row r="113" s="11" customFormat="1"/>
    <row r="114" s="11" customFormat="1"/>
    <row r="115" s="11" customFormat="1"/>
    <row r="116" s="11" customFormat="1"/>
    <row r="117" s="11" customFormat="1"/>
    <row r="118" s="11" customFormat="1"/>
    <row r="119" s="11" customFormat="1"/>
    <row r="120" s="11" customFormat="1"/>
    <row r="121" s="11" customFormat="1"/>
    <row r="122" s="11" customFormat="1"/>
    <row r="123" s="11" customFormat="1"/>
    <row r="124" s="11" customFormat="1"/>
    <row r="125" s="11" customFormat="1"/>
    <row r="126" s="11" customFormat="1"/>
    <row r="127" s="11" customFormat="1"/>
    <row r="128" s="11" customFormat="1"/>
    <row r="129" s="11" customFormat="1"/>
    <row r="130" s="11" customFormat="1"/>
    <row r="131" s="11" customFormat="1"/>
    <row r="132" s="11" customFormat="1"/>
    <row r="133" s="11" customFormat="1"/>
    <row r="134" s="11" customFormat="1"/>
    <row r="135" s="11" customFormat="1"/>
    <row r="136" s="11" customFormat="1"/>
    <row r="137" s="11" customFormat="1"/>
    <row r="138" s="11" customFormat="1"/>
    <row r="139" s="11" customFormat="1"/>
    <row r="140" s="11" customFormat="1"/>
    <row r="141" s="11" customFormat="1"/>
    <row r="142" s="11" customFormat="1"/>
    <row r="143" s="11" customFormat="1"/>
    <row r="144" s="11" customFormat="1"/>
    <row r="145" s="11" customFormat="1"/>
    <row r="146" s="11" customFormat="1"/>
    <row r="147" s="11" customFormat="1"/>
    <row r="148" s="11" customFormat="1"/>
    <row r="149" s="11" customFormat="1"/>
    <row r="150" s="11" customFormat="1"/>
    <row r="151" s="11" customFormat="1"/>
    <row r="152" s="11" customFormat="1"/>
    <row r="153" s="11" customFormat="1"/>
    <row r="154" s="11" customFormat="1"/>
    <row r="155" s="11" customFormat="1"/>
    <row r="156" s="11" customFormat="1"/>
    <row r="157" s="11" customFormat="1"/>
    <row r="158" s="11" customFormat="1"/>
    <row r="159" s="11" customFormat="1"/>
    <row r="160" s="11" customFormat="1"/>
    <row r="161" s="11" customFormat="1"/>
    <row r="162" s="11" customFormat="1"/>
    <row r="163" s="11" customFormat="1"/>
    <row r="164" s="11" customFormat="1"/>
    <row r="165" s="11" customFormat="1"/>
    <row r="166" s="11" customFormat="1"/>
    <row r="167" s="11" customFormat="1"/>
    <row r="168" s="11" customFormat="1"/>
    <row r="169" s="11" customFormat="1"/>
    <row r="170" s="11" customFormat="1"/>
    <row r="171" s="11" customFormat="1"/>
    <row r="172" s="11" customFormat="1"/>
    <row r="173" s="11" customFormat="1"/>
    <row r="174" s="11" customFormat="1"/>
    <row r="175" s="11" customFormat="1"/>
    <row r="176" s="11" customFormat="1"/>
    <row r="177" s="11" customFormat="1"/>
    <row r="178" s="11" customFormat="1"/>
    <row r="179" s="11" customFormat="1"/>
    <row r="180" s="11" customFormat="1"/>
    <row r="181" s="11" customFormat="1"/>
    <row r="182" s="11" customFormat="1"/>
    <row r="183" s="11" customFormat="1"/>
    <row r="184" s="11" customFormat="1"/>
    <row r="185" s="11" customFormat="1"/>
    <row r="186" s="11" customFormat="1"/>
    <row r="187" s="11" customFormat="1"/>
    <row r="188" s="11" customFormat="1"/>
    <row r="189" s="11" customFormat="1"/>
    <row r="190" s="11" customFormat="1"/>
    <row r="191" s="11" customFormat="1"/>
    <row r="192" s="11" customFormat="1"/>
    <row r="193" s="11" customFormat="1"/>
    <row r="194" s="11" customFormat="1"/>
    <row r="195" s="11" customFormat="1"/>
    <row r="196" s="11" customFormat="1"/>
    <row r="197" s="11" customFormat="1"/>
    <row r="198" s="11" customFormat="1"/>
    <row r="199" s="11" customFormat="1"/>
    <row r="200" s="11" customFormat="1"/>
    <row r="201" s="11" customFormat="1"/>
    <row r="202" s="11" customFormat="1"/>
    <row r="203" s="11" customFormat="1"/>
    <row r="204" s="11" customFormat="1"/>
    <row r="205" s="11" customFormat="1"/>
    <row r="206" s="11" customFormat="1"/>
    <row r="207" s="11" customFormat="1"/>
    <row r="208" s="11" customFormat="1"/>
    <row r="209" s="11" customFormat="1"/>
    <row r="210" s="11" customFormat="1"/>
    <row r="211" s="11" customFormat="1"/>
    <row r="212" s="11" customFormat="1"/>
    <row r="213" s="11" customFormat="1"/>
    <row r="214" s="11" customFormat="1"/>
    <row r="215" s="11" customFormat="1"/>
    <row r="216" s="11" customFormat="1"/>
    <row r="217" s="11" customFormat="1"/>
    <row r="218" s="11" customFormat="1"/>
    <row r="219" s="11" customFormat="1"/>
    <row r="220" s="11" customFormat="1"/>
    <row r="221" s="11" customFormat="1"/>
    <row r="222" s="11" customFormat="1"/>
    <row r="223" s="11" customFormat="1"/>
    <row r="224" s="11" customFormat="1"/>
    <row r="225" s="11" customFormat="1"/>
    <row r="226" s="11" customFormat="1"/>
    <row r="227" s="11" customFormat="1"/>
    <row r="228" s="11" customFormat="1"/>
    <row r="229" s="11" customFormat="1"/>
    <row r="230" s="11" customFormat="1"/>
    <row r="231" s="11" customFormat="1"/>
    <row r="232" s="11" customFormat="1"/>
    <row r="233" s="11" customFormat="1"/>
    <row r="234" s="11" customFormat="1"/>
    <row r="235" s="11" customFormat="1"/>
    <row r="236" s="11" customFormat="1"/>
    <row r="237" s="11" customFormat="1"/>
    <row r="238" s="11" customFormat="1"/>
    <row r="239" s="11" customFormat="1"/>
    <row r="240" s="11" customFormat="1"/>
    <row r="241" s="11" customFormat="1"/>
    <row r="242" s="11" customFormat="1"/>
    <row r="243" s="11" customFormat="1"/>
    <row r="244" s="11" customFormat="1"/>
    <row r="245" s="11" customFormat="1"/>
    <row r="246" s="11" customFormat="1"/>
    <row r="247" s="11" customFormat="1"/>
    <row r="248" s="11" customFormat="1"/>
    <row r="249" s="11" customFormat="1"/>
    <row r="250" s="11" customFormat="1"/>
    <row r="251" s="11" customFormat="1"/>
    <row r="252" s="11" customFormat="1"/>
    <row r="253" s="11" customFormat="1"/>
    <row r="254" s="11" customFormat="1"/>
    <row r="255" s="11" customFormat="1"/>
    <row r="256" s="11" customFormat="1"/>
    <row r="257" s="11" customFormat="1"/>
    <row r="258" s="11" customFormat="1"/>
    <row r="259" s="11" customFormat="1"/>
    <row r="260" s="11" customFormat="1"/>
    <row r="261" s="11" customFormat="1"/>
    <row r="262" s="11" customFormat="1"/>
    <row r="263" s="11" customFormat="1"/>
    <row r="264" s="11" customFormat="1"/>
    <row r="265" s="11" customFormat="1"/>
    <row r="266" s="11" customFormat="1"/>
    <row r="267" s="11" customFormat="1"/>
    <row r="268" s="11" customFormat="1"/>
    <row r="269" s="11" customFormat="1"/>
    <row r="270" s="11" customFormat="1"/>
    <row r="271" s="11" customFormat="1"/>
    <row r="272" s="11" customFormat="1"/>
    <row r="273" s="11" customFormat="1"/>
    <row r="274" s="11" customFormat="1"/>
    <row r="275" s="11" customFormat="1"/>
    <row r="276" s="11" customFormat="1"/>
    <row r="277" s="11" customFormat="1"/>
    <row r="278" s="11" customFormat="1"/>
    <row r="279" s="11" customFormat="1"/>
    <row r="280" s="11" customFormat="1"/>
    <row r="281" s="11" customFormat="1"/>
    <row r="282" s="11" customFormat="1"/>
    <row r="283" s="11" customFormat="1"/>
    <row r="284" s="11" customFormat="1"/>
    <row r="285" s="11" customFormat="1"/>
    <row r="286" s="11" customFormat="1"/>
    <row r="287" s="11" customFormat="1"/>
    <row r="288" s="11" customFormat="1"/>
    <row r="289" s="11" customFormat="1"/>
    <row r="290" s="11" customFormat="1"/>
    <row r="291" s="11" customFormat="1"/>
    <row r="292" s="11" customFormat="1"/>
    <row r="293" s="11" customFormat="1"/>
    <row r="294" s="11" customFormat="1"/>
    <row r="295" s="11" customFormat="1"/>
    <row r="296" s="11" customFormat="1"/>
    <row r="297" s="11" customFormat="1"/>
    <row r="298" s="11" customFormat="1"/>
    <row r="299" s="11" customFormat="1"/>
    <row r="300" s="11" customFormat="1"/>
    <row r="301" s="11" customFormat="1"/>
    <row r="302" s="11" customFormat="1"/>
    <row r="303" s="11" customFormat="1"/>
    <row r="304" s="11" customFormat="1"/>
    <row r="305" s="11" customFormat="1"/>
    <row r="306" s="11" customFormat="1"/>
    <row r="307" s="11" customFormat="1"/>
    <row r="308" s="11" customFormat="1"/>
    <row r="309" s="11" customFormat="1"/>
    <row r="310" s="11" customFormat="1"/>
    <row r="311" s="11" customFormat="1"/>
    <row r="312" s="11" customFormat="1"/>
    <row r="313" s="11" customFormat="1"/>
    <row r="314" s="11" customFormat="1"/>
    <row r="315" s="11" customFormat="1"/>
    <row r="316" s="11" customFormat="1"/>
    <row r="317" s="11" customFormat="1"/>
    <row r="318" s="11" customFormat="1"/>
    <row r="319" s="11" customFormat="1"/>
    <row r="320" s="11" customFormat="1"/>
    <row r="321" s="11" customFormat="1"/>
    <row r="322" s="11" customFormat="1"/>
    <row r="323" s="11" customFormat="1"/>
    <row r="324" s="11" customFormat="1"/>
    <row r="325" s="11" customFormat="1"/>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A1457"/>
  <sheetViews>
    <sheetView workbookViewId="0">
      <pane ySplit="1" topLeftCell="A2" activePane="bottomLeft" state="frozen"/>
      <selection pane="bottomLeft"/>
    </sheetView>
  </sheetViews>
  <sheetFormatPr baseColWidth="10" defaultColWidth="9.19921875" defaultRowHeight="12"/>
  <cols>
    <col min="1" max="1" width="13" style="12" customWidth="1"/>
    <col min="2" max="2" width="10.59765625" style="12" bestFit="1" customWidth="1"/>
    <col min="3" max="3" width="10" style="12" customWidth="1"/>
    <col min="4" max="4" width="123.59765625" style="12" customWidth="1"/>
    <col min="5" max="5" width="10" style="13" customWidth="1"/>
    <col min="6" max="6" width="9.19921875" style="12" customWidth="1"/>
    <col min="7" max="16384" width="9.19921875" style="12"/>
  </cols>
  <sheetData>
    <row r="1" spans="1:6">
      <c r="A1" s="12" t="s">
        <v>0</v>
      </c>
      <c r="B1" s="12" t="s">
        <v>1</v>
      </c>
      <c r="C1" s="12" t="s">
        <v>112</v>
      </c>
      <c r="D1" s="12" t="s">
        <v>113</v>
      </c>
      <c r="E1" s="13" t="s">
        <v>114</v>
      </c>
      <c r="F1" s="12" t="s">
        <v>115</v>
      </c>
    </row>
    <row r="2" spans="1:6">
      <c r="A2" s="14">
        <v>53016</v>
      </c>
      <c r="B2" s="12" t="s">
        <v>11</v>
      </c>
      <c r="C2" s="12" t="s">
        <v>116</v>
      </c>
      <c r="D2" s="12" t="s">
        <v>117</v>
      </c>
      <c r="E2" s="15">
        <v>6055</v>
      </c>
      <c r="F2" s="16">
        <v>3.28</v>
      </c>
    </row>
    <row r="3" spans="1:6">
      <c r="A3" s="14">
        <v>53016</v>
      </c>
      <c r="B3" s="12" t="s">
        <v>11</v>
      </c>
      <c r="C3" s="12" t="s">
        <v>118</v>
      </c>
      <c r="D3" s="12" t="s">
        <v>119</v>
      </c>
      <c r="E3" s="15">
        <v>5984</v>
      </c>
      <c r="F3" s="16">
        <v>3.24</v>
      </c>
    </row>
    <row r="4" spans="1:6">
      <c r="A4" s="14">
        <v>53016</v>
      </c>
      <c r="B4" s="12" t="s">
        <v>11</v>
      </c>
      <c r="C4" s="12" t="s">
        <v>120</v>
      </c>
      <c r="D4" s="12" t="s">
        <v>121</v>
      </c>
      <c r="E4" s="15">
        <v>5973</v>
      </c>
      <c r="F4" s="16">
        <v>3.24</v>
      </c>
    </row>
    <row r="5" spans="1:6">
      <c r="A5" s="14">
        <v>53016</v>
      </c>
      <c r="B5" s="12" t="s">
        <v>11</v>
      </c>
      <c r="C5" s="12" t="s">
        <v>122</v>
      </c>
      <c r="D5" s="12" t="s">
        <v>123</v>
      </c>
      <c r="E5" s="15">
        <v>664</v>
      </c>
      <c r="F5" s="16">
        <v>0.36</v>
      </c>
    </row>
    <row r="6" spans="1:6">
      <c r="A6" s="14">
        <v>53016</v>
      </c>
      <c r="B6" s="12" t="s">
        <v>11</v>
      </c>
      <c r="C6" s="12" t="s">
        <v>124</v>
      </c>
      <c r="D6" s="12" t="s">
        <v>125</v>
      </c>
      <c r="E6" s="15">
        <v>386</v>
      </c>
      <c r="F6" s="16">
        <v>0.21</v>
      </c>
    </row>
    <row r="7" spans="1:6">
      <c r="A7" s="14">
        <v>53016</v>
      </c>
      <c r="B7" s="12" t="s">
        <v>11</v>
      </c>
      <c r="C7" s="12" t="s">
        <v>126</v>
      </c>
      <c r="D7" s="12" t="s">
        <v>127</v>
      </c>
      <c r="E7" s="15">
        <v>4758</v>
      </c>
      <c r="F7" s="16">
        <v>2.58</v>
      </c>
    </row>
    <row r="8" spans="1:6">
      <c r="A8" s="14">
        <v>53016</v>
      </c>
      <c r="B8" s="12" t="s">
        <v>11</v>
      </c>
      <c r="C8" s="12" t="s">
        <v>128</v>
      </c>
      <c r="D8" s="12" t="s">
        <v>129</v>
      </c>
      <c r="E8" s="15">
        <v>3331</v>
      </c>
      <c r="F8" s="16">
        <v>1.8</v>
      </c>
    </row>
    <row r="9" spans="1:6">
      <c r="A9" s="14">
        <v>53016</v>
      </c>
      <c r="B9" s="12" t="s">
        <v>11</v>
      </c>
      <c r="C9" s="12" t="s">
        <v>130</v>
      </c>
      <c r="D9" s="12" t="s">
        <v>131</v>
      </c>
      <c r="E9" s="15">
        <v>844</v>
      </c>
      <c r="F9" s="16">
        <v>0.46</v>
      </c>
    </row>
    <row r="10" spans="1:6">
      <c r="A10" s="14">
        <v>53016</v>
      </c>
      <c r="B10" s="12" t="s">
        <v>11</v>
      </c>
      <c r="C10" s="12" t="s">
        <v>132</v>
      </c>
      <c r="D10" s="12" t="s">
        <v>133</v>
      </c>
      <c r="E10" s="15">
        <v>2834</v>
      </c>
      <c r="F10" s="16">
        <v>1.54</v>
      </c>
    </row>
    <row r="11" spans="1:6">
      <c r="A11" s="14">
        <v>53016</v>
      </c>
      <c r="B11" s="12" t="s">
        <v>11</v>
      </c>
      <c r="C11" s="12" t="s">
        <v>134</v>
      </c>
      <c r="D11" s="12" t="s">
        <v>135</v>
      </c>
      <c r="E11" s="15">
        <v>1980</v>
      </c>
      <c r="F11" s="16">
        <v>1.07</v>
      </c>
    </row>
    <row r="12" spans="1:6">
      <c r="A12" s="14">
        <v>53016</v>
      </c>
      <c r="B12" s="12" t="s">
        <v>11</v>
      </c>
      <c r="C12" s="12" t="s">
        <v>136</v>
      </c>
      <c r="D12" s="12" t="s">
        <v>137</v>
      </c>
      <c r="E12" s="15">
        <v>243</v>
      </c>
      <c r="F12" s="16">
        <v>0.13</v>
      </c>
    </row>
    <row r="13" spans="1:6">
      <c r="A13" s="14">
        <v>53016</v>
      </c>
      <c r="B13" s="12" t="s">
        <v>11</v>
      </c>
      <c r="C13" s="12" t="s">
        <v>138</v>
      </c>
      <c r="D13" s="12" t="s">
        <v>139</v>
      </c>
      <c r="E13" s="15">
        <v>4443</v>
      </c>
      <c r="F13" s="16">
        <v>2.41</v>
      </c>
    </row>
    <row r="14" spans="1:6">
      <c r="A14" s="14">
        <v>53016</v>
      </c>
      <c r="B14" s="12" t="s">
        <v>11</v>
      </c>
      <c r="C14" s="12" t="s">
        <v>140</v>
      </c>
      <c r="D14" s="12" t="s">
        <v>141</v>
      </c>
      <c r="E14" s="15">
        <v>5778</v>
      </c>
      <c r="F14" s="16">
        <v>3.13</v>
      </c>
    </row>
    <row r="15" spans="1:6">
      <c r="A15" s="14">
        <v>53016</v>
      </c>
      <c r="B15" s="12" t="s">
        <v>11</v>
      </c>
      <c r="C15" s="12" t="s">
        <v>142</v>
      </c>
      <c r="D15" s="12" t="s">
        <v>143</v>
      </c>
      <c r="E15" s="15">
        <v>4778</v>
      </c>
      <c r="F15" s="16">
        <v>2.59</v>
      </c>
    </row>
    <row r="16" spans="1:6">
      <c r="A16" s="14">
        <v>53016</v>
      </c>
      <c r="B16" s="12" t="s">
        <v>11</v>
      </c>
      <c r="C16" s="12" t="s">
        <v>144</v>
      </c>
      <c r="D16" s="12" t="s">
        <v>145</v>
      </c>
      <c r="E16" s="15">
        <v>3430</v>
      </c>
      <c r="F16" s="16">
        <v>1.86</v>
      </c>
    </row>
    <row r="17" spans="1:6">
      <c r="A17" s="14">
        <v>53016</v>
      </c>
      <c r="B17" s="12" t="s">
        <v>11</v>
      </c>
      <c r="C17" s="12" t="s">
        <v>146</v>
      </c>
      <c r="D17" s="12" t="s">
        <v>147</v>
      </c>
      <c r="E17" s="15">
        <v>3208</v>
      </c>
      <c r="F17" s="16">
        <v>1.74</v>
      </c>
    </row>
    <row r="18" spans="1:6">
      <c r="A18" s="14">
        <v>53016</v>
      </c>
      <c r="B18" s="12" t="s">
        <v>11</v>
      </c>
      <c r="C18" s="12" t="s">
        <v>148</v>
      </c>
      <c r="D18" s="12" t="s">
        <v>149</v>
      </c>
      <c r="E18" s="15">
        <v>1881</v>
      </c>
      <c r="F18" s="16">
        <v>1.02</v>
      </c>
    </row>
    <row r="19" spans="1:6">
      <c r="A19" s="14">
        <v>53016</v>
      </c>
      <c r="B19" s="12" t="s">
        <v>11</v>
      </c>
      <c r="C19" s="12" t="s">
        <v>150</v>
      </c>
      <c r="D19" s="12" t="s">
        <v>348</v>
      </c>
      <c r="E19" s="15">
        <v>3558</v>
      </c>
      <c r="F19" s="16">
        <v>1.93</v>
      </c>
    </row>
    <row r="20" spans="1:6">
      <c r="A20" s="14">
        <v>53016</v>
      </c>
      <c r="B20" s="12" t="s">
        <v>11</v>
      </c>
      <c r="C20" s="12" t="s">
        <v>151</v>
      </c>
      <c r="D20" s="12" t="s">
        <v>349</v>
      </c>
      <c r="E20" s="15">
        <v>1939</v>
      </c>
      <c r="F20" s="16">
        <v>1.05</v>
      </c>
    </row>
    <row r="21" spans="1:6">
      <c r="A21" s="14">
        <v>53016</v>
      </c>
      <c r="B21" s="12" t="s">
        <v>11</v>
      </c>
      <c r="C21" s="12" t="s">
        <v>152</v>
      </c>
      <c r="D21" s="12" t="s">
        <v>153</v>
      </c>
      <c r="E21" s="15">
        <v>5461</v>
      </c>
      <c r="F21" s="16">
        <v>2.96</v>
      </c>
    </row>
    <row r="22" spans="1:6">
      <c r="A22" s="14">
        <v>53016</v>
      </c>
      <c r="B22" s="12" t="s">
        <v>11</v>
      </c>
      <c r="C22" s="12" t="s">
        <v>154</v>
      </c>
      <c r="D22" s="12" t="s">
        <v>155</v>
      </c>
      <c r="E22" s="15">
        <v>2598</v>
      </c>
      <c r="F22" s="16">
        <v>1.41</v>
      </c>
    </row>
    <row r="23" spans="1:6">
      <c r="A23" s="14">
        <v>53016</v>
      </c>
      <c r="B23" s="12" t="s">
        <v>11</v>
      </c>
      <c r="C23" s="12" t="s">
        <v>156</v>
      </c>
      <c r="D23" s="12" t="s">
        <v>157</v>
      </c>
      <c r="E23" s="15">
        <v>1307</v>
      </c>
      <c r="F23" s="16">
        <v>0.71</v>
      </c>
    </row>
    <row r="24" spans="1:6">
      <c r="A24" s="14">
        <v>53016</v>
      </c>
      <c r="B24" s="12" t="s">
        <v>11</v>
      </c>
      <c r="C24" s="12" t="s">
        <v>158</v>
      </c>
      <c r="D24" s="12" t="s">
        <v>159</v>
      </c>
      <c r="E24" s="15">
        <v>6044</v>
      </c>
      <c r="F24" s="16">
        <v>3.27</v>
      </c>
    </row>
    <row r="25" spans="1:6">
      <c r="A25" s="14">
        <v>53016</v>
      </c>
      <c r="B25" s="12" t="s">
        <v>11</v>
      </c>
      <c r="C25" s="12" t="s">
        <v>160</v>
      </c>
      <c r="D25" s="12" t="s">
        <v>161</v>
      </c>
      <c r="E25" s="15">
        <v>5790</v>
      </c>
      <c r="F25" s="16">
        <v>3.14</v>
      </c>
    </row>
    <row r="26" spans="1:6">
      <c r="A26" s="14">
        <v>53016</v>
      </c>
      <c r="B26" s="12" t="s">
        <v>11</v>
      </c>
      <c r="C26" s="12" t="s">
        <v>162</v>
      </c>
      <c r="D26" s="12" t="s">
        <v>163</v>
      </c>
      <c r="E26" s="15">
        <v>5777</v>
      </c>
      <c r="F26" s="16">
        <v>3.13</v>
      </c>
    </row>
    <row r="27" spans="1:6">
      <c r="A27" s="14">
        <v>53016</v>
      </c>
      <c r="B27" s="12" t="s">
        <v>11</v>
      </c>
      <c r="C27" s="12" t="s">
        <v>164</v>
      </c>
      <c r="D27" s="12" t="s">
        <v>165</v>
      </c>
      <c r="E27" s="15">
        <v>603</v>
      </c>
      <c r="F27" s="16">
        <v>0.33</v>
      </c>
    </row>
    <row r="28" spans="1:6">
      <c r="A28" s="14">
        <v>53016</v>
      </c>
      <c r="B28" s="12" t="s">
        <v>11</v>
      </c>
      <c r="C28" s="12" t="s">
        <v>166</v>
      </c>
      <c r="D28" s="12" t="s">
        <v>167</v>
      </c>
      <c r="E28" s="15">
        <v>310</v>
      </c>
      <c r="F28" s="16">
        <v>0.17</v>
      </c>
    </row>
    <row r="29" spans="1:6">
      <c r="A29" s="14">
        <v>53016</v>
      </c>
      <c r="B29" s="12" t="s">
        <v>11</v>
      </c>
      <c r="C29" s="12" t="s">
        <v>168</v>
      </c>
      <c r="D29" s="12" t="s">
        <v>169</v>
      </c>
      <c r="E29" s="15">
        <v>4599</v>
      </c>
      <c r="F29" s="16">
        <v>2.4900000000000002</v>
      </c>
    </row>
    <row r="30" spans="1:6">
      <c r="A30" s="14">
        <v>53016</v>
      </c>
      <c r="B30" s="12" t="s">
        <v>11</v>
      </c>
      <c r="C30" s="12" t="s">
        <v>170</v>
      </c>
      <c r="D30" s="12" t="s">
        <v>171</v>
      </c>
      <c r="E30" s="15">
        <v>3112</v>
      </c>
      <c r="F30" s="16">
        <v>1.69</v>
      </c>
    </row>
    <row r="31" spans="1:6">
      <c r="A31" s="14">
        <v>53016</v>
      </c>
      <c r="B31" s="12" t="s">
        <v>11</v>
      </c>
      <c r="C31" s="12" t="s">
        <v>172</v>
      </c>
      <c r="D31" s="12" t="s">
        <v>173</v>
      </c>
      <c r="E31" s="15">
        <v>746</v>
      </c>
      <c r="F31" s="16">
        <v>0.4</v>
      </c>
    </row>
    <row r="32" spans="1:6">
      <c r="A32" s="14">
        <v>53016</v>
      </c>
      <c r="B32" s="12" t="s">
        <v>11</v>
      </c>
      <c r="C32" s="12" t="s">
        <v>174</v>
      </c>
      <c r="D32" s="12" t="s">
        <v>175</v>
      </c>
      <c r="E32" s="15">
        <v>2745</v>
      </c>
      <c r="F32" s="16">
        <v>1.49</v>
      </c>
    </row>
    <row r="33" spans="1:6">
      <c r="A33" s="14">
        <v>53016</v>
      </c>
      <c r="B33" s="12" t="s">
        <v>11</v>
      </c>
      <c r="C33" s="12" t="s">
        <v>176</v>
      </c>
      <c r="D33" s="12" t="s">
        <v>177</v>
      </c>
      <c r="E33" s="15">
        <v>1749</v>
      </c>
      <c r="F33" s="16">
        <v>0.95</v>
      </c>
    </row>
    <row r="34" spans="1:6">
      <c r="A34" s="14">
        <v>53016</v>
      </c>
      <c r="B34" s="12" t="s">
        <v>11</v>
      </c>
      <c r="C34" s="12" t="s">
        <v>178</v>
      </c>
      <c r="D34" s="12" t="s">
        <v>179</v>
      </c>
      <c r="E34" s="15">
        <v>130</v>
      </c>
      <c r="F34" s="16">
        <v>7.0000000000000007E-2</v>
      </c>
    </row>
    <row r="35" spans="1:6">
      <c r="A35" s="14">
        <v>53016</v>
      </c>
      <c r="B35" s="12" t="s">
        <v>11</v>
      </c>
      <c r="C35" s="12" t="s">
        <v>180</v>
      </c>
      <c r="D35" s="12" t="s">
        <v>181</v>
      </c>
      <c r="E35" s="15">
        <v>4266</v>
      </c>
      <c r="F35" s="16">
        <v>2.31</v>
      </c>
    </row>
    <row r="36" spans="1:6">
      <c r="A36" s="14">
        <v>53016</v>
      </c>
      <c r="B36" s="12" t="s">
        <v>11</v>
      </c>
      <c r="C36" s="12" t="s">
        <v>182</v>
      </c>
      <c r="D36" s="12" t="s">
        <v>183</v>
      </c>
      <c r="E36" s="15">
        <v>5738</v>
      </c>
      <c r="F36" s="16">
        <v>3.11</v>
      </c>
    </row>
    <row r="37" spans="1:6">
      <c r="A37" s="14">
        <v>53016</v>
      </c>
      <c r="B37" s="12" t="s">
        <v>11</v>
      </c>
      <c r="C37" s="12" t="s">
        <v>184</v>
      </c>
      <c r="D37" s="12" t="s">
        <v>185</v>
      </c>
      <c r="E37" s="15">
        <v>4613</v>
      </c>
      <c r="F37" s="16">
        <v>2.5</v>
      </c>
    </row>
    <row r="38" spans="1:6">
      <c r="A38" s="14">
        <v>53016</v>
      </c>
      <c r="B38" s="12" t="s">
        <v>11</v>
      </c>
      <c r="C38" s="12" t="s">
        <v>186</v>
      </c>
      <c r="D38" s="12" t="s">
        <v>187</v>
      </c>
      <c r="E38" s="15">
        <v>3351</v>
      </c>
      <c r="F38" s="16">
        <v>1.82</v>
      </c>
    </row>
    <row r="39" spans="1:6">
      <c r="A39" s="14">
        <v>53016</v>
      </c>
      <c r="B39" s="12" t="s">
        <v>11</v>
      </c>
      <c r="C39" s="12" t="s">
        <v>188</v>
      </c>
      <c r="D39" s="12" t="s">
        <v>189</v>
      </c>
      <c r="E39" s="15">
        <v>3125</v>
      </c>
      <c r="F39" s="16">
        <v>1.69</v>
      </c>
    </row>
    <row r="40" spans="1:6">
      <c r="A40" s="14">
        <v>53016</v>
      </c>
      <c r="B40" s="12" t="s">
        <v>11</v>
      </c>
      <c r="C40" s="12" t="s">
        <v>190</v>
      </c>
      <c r="D40" s="12" t="s">
        <v>191</v>
      </c>
      <c r="E40" s="15">
        <v>1717</v>
      </c>
      <c r="F40" s="16">
        <v>0.93</v>
      </c>
    </row>
    <row r="41" spans="1:6">
      <c r="A41" s="14">
        <v>53016</v>
      </c>
      <c r="B41" s="12" t="s">
        <v>11</v>
      </c>
      <c r="C41" s="12" t="s">
        <v>192</v>
      </c>
      <c r="D41" s="12" t="s">
        <v>350</v>
      </c>
      <c r="E41" s="15">
        <v>3357</v>
      </c>
      <c r="F41" s="16">
        <v>1.82</v>
      </c>
    </row>
    <row r="42" spans="1:6">
      <c r="A42" s="14">
        <v>53016</v>
      </c>
      <c r="B42" s="12" t="s">
        <v>11</v>
      </c>
      <c r="C42" s="12" t="s">
        <v>193</v>
      </c>
      <c r="D42" s="12" t="s">
        <v>351</v>
      </c>
      <c r="E42" s="15">
        <v>1816</v>
      </c>
      <c r="F42" s="16">
        <v>0.98</v>
      </c>
    </row>
    <row r="43" spans="1:6">
      <c r="A43" s="14">
        <v>53016</v>
      </c>
      <c r="B43" s="12" t="s">
        <v>11</v>
      </c>
      <c r="C43" s="12" t="s">
        <v>194</v>
      </c>
      <c r="D43" s="12" t="s">
        <v>195</v>
      </c>
      <c r="E43" s="15">
        <v>5242</v>
      </c>
      <c r="F43" s="16">
        <v>2.84</v>
      </c>
    </row>
    <row r="44" spans="1:6">
      <c r="A44" s="14">
        <v>53016</v>
      </c>
      <c r="B44" s="12" t="s">
        <v>11</v>
      </c>
      <c r="C44" s="12" t="s">
        <v>196</v>
      </c>
      <c r="D44" s="12" t="s">
        <v>197</v>
      </c>
      <c r="E44" s="15">
        <v>2461</v>
      </c>
      <c r="F44" s="16">
        <v>1.33</v>
      </c>
    </row>
    <row r="45" spans="1:6">
      <c r="A45" s="14">
        <v>53016</v>
      </c>
      <c r="B45" s="12" t="s">
        <v>11</v>
      </c>
      <c r="C45" s="12" t="s">
        <v>198</v>
      </c>
      <c r="D45" s="12" t="s">
        <v>199</v>
      </c>
      <c r="E45" s="15">
        <v>1118</v>
      </c>
      <c r="F45" s="16">
        <v>0.61</v>
      </c>
    </row>
    <row r="46" spans="1:6">
      <c r="A46" s="14">
        <v>53016</v>
      </c>
      <c r="B46" s="12" t="s">
        <v>11</v>
      </c>
      <c r="C46" s="12" t="s">
        <v>200</v>
      </c>
      <c r="D46" s="12" t="s">
        <v>201</v>
      </c>
      <c r="E46" s="15">
        <v>5463</v>
      </c>
      <c r="F46" s="16">
        <v>2.96</v>
      </c>
    </row>
    <row r="47" spans="1:6">
      <c r="A47" s="14">
        <v>53016</v>
      </c>
      <c r="B47" s="12" t="s">
        <v>11</v>
      </c>
      <c r="C47" s="12" t="s">
        <v>202</v>
      </c>
      <c r="D47" s="12" t="s">
        <v>203</v>
      </c>
      <c r="E47" s="15">
        <v>5196</v>
      </c>
      <c r="F47" s="16">
        <v>2.82</v>
      </c>
    </row>
    <row r="48" spans="1:6">
      <c r="A48" s="14">
        <v>53016</v>
      </c>
      <c r="B48" s="12" t="s">
        <v>11</v>
      </c>
      <c r="C48" s="12" t="s">
        <v>204</v>
      </c>
      <c r="D48" s="12" t="s">
        <v>205</v>
      </c>
      <c r="E48" s="15">
        <v>5182</v>
      </c>
      <c r="F48" s="16">
        <v>2.81</v>
      </c>
    </row>
    <row r="49" spans="1:6">
      <c r="A49" s="14">
        <v>53016</v>
      </c>
      <c r="B49" s="12" t="s">
        <v>11</v>
      </c>
      <c r="C49" s="12" t="s">
        <v>206</v>
      </c>
      <c r="D49" s="12" t="s">
        <v>207</v>
      </c>
      <c r="E49" s="15">
        <v>378</v>
      </c>
      <c r="F49" s="16">
        <v>0.2</v>
      </c>
    </row>
    <row r="50" spans="1:6">
      <c r="A50" s="14">
        <v>53016</v>
      </c>
      <c r="B50" s="12" t="s">
        <v>11</v>
      </c>
      <c r="C50" s="12" t="s">
        <v>208</v>
      </c>
      <c r="D50" s="12" t="s">
        <v>209</v>
      </c>
      <c r="E50" s="15">
        <v>229</v>
      </c>
      <c r="F50" s="16">
        <v>0.12</v>
      </c>
    </row>
    <row r="51" spans="1:6">
      <c r="A51" s="14">
        <v>53016</v>
      </c>
      <c r="B51" s="12" t="s">
        <v>11</v>
      </c>
      <c r="C51" s="12" t="s">
        <v>210</v>
      </c>
      <c r="D51" s="12" t="s">
        <v>211</v>
      </c>
      <c r="E51" s="15">
        <v>3032</v>
      </c>
      <c r="F51" s="16">
        <v>1.64</v>
      </c>
    </row>
    <row r="52" spans="1:6">
      <c r="A52" s="14">
        <v>53016</v>
      </c>
      <c r="B52" s="12" t="s">
        <v>11</v>
      </c>
      <c r="C52" s="12" t="s">
        <v>212</v>
      </c>
      <c r="D52" s="12" t="s">
        <v>213</v>
      </c>
      <c r="E52" s="15">
        <v>1596</v>
      </c>
      <c r="F52" s="16">
        <v>0.86</v>
      </c>
    </row>
    <row r="53" spans="1:6">
      <c r="A53" s="14">
        <v>53016</v>
      </c>
      <c r="B53" s="12" t="s">
        <v>11</v>
      </c>
      <c r="C53" s="12" t="s">
        <v>214</v>
      </c>
      <c r="D53" s="12" t="s">
        <v>215</v>
      </c>
      <c r="E53" s="15">
        <v>260</v>
      </c>
      <c r="F53" s="16">
        <v>0.14000000000000001</v>
      </c>
    </row>
    <row r="54" spans="1:6">
      <c r="A54" s="14">
        <v>53016</v>
      </c>
      <c r="B54" s="12" t="s">
        <v>11</v>
      </c>
      <c r="C54" s="12" t="s">
        <v>216</v>
      </c>
      <c r="D54" s="12" t="s">
        <v>217</v>
      </c>
      <c r="E54" s="15">
        <v>736</v>
      </c>
      <c r="F54" s="16">
        <v>0.4</v>
      </c>
    </row>
    <row r="55" spans="1:6">
      <c r="A55" s="14">
        <v>53016</v>
      </c>
      <c r="B55" s="12" t="s">
        <v>11</v>
      </c>
      <c r="C55" s="12" t="s">
        <v>218</v>
      </c>
      <c r="D55" s="12" t="s">
        <v>219</v>
      </c>
      <c r="E55" s="15">
        <v>837</v>
      </c>
      <c r="F55" s="16">
        <v>0.45</v>
      </c>
    </row>
    <row r="56" spans="1:6">
      <c r="A56" s="14">
        <v>53016</v>
      </c>
      <c r="B56" s="12" t="s">
        <v>11</v>
      </c>
      <c r="C56" s="12" t="s">
        <v>220</v>
      </c>
      <c r="D56" s="12" t="s">
        <v>221</v>
      </c>
      <c r="E56" s="15">
        <v>135</v>
      </c>
      <c r="F56" s="16">
        <v>7.0000000000000007E-2</v>
      </c>
    </row>
    <row r="57" spans="1:6">
      <c r="A57" s="14">
        <v>53016</v>
      </c>
      <c r="B57" s="12" t="s">
        <v>11</v>
      </c>
      <c r="C57" s="12" t="s">
        <v>222</v>
      </c>
      <c r="D57" s="12" t="s">
        <v>223</v>
      </c>
      <c r="E57" s="15">
        <v>2634</v>
      </c>
      <c r="F57" s="16">
        <v>1.43</v>
      </c>
    </row>
    <row r="58" spans="1:6">
      <c r="A58" s="14">
        <v>53016</v>
      </c>
      <c r="B58" s="12" t="s">
        <v>11</v>
      </c>
      <c r="C58" s="12" t="s">
        <v>224</v>
      </c>
      <c r="D58" s="12" t="s">
        <v>225</v>
      </c>
      <c r="E58" s="15">
        <v>1560</v>
      </c>
      <c r="F58" s="16">
        <v>0.85</v>
      </c>
    </row>
    <row r="59" spans="1:6">
      <c r="A59" s="14">
        <v>53016</v>
      </c>
      <c r="B59" s="12" t="s">
        <v>11</v>
      </c>
      <c r="C59" s="12" t="s">
        <v>226</v>
      </c>
      <c r="D59" s="12" t="s">
        <v>227</v>
      </c>
      <c r="E59" s="15">
        <v>1868</v>
      </c>
      <c r="F59" s="16">
        <v>1.01</v>
      </c>
    </row>
    <row r="60" spans="1:6">
      <c r="A60" s="14">
        <v>53016</v>
      </c>
      <c r="B60" s="12" t="s">
        <v>11</v>
      </c>
      <c r="C60" s="12" t="s">
        <v>228</v>
      </c>
      <c r="D60" s="12" t="s">
        <v>229</v>
      </c>
      <c r="E60" s="15">
        <v>1466</v>
      </c>
      <c r="F60" s="16">
        <v>0.79</v>
      </c>
    </row>
    <row r="61" spans="1:6">
      <c r="A61" s="14">
        <v>53016</v>
      </c>
      <c r="B61" s="12" t="s">
        <v>11</v>
      </c>
      <c r="C61" s="12" t="s">
        <v>230</v>
      </c>
      <c r="D61" s="12" t="s">
        <v>231</v>
      </c>
      <c r="E61" s="15">
        <v>2257</v>
      </c>
      <c r="F61" s="16">
        <v>1.22</v>
      </c>
    </row>
    <row r="62" spans="1:6">
      <c r="A62" s="14">
        <v>53016</v>
      </c>
      <c r="B62" s="12" t="s">
        <v>11</v>
      </c>
      <c r="C62" s="12" t="s">
        <v>232</v>
      </c>
      <c r="D62" s="12" t="s">
        <v>233</v>
      </c>
      <c r="E62" s="15">
        <v>1065</v>
      </c>
      <c r="F62" s="16">
        <v>0.57999999999999996</v>
      </c>
    </row>
    <row r="63" spans="1:6">
      <c r="A63" s="14">
        <v>53016</v>
      </c>
      <c r="B63" s="12" t="s">
        <v>11</v>
      </c>
      <c r="C63" s="12" t="s">
        <v>234</v>
      </c>
      <c r="D63" s="12" t="s">
        <v>352</v>
      </c>
      <c r="E63" s="15">
        <v>2318</v>
      </c>
      <c r="F63" s="16">
        <v>1.26</v>
      </c>
    </row>
    <row r="64" spans="1:6">
      <c r="A64" s="14">
        <v>53016</v>
      </c>
      <c r="B64" s="12" t="s">
        <v>11</v>
      </c>
      <c r="C64" s="12" t="s">
        <v>235</v>
      </c>
      <c r="D64" s="12" t="s">
        <v>353</v>
      </c>
      <c r="E64" s="15">
        <v>579</v>
      </c>
      <c r="F64" s="16">
        <v>0.31</v>
      </c>
    </row>
    <row r="65" spans="1:6">
      <c r="A65" s="14">
        <v>53016</v>
      </c>
      <c r="B65" s="12" t="s">
        <v>11</v>
      </c>
      <c r="C65" s="12" t="s">
        <v>236</v>
      </c>
      <c r="D65" s="12" t="s">
        <v>237</v>
      </c>
      <c r="E65" s="15">
        <v>3612</v>
      </c>
      <c r="F65" s="16">
        <v>1.96</v>
      </c>
    </row>
    <row r="66" spans="1:6">
      <c r="A66" s="14">
        <v>53016</v>
      </c>
      <c r="B66" s="12" t="s">
        <v>11</v>
      </c>
      <c r="C66" s="12" t="s">
        <v>238</v>
      </c>
      <c r="D66" s="12" t="s">
        <v>239</v>
      </c>
      <c r="E66" s="15">
        <v>860</v>
      </c>
      <c r="F66" s="16">
        <v>0.47</v>
      </c>
    </row>
    <row r="67" spans="1:6">
      <c r="A67" s="14">
        <v>53016</v>
      </c>
      <c r="B67" s="12" t="s">
        <v>11</v>
      </c>
      <c r="C67" s="12" t="s">
        <v>240</v>
      </c>
      <c r="D67" s="12" t="s">
        <v>241</v>
      </c>
      <c r="E67" s="15">
        <v>604</v>
      </c>
      <c r="F67" s="16">
        <v>0.33</v>
      </c>
    </row>
    <row r="68" spans="1:6">
      <c r="A68" s="14">
        <v>53016</v>
      </c>
      <c r="B68" s="12" t="s">
        <v>11</v>
      </c>
      <c r="C68" s="12" t="s">
        <v>242</v>
      </c>
      <c r="D68" s="12" t="s">
        <v>389</v>
      </c>
      <c r="E68" s="15">
        <v>1021</v>
      </c>
      <c r="F68" s="16">
        <v>0.55000000000000004</v>
      </c>
    </row>
    <row r="69" spans="1:6">
      <c r="A69" s="14">
        <v>53016</v>
      </c>
      <c r="B69" s="12" t="s">
        <v>11</v>
      </c>
      <c r="C69" s="12" t="s">
        <v>243</v>
      </c>
      <c r="D69" s="12" t="s">
        <v>390</v>
      </c>
      <c r="E69" s="15">
        <v>646</v>
      </c>
      <c r="F69" s="16">
        <v>0.35</v>
      </c>
    </row>
    <row r="70" spans="1:6">
      <c r="A70" s="14">
        <v>53016</v>
      </c>
      <c r="B70" s="12" t="s">
        <v>11</v>
      </c>
      <c r="C70" s="12" t="s">
        <v>244</v>
      </c>
      <c r="D70" s="12" t="s">
        <v>391</v>
      </c>
      <c r="E70" s="15">
        <v>489</v>
      </c>
      <c r="F70" s="16">
        <v>0.26</v>
      </c>
    </row>
    <row r="71" spans="1:6">
      <c r="A71" s="14">
        <v>53016</v>
      </c>
      <c r="B71" s="12" t="s">
        <v>11</v>
      </c>
      <c r="C71" s="12" t="s">
        <v>331</v>
      </c>
      <c r="D71" s="12" t="s">
        <v>392</v>
      </c>
      <c r="E71" s="15">
        <v>717</v>
      </c>
      <c r="F71" s="16">
        <v>0.39</v>
      </c>
    </row>
    <row r="72" spans="1:6">
      <c r="A72" s="14">
        <v>53021</v>
      </c>
      <c r="B72" s="12" t="s">
        <v>14</v>
      </c>
      <c r="C72" s="12" t="s">
        <v>245</v>
      </c>
      <c r="D72" s="12" t="s">
        <v>246</v>
      </c>
      <c r="E72" s="15">
        <v>71433</v>
      </c>
      <c r="F72" s="16">
        <v>38.700000000000003</v>
      </c>
    </row>
    <row r="73" spans="1:6">
      <c r="A73" s="14">
        <v>53021</v>
      </c>
      <c r="B73" s="12" t="s">
        <v>14</v>
      </c>
      <c r="C73" s="12" t="s">
        <v>247</v>
      </c>
      <c r="D73" s="12" t="s">
        <v>248</v>
      </c>
      <c r="E73" s="15">
        <v>68409</v>
      </c>
      <c r="F73" s="16">
        <v>37.06</v>
      </c>
    </row>
    <row r="74" spans="1:6">
      <c r="A74" s="14">
        <v>53021</v>
      </c>
      <c r="B74" s="12" t="s">
        <v>14</v>
      </c>
      <c r="C74" s="12" t="s">
        <v>249</v>
      </c>
      <c r="D74" s="12" t="s">
        <v>250</v>
      </c>
      <c r="E74" s="15">
        <v>41867</v>
      </c>
      <c r="F74" s="16">
        <v>22.68</v>
      </c>
    </row>
    <row r="75" spans="1:6">
      <c r="A75" s="14">
        <v>53021</v>
      </c>
      <c r="B75" s="12" t="s">
        <v>14</v>
      </c>
      <c r="C75" s="12" t="s">
        <v>251</v>
      </c>
      <c r="D75" s="12" t="s">
        <v>252</v>
      </c>
      <c r="E75" s="15">
        <v>2873</v>
      </c>
      <c r="F75" s="16">
        <v>1.56</v>
      </c>
    </row>
    <row r="76" spans="1:6">
      <c r="A76" s="14">
        <v>53026</v>
      </c>
      <c r="B76" s="12" t="s">
        <v>16</v>
      </c>
      <c r="C76" s="12" t="s">
        <v>253</v>
      </c>
      <c r="D76" s="12" t="s">
        <v>246</v>
      </c>
      <c r="E76" s="15">
        <v>17562</v>
      </c>
      <c r="F76" s="16">
        <v>9.51</v>
      </c>
    </row>
    <row r="77" spans="1:6">
      <c r="A77" s="14">
        <v>53026</v>
      </c>
      <c r="B77" s="12" t="s">
        <v>16</v>
      </c>
      <c r="C77" s="12" t="s">
        <v>254</v>
      </c>
      <c r="D77" s="12" t="s">
        <v>255</v>
      </c>
      <c r="E77" s="15">
        <v>16970</v>
      </c>
      <c r="F77" s="16">
        <v>9.19</v>
      </c>
    </row>
    <row r="78" spans="1:6">
      <c r="A78" s="14">
        <v>53026</v>
      </c>
      <c r="B78" s="12" t="s">
        <v>16</v>
      </c>
      <c r="C78" s="12" t="s">
        <v>256</v>
      </c>
      <c r="D78" s="12" t="s">
        <v>257</v>
      </c>
      <c r="E78" s="15">
        <v>16932</v>
      </c>
      <c r="F78" s="16">
        <v>9.17</v>
      </c>
    </row>
    <row r="79" spans="1:6">
      <c r="A79" s="14">
        <v>53026</v>
      </c>
      <c r="B79" s="12" t="s">
        <v>16</v>
      </c>
      <c r="C79" s="12" t="s">
        <v>258</v>
      </c>
      <c r="D79" s="12" t="s">
        <v>123</v>
      </c>
      <c r="E79" s="15">
        <v>1645</v>
      </c>
      <c r="F79" s="16">
        <v>0.89</v>
      </c>
    </row>
    <row r="80" spans="1:6">
      <c r="A80" s="14">
        <v>53026</v>
      </c>
      <c r="B80" s="12" t="s">
        <v>16</v>
      </c>
      <c r="C80" s="12" t="s">
        <v>259</v>
      </c>
      <c r="D80" s="12" t="s">
        <v>125</v>
      </c>
      <c r="E80" s="15">
        <v>925</v>
      </c>
      <c r="F80" s="16">
        <v>0.5</v>
      </c>
    </row>
    <row r="81" spans="1:6">
      <c r="A81" s="14">
        <v>53026</v>
      </c>
      <c r="B81" s="12" t="s">
        <v>16</v>
      </c>
      <c r="C81" s="12" t="s">
        <v>260</v>
      </c>
      <c r="D81" s="12" t="s">
        <v>359</v>
      </c>
      <c r="E81" s="15">
        <v>12389</v>
      </c>
      <c r="F81" s="16">
        <v>6.71</v>
      </c>
    </row>
    <row r="82" spans="1:6">
      <c r="A82" s="14">
        <v>53026</v>
      </c>
      <c r="B82" s="12" t="s">
        <v>16</v>
      </c>
      <c r="C82" s="12" t="s">
        <v>261</v>
      </c>
      <c r="D82" s="12" t="s">
        <v>262</v>
      </c>
      <c r="E82" s="15">
        <v>8039</v>
      </c>
      <c r="F82" s="16">
        <v>4.3600000000000003</v>
      </c>
    </row>
    <row r="83" spans="1:6">
      <c r="A83" s="14">
        <v>53026</v>
      </c>
      <c r="B83" s="12" t="s">
        <v>16</v>
      </c>
      <c r="C83" s="12" t="s">
        <v>263</v>
      </c>
      <c r="D83" s="12" t="s">
        <v>131</v>
      </c>
      <c r="E83" s="15">
        <v>1850</v>
      </c>
      <c r="F83" s="16">
        <v>1</v>
      </c>
    </row>
    <row r="84" spans="1:6">
      <c r="A84" s="14">
        <v>53026</v>
      </c>
      <c r="B84" s="12" t="s">
        <v>16</v>
      </c>
      <c r="C84" s="12" t="s">
        <v>264</v>
      </c>
      <c r="D84" s="12" t="s">
        <v>133</v>
      </c>
      <c r="E84" s="15">
        <v>6315</v>
      </c>
      <c r="F84" s="16">
        <v>3.42</v>
      </c>
    </row>
    <row r="85" spans="1:6">
      <c r="A85" s="14">
        <v>53026</v>
      </c>
      <c r="B85" s="12" t="s">
        <v>16</v>
      </c>
      <c r="C85" s="12" t="s">
        <v>265</v>
      </c>
      <c r="D85" s="12" t="s">
        <v>135</v>
      </c>
      <c r="E85" s="15">
        <v>4566</v>
      </c>
      <c r="F85" s="16">
        <v>2.4700000000000002</v>
      </c>
    </row>
    <row r="86" spans="1:6">
      <c r="A86" s="14">
        <v>53026</v>
      </c>
      <c r="B86" s="12" t="s">
        <v>16</v>
      </c>
      <c r="C86" s="12" t="s">
        <v>266</v>
      </c>
      <c r="D86" s="12" t="s">
        <v>137</v>
      </c>
      <c r="E86" s="15">
        <v>508</v>
      </c>
      <c r="F86" s="16">
        <v>0.28000000000000003</v>
      </c>
    </row>
    <row r="87" spans="1:6">
      <c r="A87" s="14">
        <v>53026</v>
      </c>
      <c r="B87" s="12" t="s">
        <v>16</v>
      </c>
      <c r="C87" s="12" t="s">
        <v>267</v>
      </c>
      <c r="D87" s="12" t="s">
        <v>139</v>
      </c>
      <c r="E87" s="15">
        <v>11343</v>
      </c>
      <c r="F87" s="16">
        <v>6.15</v>
      </c>
    </row>
    <row r="88" spans="1:6">
      <c r="A88" s="14">
        <v>53026</v>
      </c>
      <c r="B88" s="12" t="s">
        <v>16</v>
      </c>
      <c r="C88" s="12" t="s">
        <v>268</v>
      </c>
      <c r="D88" s="12" t="s">
        <v>141</v>
      </c>
      <c r="E88" s="15">
        <v>13076</v>
      </c>
      <c r="F88" s="16">
        <v>7.08</v>
      </c>
    </row>
    <row r="89" spans="1:6">
      <c r="A89" s="14">
        <v>53026</v>
      </c>
      <c r="B89" s="12" t="s">
        <v>16</v>
      </c>
      <c r="C89" s="12" t="s">
        <v>269</v>
      </c>
      <c r="D89" s="12" t="s">
        <v>143</v>
      </c>
      <c r="E89" s="15">
        <v>11259</v>
      </c>
      <c r="F89" s="16">
        <v>6.1</v>
      </c>
    </row>
    <row r="90" spans="1:6">
      <c r="A90" s="14">
        <v>53026</v>
      </c>
      <c r="B90" s="12" t="s">
        <v>16</v>
      </c>
      <c r="C90" s="12" t="s">
        <v>270</v>
      </c>
      <c r="D90" s="12" t="s">
        <v>145</v>
      </c>
      <c r="E90" s="15">
        <v>8247</v>
      </c>
      <c r="F90" s="16">
        <v>4.47</v>
      </c>
    </row>
    <row r="91" spans="1:6">
      <c r="A91" s="14">
        <v>53026</v>
      </c>
      <c r="B91" s="12" t="s">
        <v>16</v>
      </c>
      <c r="C91" s="12" t="s">
        <v>271</v>
      </c>
      <c r="D91" s="12" t="s">
        <v>272</v>
      </c>
      <c r="E91" s="15">
        <v>8590</v>
      </c>
      <c r="F91" s="16">
        <v>4.6500000000000004</v>
      </c>
    </row>
    <row r="92" spans="1:6">
      <c r="A92" s="14">
        <v>53026</v>
      </c>
      <c r="B92" s="12" t="s">
        <v>16</v>
      </c>
      <c r="C92" s="12" t="s">
        <v>273</v>
      </c>
      <c r="D92" s="12" t="s">
        <v>149</v>
      </c>
      <c r="E92" s="15">
        <v>4663</v>
      </c>
      <c r="F92" s="16">
        <v>2.5299999999999998</v>
      </c>
    </row>
    <row r="93" spans="1:6">
      <c r="A93" s="14">
        <v>53026</v>
      </c>
      <c r="B93" s="12" t="s">
        <v>16</v>
      </c>
      <c r="C93" s="12" t="s">
        <v>274</v>
      </c>
      <c r="D93" s="12" t="s">
        <v>275</v>
      </c>
      <c r="E93" s="15">
        <v>9233</v>
      </c>
      <c r="F93" s="16">
        <v>5</v>
      </c>
    </row>
    <row r="94" spans="1:6">
      <c r="A94" s="14">
        <v>53026</v>
      </c>
      <c r="B94" s="12" t="s">
        <v>16</v>
      </c>
      <c r="C94" s="12" t="s">
        <v>276</v>
      </c>
      <c r="D94" s="12" t="s">
        <v>277</v>
      </c>
      <c r="E94" s="15">
        <v>4334</v>
      </c>
      <c r="F94" s="16">
        <v>2.35</v>
      </c>
    </row>
    <row r="95" spans="1:6">
      <c r="A95" s="14">
        <v>53026</v>
      </c>
      <c r="B95" s="12" t="s">
        <v>16</v>
      </c>
      <c r="C95" s="12" t="s">
        <v>278</v>
      </c>
      <c r="D95" s="12" t="s">
        <v>153</v>
      </c>
      <c r="E95" s="15">
        <v>14315</v>
      </c>
      <c r="F95" s="16">
        <v>7.76</v>
      </c>
    </row>
    <row r="96" spans="1:6">
      <c r="A96" s="14">
        <v>53026</v>
      </c>
      <c r="B96" s="12" t="s">
        <v>16</v>
      </c>
      <c r="C96" s="12" t="s">
        <v>279</v>
      </c>
      <c r="D96" s="12" t="s">
        <v>155</v>
      </c>
      <c r="E96" s="15">
        <v>5919</v>
      </c>
      <c r="F96" s="16">
        <v>3.21</v>
      </c>
    </row>
    <row r="97" spans="1:6">
      <c r="A97" s="14">
        <v>53026</v>
      </c>
      <c r="B97" s="12" t="s">
        <v>16</v>
      </c>
      <c r="C97" s="12" t="s">
        <v>280</v>
      </c>
      <c r="D97" s="12" t="s">
        <v>157</v>
      </c>
      <c r="E97" s="15">
        <v>3029</v>
      </c>
      <c r="F97" s="16">
        <v>1.64</v>
      </c>
    </row>
    <row r="98" spans="1:6">
      <c r="A98" s="14">
        <v>53026</v>
      </c>
      <c r="B98" s="12" t="s">
        <v>16</v>
      </c>
      <c r="C98" s="12" t="s">
        <v>281</v>
      </c>
      <c r="D98" s="12" t="s">
        <v>332</v>
      </c>
      <c r="E98" s="15">
        <v>1021</v>
      </c>
      <c r="F98" s="16">
        <v>0.55000000000000004</v>
      </c>
    </row>
    <row r="99" spans="1:6">
      <c r="A99" s="14">
        <v>53026</v>
      </c>
      <c r="B99" s="12" t="s">
        <v>16</v>
      </c>
      <c r="C99" s="12" t="s">
        <v>282</v>
      </c>
      <c r="D99" s="12" t="s">
        <v>283</v>
      </c>
      <c r="E99" s="15">
        <v>646</v>
      </c>
      <c r="F99" s="16">
        <v>0.35</v>
      </c>
    </row>
    <row r="100" spans="1:6">
      <c r="A100" s="14">
        <v>53026</v>
      </c>
      <c r="B100" s="12" t="s">
        <v>16</v>
      </c>
      <c r="C100" s="12" t="s">
        <v>284</v>
      </c>
      <c r="D100" s="12" t="s">
        <v>285</v>
      </c>
      <c r="E100" s="15">
        <v>489</v>
      </c>
      <c r="F100" s="16">
        <v>0.26</v>
      </c>
    </row>
    <row r="101" spans="1:6">
      <c r="A101" s="14">
        <v>53026</v>
      </c>
      <c r="B101" s="12" t="s">
        <v>16</v>
      </c>
      <c r="C101" s="12" t="s">
        <v>333</v>
      </c>
      <c r="D101" s="12" t="s">
        <v>334</v>
      </c>
      <c r="E101" s="15">
        <v>717</v>
      </c>
      <c r="F101" s="16">
        <v>0.39</v>
      </c>
    </row>
    <row r="102" spans="1:6">
      <c r="A102" s="14">
        <v>50131</v>
      </c>
      <c r="B102" s="12" t="s">
        <v>18</v>
      </c>
      <c r="C102" s="12" t="s">
        <v>286</v>
      </c>
      <c r="D102" s="12" t="s">
        <v>287</v>
      </c>
      <c r="E102" s="15">
        <v>6044</v>
      </c>
      <c r="F102" s="16">
        <v>3.27</v>
      </c>
    </row>
    <row r="103" spans="1:6">
      <c r="A103" s="14">
        <v>50131</v>
      </c>
      <c r="B103" s="12" t="s">
        <v>18</v>
      </c>
      <c r="C103" s="12" t="s">
        <v>288</v>
      </c>
      <c r="D103" s="12" t="s">
        <v>289</v>
      </c>
      <c r="E103" s="15">
        <v>5790</v>
      </c>
      <c r="F103" s="16">
        <v>3.14</v>
      </c>
    </row>
    <row r="104" spans="1:6">
      <c r="A104" s="14">
        <v>50131</v>
      </c>
      <c r="B104" s="12" t="s">
        <v>18</v>
      </c>
      <c r="C104" s="12" t="s">
        <v>290</v>
      </c>
      <c r="D104" s="12" t="s">
        <v>291</v>
      </c>
      <c r="E104" s="15">
        <v>5196</v>
      </c>
      <c r="F104" s="16">
        <v>2.82</v>
      </c>
    </row>
    <row r="105" spans="1:6">
      <c r="A105" s="14">
        <v>50131</v>
      </c>
      <c r="B105" s="12" t="s">
        <v>18</v>
      </c>
      <c r="C105" s="12" t="s">
        <v>292</v>
      </c>
      <c r="D105" s="12" t="s">
        <v>293</v>
      </c>
      <c r="E105" s="15">
        <v>167552</v>
      </c>
      <c r="F105" s="16">
        <v>90.77</v>
      </c>
    </row>
    <row r="106" spans="1:6">
      <c r="A106" s="14"/>
      <c r="E106" s="15"/>
      <c r="F106" s="16"/>
    </row>
    <row r="107" spans="1:6">
      <c r="A107" s="14"/>
      <c r="E107" s="15"/>
      <c r="F107" s="16"/>
    </row>
    <row r="108" spans="1:6">
      <c r="A108" s="14"/>
      <c r="E108" s="15"/>
      <c r="F108" s="16"/>
    </row>
    <row r="109" spans="1:6">
      <c r="A109" s="14"/>
      <c r="E109" s="15"/>
      <c r="F109" s="16"/>
    </row>
    <row r="110" spans="1:6">
      <c r="A110" s="14"/>
      <c r="E110" s="15"/>
      <c r="F110" s="16"/>
    </row>
    <row r="111" spans="1:6">
      <c r="A111" s="14"/>
      <c r="E111" s="15"/>
      <c r="F111" s="16"/>
    </row>
    <row r="112" spans="1:6">
      <c r="A112" s="14"/>
      <c r="E112" s="15"/>
      <c r="F112" s="16"/>
    </row>
    <row r="113" spans="1:6">
      <c r="A113" s="14"/>
      <c r="E113" s="15"/>
      <c r="F113" s="16"/>
    </row>
    <row r="114" spans="1:6">
      <c r="A114" s="14"/>
      <c r="E114" s="15"/>
      <c r="F114" s="16"/>
    </row>
    <row r="115" spans="1:6">
      <c r="A115" s="14"/>
      <c r="E115" s="15"/>
      <c r="F115" s="16"/>
    </row>
    <row r="116" spans="1:6">
      <c r="A116" s="14"/>
      <c r="E116" s="15"/>
      <c r="F116" s="16"/>
    </row>
    <row r="117" spans="1:6">
      <c r="A117" s="14"/>
      <c r="E117" s="15"/>
      <c r="F117" s="16"/>
    </row>
    <row r="118" spans="1:6">
      <c r="A118" s="14"/>
      <c r="E118" s="15"/>
      <c r="F118" s="16"/>
    </row>
    <row r="119" spans="1:6">
      <c r="A119" s="14"/>
      <c r="E119" s="15"/>
      <c r="F119" s="16"/>
    </row>
    <row r="120" spans="1:6">
      <c r="A120" s="14"/>
      <c r="E120" s="15"/>
      <c r="F120" s="16"/>
    </row>
    <row r="121" spans="1:6">
      <c r="A121" s="14"/>
      <c r="E121" s="15"/>
      <c r="F121" s="16"/>
    </row>
    <row r="122" spans="1:6">
      <c r="A122" s="14"/>
      <c r="E122" s="15"/>
      <c r="F122" s="16"/>
    </row>
    <row r="123" spans="1:6">
      <c r="A123" s="14"/>
      <c r="E123" s="15"/>
      <c r="F123" s="16"/>
    </row>
    <row r="124" spans="1:6">
      <c r="A124" s="14"/>
      <c r="E124" s="15"/>
      <c r="F124" s="16"/>
    </row>
    <row r="125" spans="1:6">
      <c r="A125" s="14"/>
      <c r="E125" s="15"/>
      <c r="F125" s="16"/>
    </row>
    <row r="126" spans="1:6">
      <c r="A126" s="14"/>
      <c r="E126" s="15"/>
      <c r="F126" s="16"/>
    </row>
    <row r="127" spans="1:6">
      <c r="A127" s="14"/>
      <c r="E127" s="15"/>
      <c r="F127" s="16"/>
    </row>
    <row r="128" spans="1:6">
      <c r="A128" s="14"/>
      <c r="E128" s="15"/>
      <c r="F128" s="16"/>
    </row>
    <row r="129" spans="1:6">
      <c r="A129" s="14"/>
      <c r="E129" s="15"/>
      <c r="F129" s="16"/>
    </row>
    <row r="130" spans="1:6">
      <c r="A130" s="14"/>
      <c r="E130" s="15"/>
      <c r="F130" s="16"/>
    </row>
    <row r="131" spans="1:6">
      <c r="A131" s="14"/>
      <c r="E131" s="15"/>
      <c r="F131" s="16"/>
    </row>
    <row r="132" spans="1:6">
      <c r="A132" s="14"/>
      <c r="E132" s="15"/>
      <c r="F132" s="16"/>
    </row>
    <row r="133" spans="1:6">
      <c r="A133" s="14"/>
      <c r="E133" s="15"/>
      <c r="F133" s="16"/>
    </row>
    <row r="134" spans="1:6">
      <c r="A134" s="14"/>
      <c r="E134" s="15"/>
      <c r="F134" s="16"/>
    </row>
    <row r="135" spans="1:6">
      <c r="A135" s="14"/>
      <c r="E135" s="15"/>
      <c r="F135" s="16"/>
    </row>
    <row r="136" spans="1:6">
      <c r="A136" s="14"/>
      <c r="E136" s="15"/>
      <c r="F136" s="16"/>
    </row>
    <row r="137" spans="1:6">
      <c r="A137" s="14"/>
      <c r="E137" s="15"/>
      <c r="F137" s="16"/>
    </row>
    <row r="138" spans="1:6">
      <c r="A138" s="14"/>
      <c r="E138" s="15"/>
      <c r="F138" s="16"/>
    </row>
    <row r="139" spans="1:6">
      <c r="A139" s="14"/>
      <c r="E139" s="15"/>
      <c r="F139" s="16"/>
    </row>
    <row r="140" spans="1:6">
      <c r="A140" s="14"/>
      <c r="E140" s="15"/>
      <c r="F140" s="16"/>
    </row>
    <row r="141" spans="1:6">
      <c r="A141" s="14"/>
      <c r="E141" s="15"/>
      <c r="F141" s="16"/>
    </row>
    <row r="142" spans="1:6">
      <c r="A142" s="14"/>
      <c r="E142" s="15"/>
      <c r="F142" s="16"/>
    </row>
    <row r="143" spans="1:6">
      <c r="A143" s="14"/>
      <c r="E143" s="15"/>
      <c r="F143" s="16"/>
    </row>
    <row r="144" spans="1:6">
      <c r="A144" s="14"/>
      <c r="E144" s="15"/>
      <c r="F144" s="16"/>
    </row>
    <row r="145" spans="1:6">
      <c r="A145" s="14"/>
      <c r="E145" s="15"/>
      <c r="F145" s="16"/>
    </row>
    <row r="146" spans="1:6">
      <c r="A146" s="14"/>
      <c r="E146" s="15"/>
      <c r="F146" s="16"/>
    </row>
    <row r="147" spans="1:6">
      <c r="A147" s="14"/>
      <c r="E147" s="15"/>
      <c r="F147" s="16"/>
    </row>
    <row r="148" spans="1:6">
      <c r="A148" s="14"/>
      <c r="E148" s="15"/>
      <c r="F148" s="16"/>
    </row>
    <row r="149" spans="1:6">
      <c r="A149" s="14"/>
      <c r="E149" s="15"/>
      <c r="F149" s="16"/>
    </row>
    <row r="150" spans="1:6">
      <c r="A150" s="14"/>
      <c r="E150" s="15"/>
      <c r="F150" s="16"/>
    </row>
    <row r="151" spans="1:6">
      <c r="A151" s="14"/>
      <c r="E151" s="15"/>
      <c r="F151" s="16"/>
    </row>
    <row r="152" spans="1:6">
      <c r="A152" s="14"/>
      <c r="E152" s="15"/>
      <c r="F152" s="16"/>
    </row>
    <row r="153" spans="1:6">
      <c r="A153" s="14"/>
      <c r="E153" s="15"/>
      <c r="F153" s="16"/>
    </row>
    <row r="154" spans="1:6">
      <c r="A154" s="14"/>
      <c r="E154" s="15"/>
      <c r="F154" s="16"/>
    </row>
    <row r="155" spans="1:6">
      <c r="A155" s="14"/>
      <c r="E155" s="15"/>
      <c r="F155" s="16"/>
    </row>
    <row r="156" spans="1:6">
      <c r="A156" s="14"/>
      <c r="E156" s="15"/>
      <c r="F156" s="16"/>
    </row>
    <row r="157" spans="1:6">
      <c r="A157" s="14"/>
      <c r="E157" s="15"/>
      <c r="F157" s="16"/>
    </row>
    <row r="158" spans="1:6">
      <c r="A158" s="14"/>
      <c r="E158" s="15"/>
      <c r="F158" s="16"/>
    </row>
    <row r="159" spans="1:6">
      <c r="A159" s="14"/>
      <c r="E159" s="15"/>
      <c r="F159" s="16"/>
    </row>
    <row r="160" spans="1:6">
      <c r="A160" s="14"/>
      <c r="E160" s="15"/>
      <c r="F160" s="16"/>
    </row>
    <row r="161" spans="1:6">
      <c r="A161" s="14"/>
      <c r="E161" s="15"/>
      <c r="F161" s="16"/>
    </row>
    <row r="162" spans="1:6">
      <c r="A162" s="14"/>
      <c r="E162" s="15"/>
      <c r="F162" s="16"/>
    </row>
    <row r="163" spans="1:6">
      <c r="A163" s="14"/>
      <c r="E163" s="15"/>
      <c r="F163" s="16"/>
    </row>
    <row r="164" spans="1:6">
      <c r="A164" s="14"/>
      <c r="E164" s="15"/>
      <c r="F164" s="16"/>
    </row>
    <row r="165" spans="1:6">
      <c r="A165" s="14"/>
      <c r="E165" s="15"/>
      <c r="F165" s="16"/>
    </row>
    <row r="166" spans="1:6">
      <c r="A166" s="14"/>
      <c r="E166" s="15"/>
      <c r="F166" s="16"/>
    </row>
    <row r="167" spans="1:6">
      <c r="A167" s="14"/>
      <c r="E167" s="15"/>
      <c r="F167" s="16"/>
    </row>
    <row r="168" spans="1:6">
      <c r="A168" s="14"/>
      <c r="E168" s="15"/>
      <c r="F168" s="16"/>
    </row>
    <row r="169" spans="1:6">
      <c r="A169" s="14"/>
      <c r="E169" s="15"/>
      <c r="F169" s="16"/>
    </row>
    <row r="170" spans="1:6">
      <c r="A170" s="14"/>
      <c r="E170" s="15"/>
      <c r="F170" s="16"/>
    </row>
    <row r="171" spans="1:6">
      <c r="A171" s="14"/>
      <c r="E171" s="15"/>
      <c r="F171" s="16"/>
    </row>
    <row r="172" spans="1:6">
      <c r="A172" s="14"/>
      <c r="E172" s="15"/>
      <c r="F172" s="16"/>
    </row>
    <row r="173" spans="1:6">
      <c r="A173" s="14"/>
      <c r="E173" s="15"/>
      <c r="F173" s="16"/>
    </row>
    <row r="174" spans="1:6">
      <c r="A174" s="14"/>
      <c r="E174" s="15"/>
      <c r="F174" s="16"/>
    </row>
    <row r="175" spans="1:6">
      <c r="A175" s="14"/>
      <c r="E175" s="15"/>
      <c r="F175" s="16"/>
    </row>
    <row r="176" spans="1:6">
      <c r="A176" s="14"/>
      <c r="E176" s="15"/>
      <c r="F176" s="16"/>
    </row>
    <row r="177" spans="1:6">
      <c r="A177" s="14"/>
      <c r="E177" s="15"/>
      <c r="F177" s="16"/>
    </row>
    <row r="178" spans="1:6">
      <c r="A178" s="14"/>
      <c r="E178" s="15"/>
      <c r="F178" s="16"/>
    </row>
    <row r="179" spans="1:6">
      <c r="A179" s="14"/>
      <c r="E179" s="15"/>
      <c r="F179" s="16"/>
    </row>
    <row r="180" spans="1:6">
      <c r="A180" s="14"/>
      <c r="E180" s="15"/>
      <c r="F180" s="16"/>
    </row>
    <row r="181" spans="1:6">
      <c r="A181" s="14"/>
      <c r="E181" s="15"/>
      <c r="F181" s="16"/>
    </row>
    <row r="182" spans="1:6">
      <c r="A182" s="14"/>
      <c r="E182" s="15"/>
      <c r="F182" s="16"/>
    </row>
    <row r="183" spans="1:6">
      <c r="A183" s="14"/>
      <c r="E183" s="15"/>
      <c r="F183" s="16"/>
    </row>
    <row r="184" spans="1:6">
      <c r="A184" s="14"/>
      <c r="E184" s="15"/>
      <c r="F184" s="16"/>
    </row>
    <row r="185" spans="1:6">
      <c r="A185" s="14"/>
      <c r="E185" s="15"/>
      <c r="F185" s="16"/>
    </row>
    <row r="186" spans="1:6">
      <c r="A186" s="14"/>
      <c r="E186" s="15"/>
      <c r="F186" s="16"/>
    </row>
    <row r="187" spans="1:6">
      <c r="A187" s="14"/>
      <c r="E187" s="15"/>
      <c r="F187" s="16"/>
    </row>
    <row r="188" spans="1:6">
      <c r="A188" s="14"/>
      <c r="E188" s="15"/>
      <c r="F188" s="16"/>
    </row>
    <row r="189" spans="1:6">
      <c r="A189" s="14"/>
      <c r="E189" s="15"/>
      <c r="F189" s="16"/>
    </row>
    <row r="190" spans="1:6">
      <c r="A190" s="14"/>
      <c r="E190" s="15"/>
      <c r="F190" s="16"/>
    </row>
    <row r="191" spans="1:6">
      <c r="A191" s="14"/>
      <c r="E191" s="15"/>
      <c r="F191" s="16"/>
    </row>
    <row r="192" spans="1:6">
      <c r="A192" s="14"/>
      <c r="E192" s="15"/>
      <c r="F192" s="16"/>
    </row>
    <row r="193" spans="1:6">
      <c r="A193" s="14"/>
      <c r="E193" s="15"/>
      <c r="F193" s="16"/>
    </row>
    <row r="194" spans="1:6">
      <c r="A194" s="14"/>
      <c r="E194" s="15"/>
      <c r="F194" s="16"/>
    </row>
    <row r="195" spans="1:6">
      <c r="A195" s="14"/>
      <c r="E195" s="15"/>
      <c r="F195" s="16"/>
    </row>
    <row r="196" spans="1:6">
      <c r="A196" s="14"/>
      <c r="E196" s="15"/>
      <c r="F196" s="16"/>
    </row>
    <row r="197" spans="1:6">
      <c r="A197" s="14"/>
      <c r="E197" s="15"/>
      <c r="F197" s="16"/>
    </row>
    <row r="198" spans="1:6">
      <c r="A198" s="14"/>
      <c r="E198" s="15"/>
      <c r="F198" s="16"/>
    </row>
    <row r="199" spans="1:6">
      <c r="A199" s="14"/>
      <c r="E199" s="15"/>
      <c r="F199" s="16"/>
    </row>
    <row r="200" spans="1:6">
      <c r="A200" s="14"/>
      <c r="E200" s="15"/>
      <c r="F200" s="16"/>
    </row>
    <row r="201" spans="1:6">
      <c r="A201" s="14"/>
      <c r="E201" s="15"/>
      <c r="F201" s="16"/>
    </row>
    <row r="202" spans="1:6">
      <c r="A202" s="14"/>
      <c r="E202" s="15"/>
      <c r="F202" s="16"/>
    </row>
    <row r="203" spans="1:6">
      <c r="A203" s="14"/>
      <c r="E203" s="15"/>
      <c r="F203" s="16"/>
    </row>
    <row r="204" spans="1:6">
      <c r="A204" s="14"/>
      <c r="E204" s="15"/>
      <c r="F204" s="16"/>
    </row>
    <row r="205" spans="1:6">
      <c r="A205" s="14"/>
      <c r="E205" s="15"/>
      <c r="F205" s="16"/>
    </row>
    <row r="206" spans="1:6">
      <c r="A206" s="14"/>
      <c r="E206" s="15"/>
      <c r="F206" s="16"/>
    </row>
    <row r="207" spans="1:6">
      <c r="A207" s="14"/>
      <c r="E207" s="15"/>
      <c r="F207" s="16"/>
    </row>
    <row r="208" spans="1:6">
      <c r="A208" s="14"/>
      <c r="E208" s="15"/>
      <c r="F208" s="16"/>
    </row>
    <row r="209" spans="1:6">
      <c r="A209" s="14"/>
      <c r="E209" s="15"/>
      <c r="F209" s="16"/>
    </row>
    <row r="210" spans="1:6">
      <c r="A210" s="14"/>
      <c r="E210" s="15"/>
      <c r="F210" s="16"/>
    </row>
    <row r="211" spans="1:6">
      <c r="A211" s="14"/>
      <c r="E211" s="15"/>
      <c r="F211" s="16"/>
    </row>
    <row r="212" spans="1:6">
      <c r="A212" s="14"/>
      <c r="E212" s="15"/>
      <c r="F212" s="16"/>
    </row>
    <row r="213" spans="1:6">
      <c r="A213" s="14"/>
      <c r="E213" s="15"/>
      <c r="F213" s="16"/>
    </row>
    <row r="214" spans="1:6">
      <c r="A214" s="14"/>
      <c r="E214" s="15"/>
      <c r="F214" s="16"/>
    </row>
    <row r="215" spans="1:6">
      <c r="A215" s="14"/>
      <c r="E215" s="15"/>
      <c r="F215" s="16"/>
    </row>
    <row r="216" spans="1:6">
      <c r="A216" s="14"/>
      <c r="E216" s="15"/>
      <c r="F216" s="16"/>
    </row>
    <row r="217" spans="1:6">
      <c r="A217" s="14"/>
      <c r="E217" s="15"/>
      <c r="F217" s="16"/>
    </row>
    <row r="218" spans="1:6">
      <c r="A218" s="14"/>
      <c r="E218" s="15"/>
      <c r="F218" s="16"/>
    </row>
    <row r="219" spans="1:6">
      <c r="A219" s="14"/>
      <c r="E219" s="15"/>
      <c r="F219" s="16"/>
    </row>
    <row r="220" spans="1:6">
      <c r="A220" s="14"/>
      <c r="E220" s="15"/>
      <c r="F220" s="16"/>
    </row>
    <row r="221" spans="1:6">
      <c r="A221" s="14"/>
      <c r="E221" s="15"/>
      <c r="F221" s="16"/>
    </row>
    <row r="222" spans="1:6">
      <c r="A222" s="14"/>
      <c r="E222" s="15"/>
      <c r="F222" s="16"/>
    </row>
    <row r="223" spans="1:6">
      <c r="A223" s="14"/>
      <c r="E223" s="15"/>
      <c r="F223" s="16"/>
    </row>
    <row r="224" spans="1:6">
      <c r="A224" s="14"/>
      <c r="E224" s="15"/>
      <c r="F224" s="16"/>
    </row>
    <row r="225" spans="1:6">
      <c r="A225" s="14"/>
      <c r="E225" s="15"/>
      <c r="F225" s="16"/>
    </row>
    <row r="226" spans="1:6">
      <c r="A226" s="14"/>
      <c r="E226" s="15"/>
      <c r="F226" s="16"/>
    </row>
    <row r="227" spans="1:6">
      <c r="A227" s="14"/>
      <c r="E227" s="15"/>
      <c r="F227" s="16"/>
    </row>
    <row r="228" spans="1:6">
      <c r="A228" s="14"/>
      <c r="E228" s="15"/>
      <c r="F228" s="16"/>
    </row>
    <row r="229" spans="1:6">
      <c r="A229" s="14"/>
      <c r="E229" s="15"/>
      <c r="F229" s="16"/>
    </row>
    <row r="230" spans="1:6">
      <c r="A230" s="14"/>
      <c r="E230" s="15"/>
      <c r="F230" s="16"/>
    </row>
    <row r="231" spans="1:6">
      <c r="A231" s="14"/>
      <c r="E231" s="15"/>
      <c r="F231" s="16"/>
    </row>
    <row r="232" spans="1:6">
      <c r="A232" s="14"/>
      <c r="E232" s="15"/>
      <c r="F232" s="16"/>
    </row>
    <row r="233" spans="1:6">
      <c r="A233" s="14"/>
      <c r="E233" s="15"/>
      <c r="F233" s="16"/>
    </row>
    <row r="234" spans="1:6">
      <c r="A234" s="14"/>
      <c r="E234" s="15"/>
      <c r="F234" s="16"/>
    </row>
    <row r="235" spans="1:6">
      <c r="A235" s="14"/>
      <c r="E235" s="15"/>
      <c r="F235" s="16"/>
    </row>
    <row r="236" spans="1:6">
      <c r="A236" s="14"/>
      <c r="E236" s="15"/>
      <c r="F236" s="16"/>
    </row>
    <row r="237" spans="1:6">
      <c r="A237" s="14"/>
      <c r="E237" s="15"/>
      <c r="F237" s="16"/>
    </row>
    <row r="238" spans="1:6">
      <c r="A238" s="14"/>
      <c r="E238" s="15"/>
      <c r="F238" s="16"/>
    </row>
    <row r="239" spans="1:6">
      <c r="A239" s="14"/>
      <c r="E239" s="15"/>
      <c r="F239" s="16"/>
    </row>
    <row r="240" spans="1:6">
      <c r="A240" s="14"/>
      <c r="E240" s="15"/>
      <c r="F240" s="16"/>
    </row>
    <row r="241" spans="1:6">
      <c r="A241" s="14"/>
      <c r="E241" s="15"/>
      <c r="F241" s="16"/>
    </row>
    <row r="242" spans="1:6">
      <c r="A242" s="14"/>
      <c r="E242" s="15"/>
      <c r="F242" s="16"/>
    </row>
    <row r="243" spans="1:6">
      <c r="A243" s="14"/>
      <c r="E243" s="15"/>
      <c r="F243" s="16"/>
    </row>
    <row r="244" spans="1:6">
      <c r="A244" s="14"/>
      <c r="E244" s="15"/>
      <c r="F244" s="16"/>
    </row>
    <row r="245" spans="1:6">
      <c r="A245" s="14"/>
      <c r="E245" s="15"/>
      <c r="F245" s="16"/>
    </row>
    <row r="246" spans="1:6">
      <c r="A246" s="14"/>
      <c r="E246" s="15"/>
      <c r="F246" s="16"/>
    </row>
    <row r="247" spans="1:6">
      <c r="A247" s="14"/>
      <c r="E247" s="15"/>
      <c r="F247" s="16"/>
    </row>
    <row r="248" spans="1:6">
      <c r="A248" s="14"/>
      <c r="E248" s="15"/>
      <c r="F248" s="16"/>
    </row>
    <row r="249" spans="1:6">
      <c r="A249" s="14"/>
      <c r="E249" s="15"/>
      <c r="F249" s="16"/>
    </row>
    <row r="250" spans="1:6">
      <c r="A250" s="14"/>
      <c r="E250" s="15"/>
      <c r="F250" s="16"/>
    </row>
    <row r="251" spans="1:6">
      <c r="A251" s="14"/>
      <c r="E251" s="15"/>
      <c r="F251" s="16"/>
    </row>
    <row r="252" spans="1:6">
      <c r="A252" s="14"/>
      <c r="E252" s="15"/>
      <c r="F252" s="16"/>
    </row>
    <row r="253" spans="1:6">
      <c r="A253" s="14"/>
      <c r="E253" s="15"/>
      <c r="F253" s="16"/>
    </row>
    <row r="254" spans="1:6">
      <c r="A254" s="14"/>
      <c r="E254" s="15"/>
      <c r="F254" s="16"/>
    </row>
    <row r="255" spans="1:6">
      <c r="A255" s="14"/>
      <c r="E255" s="15"/>
      <c r="F255" s="16"/>
    </row>
    <row r="256" spans="1:6">
      <c r="A256" s="14"/>
      <c r="E256" s="15"/>
      <c r="F256" s="16"/>
    </row>
    <row r="257" spans="1:6">
      <c r="A257" s="14"/>
      <c r="E257" s="15"/>
      <c r="F257" s="16"/>
    </row>
    <row r="258" spans="1:6">
      <c r="A258" s="14"/>
      <c r="E258" s="15"/>
      <c r="F258" s="16"/>
    </row>
    <row r="259" spans="1:6">
      <c r="A259" s="14"/>
      <c r="E259" s="15"/>
      <c r="F259" s="16"/>
    </row>
    <row r="260" spans="1:6">
      <c r="A260" s="14"/>
      <c r="E260" s="15"/>
      <c r="F260" s="16"/>
    </row>
    <row r="261" spans="1:6">
      <c r="A261" s="14"/>
      <c r="E261" s="15"/>
      <c r="F261" s="16"/>
    </row>
    <row r="262" spans="1:6">
      <c r="A262" s="14"/>
      <c r="E262" s="15"/>
      <c r="F262" s="16"/>
    </row>
    <row r="263" spans="1:6">
      <c r="A263" s="14"/>
      <c r="E263" s="15"/>
      <c r="F263" s="16"/>
    </row>
    <row r="264" spans="1:6">
      <c r="A264" s="14"/>
      <c r="E264" s="15"/>
      <c r="F264" s="16"/>
    </row>
    <row r="265" spans="1:6">
      <c r="A265" s="14"/>
      <c r="E265" s="15"/>
      <c r="F265" s="16"/>
    </row>
    <row r="266" spans="1:6">
      <c r="A266" s="14"/>
      <c r="E266" s="15"/>
      <c r="F266" s="16"/>
    </row>
    <row r="267" spans="1:6">
      <c r="A267" s="14"/>
      <c r="E267" s="15"/>
      <c r="F267" s="16"/>
    </row>
    <row r="268" spans="1:6">
      <c r="A268" s="14"/>
      <c r="E268" s="15"/>
      <c r="F268" s="16"/>
    </row>
    <row r="269" spans="1:6">
      <c r="A269" s="14"/>
      <c r="E269" s="15"/>
      <c r="F269" s="16"/>
    </row>
    <row r="270" spans="1:6">
      <c r="A270" s="14"/>
      <c r="E270" s="15"/>
      <c r="F270" s="16"/>
    </row>
    <row r="271" spans="1:6">
      <c r="A271" s="14"/>
      <c r="E271" s="15"/>
      <c r="F271" s="16"/>
    </row>
    <row r="272" spans="1:6">
      <c r="A272" s="14"/>
      <c r="E272" s="15"/>
      <c r="F272" s="16"/>
    </row>
    <row r="273" spans="1:6">
      <c r="A273" s="14"/>
      <c r="E273" s="15"/>
      <c r="F273" s="16"/>
    </row>
    <row r="274" spans="1:6">
      <c r="A274" s="14"/>
      <c r="E274" s="15"/>
      <c r="F274" s="16"/>
    </row>
    <row r="275" spans="1:6">
      <c r="A275" s="14"/>
      <c r="E275" s="15"/>
      <c r="F275" s="16"/>
    </row>
    <row r="276" spans="1:6">
      <c r="A276" s="14"/>
      <c r="E276" s="15"/>
      <c r="F276" s="16"/>
    </row>
    <row r="277" spans="1:6">
      <c r="A277" s="14"/>
      <c r="E277" s="15"/>
      <c r="F277" s="16"/>
    </row>
    <row r="278" spans="1:6">
      <c r="A278" s="14"/>
      <c r="E278" s="15"/>
      <c r="F278" s="16"/>
    </row>
    <row r="279" spans="1:6">
      <c r="A279" s="14"/>
      <c r="E279" s="15"/>
      <c r="F279" s="16"/>
    </row>
    <row r="280" spans="1:6">
      <c r="A280" s="14"/>
      <c r="E280" s="15"/>
      <c r="F280" s="16"/>
    </row>
    <row r="281" spans="1:6">
      <c r="A281" s="14"/>
      <c r="E281" s="15"/>
      <c r="F281" s="16"/>
    </row>
    <row r="282" spans="1:6">
      <c r="A282" s="14"/>
      <c r="E282" s="15"/>
      <c r="F282" s="16"/>
    </row>
    <row r="283" spans="1:6">
      <c r="A283" s="14"/>
      <c r="E283" s="15"/>
      <c r="F283" s="16"/>
    </row>
    <row r="284" spans="1:6">
      <c r="A284" s="14"/>
      <c r="E284" s="15"/>
      <c r="F284" s="16"/>
    </row>
    <row r="285" spans="1:6">
      <c r="A285" s="14"/>
      <c r="E285" s="15"/>
      <c r="F285" s="16"/>
    </row>
    <row r="286" spans="1:6">
      <c r="A286" s="14"/>
      <c r="E286" s="15"/>
      <c r="F286" s="16"/>
    </row>
    <row r="287" spans="1:6">
      <c r="A287" s="14"/>
      <c r="E287" s="15"/>
      <c r="F287" s="16"/>
    </row>
    <row r="288" spans="1:6">
      <c r="A288" s="14"/>
      <c r="E288" s="15"/>
      <c r="F288" s="16"/>
    </row>
    <row r="289" spans="1:6">
      <c r="A289" s="14"/>
      <c r="E289" s="15"/>
      <c r="F289" s="16"/>
    </row>
    <row r="290" spans="1:6">
      <c r="A290" s="14"/>
      <c r="E290" s="15"/>
      <c r="F290" s="16"/>
    </row>
    <row r="291" spans="1:6">
      <c r="A291" s="14"/>
      <c r="E291" s="15"/>
      <c r="F291" s="16"/>
    </row>
    <row r="292" spans="1:6">
      <c r="A292" s="14"/>
      <c r="E292" s="15"/>
      <c r="F292" s="16"/>
    </row>
    <row r="293" spans="1:6">
      <c r="A293" s="14"/>
      <c r="E293" s="15"/>
      <c r="F293" s="16"/>
    </row>
    <row r="294" spans="1:6">
      <c r="A294" s="14"/>
      <c r="E294" s="15"/>
      <c r="F294" s="16"/>
    </row>
    <row r="295" spans="1:6">
      <c r="A295" s="14"/>
      <c r="E295" s="15"/>
      <c r="F295" s="16"/>
    </row>
    <row r="296" spans="1:6">
      <c r="A296" s="14"/>
      <c r="E296" s="15"/>
      <c r="F296" s="16"/>
    </row>
    <row r="297" spans="1:6">
      <c r="A297" s="14"/>
      <c r="E297" s="15"/>
      <c r="F297" s="16"/>
    </row>
    <row r="298" spans="1:6">
      <c r="A298" s="14"/>
      <c r="E298" s="15"/>
      <c r="F298" s="16"/>
    </row>
    <row r="299" spans="1:6">
      <c r="A299" s="14"/>
      <c r="E299" s="15"/>
      <c r="F299" s="16"/>
    </row>
    <row r="300" spans="1:6">
      <c r="A300" s="14"/>
      <c r="E300" s="15"/>
      <c r="F300" s="16"/>
    </row>
    <row r="301" spans="1:6">
      <c r="A301" s="14"/>
      <c r="E301" s="15"/>
      <c r="F301" s="16"/>
    </row>
    <row r="302" spans="1:6">
      <c r="A302" s="14"/>
      <c r="E302" s="15"/>
      <c r="F302" s="16"/>
    </row>
    <row r="303" spans="1:6">
      <c r="A303" s="14"/>
      <c r="E303" s="15"/>
      <c r="F303" s="16"/>
    </row>
    <row r="304" spans="1:6">
      <c r="A304" s="14"/>
      <c r="E304" s="15"/>
      <c r="F304" s="16"/>
    </row>
    <row r="305" spans="1:1021 1025:2047 2051:4093 4097:5119 5123:7165 7169:8191 8195:10237 10241:11263 11267:13309 13313:14335 14339:16381">
      <c r="A305" s="14"/>
      <c r="E305" s="15"/>
      <c r="F305" s="16"/>
    </row>
    <row r="306" spans="1:1021 1025:2047 2051:4093 4097:5119 5123:7165 7169:8191 8195:10237 10241:11263 11267:13309 13313:14335 14339:16381">
      <c r="A306" s="14"/>
      <c r="E306" s="15"/>
      <c r="F306" s="16"/>
      <c r="G306" s="14"/>
      <c r="K306" s="15"/>
      <c r="L306" s="16"/>
      <c r="M306" s="14"/>
      <c r="Q306" s="15"/>
      <c r="R306" s="16"/>
      <c r="S306" s="14"/>
      <c r="W306" s="15"/>
      <c r="X306" s="16"/>
      <c r="Y306" s="14"/>
      <c r="AC306" s="15"/>
      <c r="AD306" s="16"/>
      <c r="AE306" s="14"/>
      <c r="AI306" s="15"/>
      <c r="AJ306" s="16"/>
      <c r="AK306" s="14"/>
      <c r="AO306" s="15"/>
      <c r="AP306" s="16"/>
      <c r="AQ306" s="14"/>
      <c r="AU306" s="15"/>
      <c r="AV306" s="16"/>
      <c r="AW306" s="14"/>
      <c r="BA306" s="15"/>
      <c r="BB306" s="16"/>
      <c r="BC306" s="14"/>
      <c r="BG306" s="15"/>
      <c r="BH306" s="16"/>
      <c r="BI306" s="14"/>
      <c r="BM306" s="15"/>
      <c r="BN306" s="16"/>
      <c r="BO306" s="14"/>
      <c r="BS306" s="15"/>
      <c r="BT306" s="16"/>
      <c r="BU306" s="14"/>
      <c r="BY306" s="15"/>
      <c r="BZ306" s="16"/>
      <c r="CA306" s="14"/>
      <c r="CE306" s="15"/>
      <c r="CF306" s="16"/>
      <c r="CG306" s="14"/>
      <c r="CK306" s="15"/>
      <c r="CL306" s="16"/>
      <c r="CM306" s="14"/>
      <c r="CQ306" s="15"/>
      <c r="CR306" s="16"/>
      <c r="CS306" s="14"/>
      <c r="CW306" s="15"/>
      <c r="CX306" s="16"/>
      <c r="CY306" s="14"/>
      <c r="DC306" s="15"/>
      <c r="DD306" s="16"/>
      <c r="DE306" s="14"/>
      <c r="DI306" s="15"/>
      <c r="DJ306" s="16"/>
      <c r="DK306" s="14"/>
      <c r="DO306" s="15"/>
      <c r="DP306" s="16"/>
      <c r="DQ306" s="14"/>
      <c r="DU306" s="15"/>
      <c r="DV306" s="16"/>
      <c r="DW306" s="14"/>
      <c r="EA306" s="15"/>
      <c r="EB306" s="16"/>
      <c r="EC306" s="14"/>
      <c r="EG306" s="15"/>
      <c r="EH306" s="16"/>
      <c r="EI306" s="14"/>
      <c r="EM306" s="15"/>
      <c r="EN306" s="16"/>
      <c r="EO306" s="14"/>
      <c r="ES306" s="15"/>
      <c r="ET306" s="16"/>
      <c r="EU306" s="14"/>
      <c r="EY306" s="15"/>
      <c r="EZ306" s="16"/>
      <c r="FA306" s="14"/>
      <c r="FE306" s="15"/>
      <c r="FF306" s="16"/>
      <c r="FG306" s="14"/>
      <c r="FK306" s="15"/>
      <c r="FL306" s="16"/>
      <c r="FM306" s="14"/>
      <c r="FQ306" s="15"/>
      <c r="FR306" s="16"/>
      <c r="FS306" s="14"/>
      <c r="FW306" s="15"/>
      <c r="FX306" s="16"/>
      <c r="FY306" s="14"/>
      <c r="GC306" s="15"/>
      <c r="GD306" s="16"/>
      <c r="GE306" s="14"/>
      <c r="GI306" s="15"/>
      <c r="GJ306" s="16"/>
      <c r="GK306" s="14"/>
      <c r="GO306" s="15"/>
      <c r="GP306" s="16"/>
      <c r="GQ306" s="14"/>
      <c r="GU306" s="15"/>
      <c r="GV306" s="16"/>
      <c r="GW306" s="14"/>
      <c r="HA306" s="15"/>
      <c r="HB306" s="16"/>
      <c r="HC306" s="14"/>
      <c r="HG306" s="15"/>
      <c r="HH306" s="16"/>
      <c r="HI306" s="14"/>
      <c r="HM306" s="15"/>
      <c r="HN306" s="16"/>
      <c r="HO306" s="14"/>
      <c r="HS306" s="15"/>
      <c r="HT306" s="16"/>
      <c r="HU306" s="14"/>
      <c r="HY306" s="15"/>
      <c r="HZ306" s="16"/>
      <c r="IA306" s="14"/>
      <c r="IE306" s="15"/>
      <c r="IF306" s="16"/>
      <c r="IG306" s="14"/>
      <c r="IK306" s="15"/>
      <c r="IL306" s="16"/>
      <c r="IM306" s="14"/>
      <c r="IQ306" s="15"/>
      <c r="IR306" s="16"/>
      <c r="IS306" s="14"/>
      <c r="IW306" s="15"/>
      <c r="IX306" s="16"/>
      <c r="IY306" s="14"/>
      <c r="JC306" s="15"/>
      <c r="JD306" s="16"/>
      <c r="JE306" s="14"/>
      <c r="JI306" s="15"/>
      <c r="JJ306" s="16"/>
      <c r="JK306" s="14"/>
      <c r="JO306" s="15"/>
      <c r="JP306" s="16"/>
      <c r="JQ306" s="14"/>
      <c r="JU306" s="15"/>
      <c r="JV306" s="16"/>
      <c r="JW306" s="14"/>
      <c r="KA306" s="15"/>
      <c r="KB306" s="16"/>
      <c r="KC306" s="14"/>
      <c r="KG306" s="15"/>
      <c r="KH306" s="16"/>
      <c r="KI306" s="14"/>
      <c r="KM306" s="15"/>
      <c r="KN306" s="16"/>
      <c r="KO306" s="14"/>
      <c r="KS306" s="15"/>
      <c r="KT306" s="16"/>
      <c r="KU306" s="14"/>
      <c r="KY306" s="15"/>
      <c r="KZ306" s="16"/>
      <c r="LA306" s="14"/>
      <c r="LE306" s="15"/>
      <c r="LF306" s="16"/>
      <c r="LG306" s="14"/>
      <c r="LK306" s="15"/>
      <c r="LL306" s="16"/>
      <c r="LM306" s="14"/>
      <c r="LQ306" s="15"/>
      <c r="LR306" s="16"/>
      <c r="LS306" s="14"/>
      <c r="LW306" s="15"/>
      <c r="LX306" s="16"/>
      <c r="LY306" s="14"/>
      <c r="MC306" s="15"/>
      <c r="MD306" s="16"/>
      <c r="ME306" s="14"/>
      <c r="MI306" s="15"/>
      <c r="MJ306" s="16"/>
      <c r="MK306" s="14"/>
      <c r="MO306" s="15"/>
      <c r="MP306" s="16"/>
      <c r="MQ306" s="14"/>
      <c r="MU306" s="15"/>
      <c r="MV306" s="16"/>
      <c r="MW306" s="14"/>
      <c r="NA306" s="15"/>
      <c r="NB306" s="16"/>
      <c r="NC306" s="14"/>
      <c r="NG306" s="15"/>
      <c r="NH306" s="16"/>
      <c r="NI306" s="14"/>
      <c r="NM306" s="15"/>
      <c r="NN306" s="16"/>
      <c r="NO306" s="14"/>
      <c r="NS306" s="15"/>
      <c r="NT306" s="16"/>
      <c r="NU306" s="14"/>
      <c r="NY306" s="15"/>
      <c r="NZ306" s="16"/>
      <c r="OA306" s="14"/>
      <c r="OE306" s="15"/>
      <c r="OF306" s="16"/>
      <c r="OG306" s="14"/>
      <c r="OK306" s="15"/>
      <c r="OL306" s="16"/>
      <c r="OM306" s="14"/>
      <c r="OQ306" s="15"/>
      <c r="OR306" s="16"/>
      <c r="OS306" s="14"/>
      <c r="OW306" s="15"/>
      <c r="OX306" s="16"/>
      <c r="OY306" s="14"/>
      <c r="PC306" s="15"/>
      <c r="PD306" s="16"/>
      <c r="PE306" s="14"/>
      <c r="PI306" s="15"/>
      <c r="PJ306" s="16"/>
      <c r="PK306" s="14"/>
      <c r="PO306" s="15"/>
      <c r="PP306" s="16"/>
      <c r="PQ306" s="14"/>
      <c r="PU306" s="15"/>
      <c r="PV306" s="16"/>
      <c r="PW306" s="14"/>
      <c r="QA306" s="15"/>
      <c r="QB306" s="16"/>
      <c r="QC306" s="14"/>
      <c r="QG306" s="15"/>
      <c r="QH306" s="16"/>
      <c r="QI306" s="14"/>
      <c r="QM306" s="15"/>
      <c r="QN306" s="16"/>
      <c r="QO306" s="14"/>
      <c r="QS306" s="15"/>
      <c r="QT306" s="16"/>
      <c r="QU306" s="14"/>
      <c r="QY306" s="15"/>
      <c r="QZ306" s="16"/>
      <c r="RA306" s="14"/>
      <c r="RE306" s="15"/>
      <c r="RF306" s="16"/>
      <c r="RG306" s="14"/>
      <c r="RK306" s="15"/>
      <c r="RL306" s="16"/>
      <c r="RM306" s="14"/>
      <c r="RQ306" s="15"/>
      <c r="RR306" s="16"/>
      <c r="RS306" s="14"/>
      <c r="RW306" s="15"/>
      <c r="RX306" s="16"/>
      <c r="RY306" s="14"/>
      <c r="SC306" s="15"/>
      <c r="SD306" s="16"/>
      <c r="SE306" s="14"/>
      <c r="SI306" s="15"/>
      <c r="SJ306" s="16"/>
      <c r="SK306" s="14"/>
      <c r="SO306" s="15"/>
      <c r="SP306" s="16"/>
      <c r="SQ306" s="14"/>
      <c r="SU306" s="15"/>
      <c r="SV306" s="16"/>
      <c r="SW306" s="14"/>
      <c r="TA306" s="15"/>
      <c r="TB306" s="16"/>
      <c r="TC306" s="14"/>
      <c r="TG306" s="15"/>
      <c r="TH306" s="16"/>
      <c r="TI306" s="14"/>
      <c r="TM306" s="15"/>
      <c r="TN306" s="16"/>
      <c r="TO306" s="14"/>
      <c r="TS306" s="15"/>
      <c r="TT306" s="16"/>
      <c r="TU306" s="14"/>
      <c r="TY306" s="15"/>
      <c r="TZ306" s="16"/>
      <c r="UA306" s="14"/>
      <c r="UE306" s="15"/>
      <c r="UF306" s="16"/>
      <c r="UG306" s="14"/>
      <c r="UK306" s="15"/>
      <c r="UL306" s="16"/>
      <c r="UM306" s="14"/>
      <c r="UQ306" s="15"/>
      <c r="UR306" s="16"/>
      <c r="US306" s="14"/>
      <c r="UW306" s="15"/>
      <c r="UX306" s="16"/>
      <c r="UY306" s="14"/>
      <c r="VC306" s="15"/>
      <c r="VD306" s="16"/>
      <c r="VE306" s="14"/>
      <c r="VI306" s="15"/>
      <c r="VJ306" s="16"/>
      <c r="VK306" s="14"/>
      <c r="VO306" s="15"/>
      <c r="VP306" s="16"/>
      <c r="VQ306" s="14"/>
      <c r="VU306" s="15"/>
      <c r="VV306" s="16"/>
      <c r="VW306" s="14"/>
      <c r="WA306" s="15"/>
      <c r="WB306" s="16"/>
      <c r="WC306" s="14"/>
      <c r="WG306" s="15"/>
      <c r="WH306" s="16"/>
      <c r="WI306" s="14"/>
      <c r="WM306" s="15"/>
      <c r="WN306" s="16"/>
      <c r="WO306" s="14"/>
      <c r="WS306" s="15"/>
      <c r="WT306" s="16"/>
      <c r="WU306" s="14"/>
      <c r="WY306" s="15"/>
      <c r="WZ306" s="16"/>
      <c r="XA306" s="14"/>
      <c r="XE306" s="15"/>
      <c r="XF306" s="16"/>
      <c r="XG306" s="14"/>
      <c r="XK306" s="15"/>
      <c r="XL306" s="16"/>
      <c r="XM306" s="14"/>
      <c r="XQ306" s="15"/>
      <c r="XR306" s="16"/>
      <c r="XS306" s="14"/>
      <c r="XW306" s="15"/>
      <c r="XX306" s="16"/>
      <c r="XY306" s="14"/>
      <c r="YC306" s="15"/>
      <c r="YD306" s="16"/>
      <c r="YE306" s="14"/>
      <c r="YI306" s="15"/>
      <c r="YJ306" s="16"/>
      <c r="YK306" s="14"/>
      <c r="YO306" s="15"/>
      <c r="YP306" s="16"/>
      <c r="YQ306" s="14"/>
      <c r="YU306" s="15"/>
      <c r="YV306" s="16"/>
      <c r="YW306" s="14"/>
      <c r="ZA306" s="15"/>
      <c r="ZB306" s="16"/>
      <c r="ZC306" s="14"/>
      <c r="ZG306" s="15"/>
      <c r="ZH306" s="16"/>
      <c r="ZI306" s="14"/>
      <c r="ZM306" s="15"/>
      <c r="ZN306" s="16"/>
      <c r="ZO306" s="14"/>
      <c r="ZS306" s="15"/>
      <c r="ZT306" s="16"/>
      <c r="ZU306" s="14"/>
      <c r="ZY306" s="15"/>
      <c r="ZZ306" s="16"/>
      <c r="AAA306" s="14"/>
      <c r="AAE306" s="15"/>
      <c r="AAF306" s="16"/>
      <c r="AAG306" s="14"/>
      <c r="AAK306" s="15"/>
      <c r="AAL306" s="16"/>
      <c r="AAM306" s="14"/>
      <c r="AAQ306" s="15"/>
      <c r="AAR306" s="16"/>
      <c r="AAS306" s="14"/>
      <c r="AAW306" s="15"/>
      <c r="AAX306" s="16"/>
      <c r="AAY306" s="14"/>
      <c r="ABC306" s="15"/>
      <c r="ABD306" s="16"/>
      <c r="ABE306" s="14"/>
      <c r="ABI306" s="15"/>
      <c r="ABJ306" s="16"/>
      <c r="ABK306" s="14"/>
      <c r="ABO306" s="15"/>
      <c r="ABP306" s="16"/>
      <c r="ABQ306" s="14"/>
      <c r="ABU306" s="15"/>
      <c r="ABV306" s="16"/>
      <c r="ABW306" s="14"/>
      <c r="ACA306" s="15"/>
      <c r="ACB306" s="16"/>
      <c r="ACC306" s="14"/>
      <c r="ACG306" s="15"/>
      <c r="ACH306" s="16"/>
      <c r="ACI306" s="14"/>
      <c r="ACM306" s="15"/>
      <c r="ACN306" s="16"/>
      <c r="ACO306" s="14"/>
      <c r="ACS306" s="15"/>
      <c r="ACT306" s="16"/>
      <c r="ACU306" s="14"/>
      <c r="ACY306" s="15"/>
      <c r="ACZ306" s="16"/>
      <c r="ADA306" s="14"/>
      <c r="ADE306" s="15"/>
      <c r="ADF306" s="16"/>
      <c r="ADG306" s="14"/>
      <c r="ADK306" s="15"/>
      <c r="ADL306" s="16"/>
      <c r="ADM306" s="14"/>
      <c r="ADQ306" s="15"/>
      <c r="ADR306" s="16"/>
      <c r="ADS306" s="14"/>
      <c r="ADW306" s="15"/>
      <c r="ADX306" s="16"/>
      <c r="ADY306" s="14"/>
      <c r="AEC306" s="15"/>
      <c r="AED306" s="16"/>
      <c r="AEE306" s="14"/>
      <c r="AEI306" s="15"/>
      <c r="AEJ306" s="16"/>
      <c r="AEK306" s="14"/>
      <c r="AEO306" s="15"/>
      <c r="AEP306" s="16"/>
      <c r="AEQ306" s="14"/>
      <c r="AEU306" s="15"/>
      <c r="AEV306" s="16"/>
      <c r="AEW306" s="14"/>
      <c r="AFA306" s="15"/>
      <c r="AFB306" s="16"/>
      <c r="AFC306" s="14"/>
      <c r="AFG306" s="15"/>
      <c r="AFH306" s="16"/>
      <c r="AFI306" s="14"/>
      <c r="AFM306" s="15"/>
      <c r="AFN306" s="16"/>
      <c r="AFO306" s="14"/>
      <c r="AFS306" s="15"/>
      <c r="AFT306" s="16"/>
      <c r="AFU306" s="14"/>
      <c r="AFY306" s="15"/>
      <c r="AFZ306" s="16"/>
      <c r="AGA306" s="14"/>
      <c r="AGE306" s="15"/>
      <c r="AGF306" s="16"/>
      <c r="AGG306" s="14"/>
      <c r="AGK306" s="15"/>
      <c r="AGL306" s="16"/>
      <c r="AGM306" s="14"/>
      <c r="AGQ306" s="15"/>
      <c r="AGR306" s="16"/>
      <c r="AGS306" s="14"/>
      <c r="AGW306" s="15"/>
      <c r="AGX306" s="16"/>
      <c r="AGY306" s="14"/>
      <c r="AHC306" s="15"/>
      <c r="AHD306" s="16"/>
      <c r="AHE306" s="14"/>
      <c r="AHI306" s="15"/>
      <c r="AHJ306" s="16"/>
      <c r="AHK306" s="14"/>
      <c r="AHO306" s="15"/>
      <c r="AHP306" s="16"/>
      <c r="AHQ306" s="14"/>
      <c r="AHU306" s="15"/>
      <c r="AHV306" s="16"/>
      <c r="AHW306" s="14"/>
      <c r="AIA306" s="15"/>
      <c r="AIB306" s="16"/>
      <c r="AIC306" s="14"/>
      <c r="AIG306" s="15"/>
      <c r="AIH306" s="16"/>
      <c r="AII306" s="14"/>
      <c r="AIM306" s="15"/>
      <c r="AIN306" s="16"/>
      <c r="AIO306" s="14"/>
      <c r="AIS306" s="15"/>
      <c r="AIT306" s="16"/>
      <c r="AIU306" s="14"/>
      <c r="AIY306" s="15"/>
      <c r="AIZ306" s="16"/>
      <c r="AJA306" s="14"/>
      <c r="AJE306" s="15"/>
      <c r="AJF306" s="16"/>
      <c r="AJG306" s="14"/>
      <c r="AJK306" s="15"/>
      <c r="AJL306" s="16"/>
      <c r="AJM306" s="14"/>
      <c r="AJQ306" s="15"/>
      <c r="AJR306" s="16"/>
      <c r="AJS306" s="14"/>
      <c r="AJW306" s="15"/>
      <c r="AJX306" s="16"/>
      <c r="AJY306" s="14"/>
      <c r="AKC306" s="15"/>
      <c r="AKD306" s="16"/>
      <c r="AKE306" s="14"/>
      <c r="AKI306" s="15"/>
      <c r="AKJ306" s="16"/>
      <c r="AKK306" s="14"/>
      <c r="AKO306" s="15"/>
      <c r="AKP306" s="16"/>
      <c r="AKQ306" s="14"/>
      <c r="AKU306" s="15"/>
      <c r="AKV306" s="16"/>
      <c r="AKW306" s="14"/>
      <c r="ALA306" s="15"/>
      <c r="ALB306" s="16"/>
      <c r="ALC306" s="14"/>
      <c r="ALG306" s="15"/>
      <c r="ALH306" s="16"/>
      <c r="ALI306" s="14"/>
      <c r="ALM306" s="15"/>
      <c r="ALN306" s="16"/>
      <c r="ALO306" s="14"/>
      <c r="ALS306" s="15"/>
      <c r="ALT306" s="16"/>
      <c r="ALU306" s="14"/>
      <c r="ALY306" s="15"/>
      <c r="ALZ306" s="16"/>
      <c r="AMA306" s="14"/>
      <c r="AME306" s="15"/>
      <c r="AMF306" s="16"/>
      <c r="AMG306" s="14"/>
      <c r="AMK306" s="15"/>
      <c r="AML306" s="16"/>
      <c r="AMM306" s="14"/>
      <c r="AMQ306" s="15"/>
      <c r="AMR306" s="16"/>
      <c r="AMS306" s="14"/>
      <c r="AMW306" s="15"/>
      <c r="AMX306" s="16"/>
      <c r="AMY306" s="14"/>
      <c r="ANC306" s="15"/>
      <c r="AND306" s="16"/>
      <c r="ANE306" s="14"/>
      <c r="ANI306" s="15"/>
      <c r="ANJ306" s="16"/>
      <c r="ANK306" s="14"/>
      <c r="ANO306" s="15"/>
      <c r="ANP306" s="16"/>
      <c r="ANQ306" s="14"/>
      <c r="ANU306" s="15"/>
      <c r="ANV306" s="16"/>
      <c r="ANW306" s="14"/>
      <c r="AOA306" s="15"/>
      <c r="AOB306" s="16"/>
      <c r="AOC306" s="14"/>
      <c r="AOG306" s="15"/>
      <c r="AOH306" s="16"/>
      <c r="AOI306" s="14"/>
      <c r="AOM306" s="15"/>
      <c r="AON306" s="16"/>
      <c r="AOO306" s="14"/>
      <c r="AOS306" s="15"/>
      <c r="AOT306" s="16"/>
      <c r="AOU306" s="14"/>
      <c r="AOY306" s="15"/>
      <c r="AOZ306" s="16"/>
      <c r="APA306" s="14"/>
      <c r="APE306" s="15"/>
      <c r="APF306" s="16"/>
      <c r="APG306" s="14"/>
      <c r="APK306" s="15"/>
      <c r="APL306" s="16"/>
      <c r="APM306" s="14"/>
      <c r="APQ306" s="15"/>
      <c r="APR306" s="16"/>
      <c r="APS306" s="14"/>
      <c r="APW306" s="15"/>
      <c r="APX306" s="16"/>
      <c r="APY306" s="14"/>
      <c r="AQC306" s="15"/>
      <c r="AQD306" s="16"/>
      <c r="AQE306" s="14"/>
      <c r="AQI306" s="15"/>
      <c r="AQJ306" s="16"/>
      <c r="AQK306" s="14"/>
      <c r="AQO306" s="15"/>
      <c r="AQP306" s="16"/>
      <c r="AQQ306" s="14"/>
      <c r="AQU306" s="15"/>
      <c r="AQV306" s="16"/>
      <c r="AQW306" s="14"/>
      <c r="ARA306" s="15"/>
      <c r="ARB306" s="16"/>
      <c r="ARC306" s="14"/>
      <c r="ARG306" s="15"/>
      <c r="ARH306" s="16"/>
      <c r="ARI306" s="14"/>
      <c r="ARM306" s="15"/>
      <c r="ARN306" s="16"/>
      <c r="ARO306" s="14"/>
      <c r="ARS306" s="15"/>
      <c r="ART306" s="16"/>
      <c r="ARU306" s="14"/>
      <c r="ARY306" s="15"/>
      <c r="ARZ306" s="16"/>
      <c r="ASA306" s="14"/>
      <c r="ASE306" s="15"/>
      <c r="ASF306" s="16"/>
      <c r="ASG306" s="14"/>
      <c r="ASK306" s="15"/>
      <c r="ASL306" s="16"/>
      <c r="ASM306" s="14"/>
      <c r="ASQ306" s="15"/>
      <c r="ASR306" s="16"/>
      <c r="ASS306" s="14"/>
      <c r="ASW306" s="15"/>
      <c r="ASX306" s="16"/>
      <c r="ASY306" s="14"/>
      <c r="ATC306" s="15"/>
      <c r="ATD306" s="16"/>
      <c r="ATE306" s="14"/>
      <c r="ATI306" s="15"/>
      <c r="ATJ306" s="16"/>
      <c r="ATK306" s="14"/>
      <c r="ATO306" s="15"/>
      <c r="ATP306" s="16"/>
      <c r="ATQ306" s="14"/>
      <c r="ATU306" s="15"/>
      <c r="ATV306" s="16"/>
      <c r="ATW306" s="14"/>
      <c r="AUA306" s="15"/>
      <c r="AUB306" s="16"/>
      <c r="AUC306" s="14"/>
      <c r="AUG306" s="15"/>
      <c r="AUH306" s="16"/>
      <c r="AUI306" s="14"/>
      <c r="AUM306" s="15"/>
      <c r="AUN306" s="16"/>
      <c r="AUO306" s="14"/>
      <c r="AUS306" s="15"/>
      <c r="AUT306" s="16"/>
      <c r="AUU306" s="14"/>
      <c r="AUY306" s="15"/>
      <c r="AUZ306" s="16"/>
      <c r="AVA306" s="14"/>
      <c r="AVE306" s="15"/>
      <c r="AVF306" s="16"/>
      <c r="AVG306" s="14"/>
      <c r="AVK306" s="15"/>
      <c r="AVL306" s="16"/>
      <c r="AVM306" s="14"/>
      <c r="AVQ306" s="15"/>
      <c r="AVR306" s="16"/>
      <c r="AVS306" s="14"/>
      <c r="AVW306" s="15"/>
      <c r="AVX306" s="16"/>
      <c r="AVY306" s="14"/>
      <c r="AWC306" s="15"/>
      <c r="AWD306" s="16"/>
      <c r="AWE306" s="14"/>
      <c r="AWI306" s="15"/>
      <c r="AWJ306" s="16"/>
      <c r="AWK306" s="14"/>
      <c r="AWO306" s="15"/>
      <c r="AWP306" s="16"/>
      <c r="AWQ306" s="14"/>
      <c r="AWU306" s="15"/>
      <c r="AWV306" s="16"/>
      <c r="AWW306" s="14"/>
      <c r="AXA306" s="15"/>
      <c r="AXB306" s="16"/>
      <c r="AXC306" s="14"/>
      <c r="AXG306" s="15"/>
      <c r="AXH306" s="16"/>
      <c r="AXI306" s="14"/>
      <c r="AXM306" s="15"/>
      <c r="AXN306" s="16"/>
      <c r="AXO306" s="14"/>
      <c r="AXS306" s="15"/>
      <c r="AXT306" s="16"/>
      <c r="AXU306" s="14"/>
      <c r="AXY306" s="15"/>
      <c r="AXZ306" s="16"/>
      <c r="AYA306" s="14"/>
      <c r="AYE306" s="15"/>
      <c r="AYF306" s="16"/>
      <c r="AYG306" s="14"/>
      <c r="AYK306" s="15"/>
      <c r="AYL306" s="16"/>
      <c r="AYM306" s="14"/>
      <c r="AYQ306" s="15"/>
      <c r="AYR306" s="16"/>
      <c r="AYS306" s="14"/>
      <c r="AYW306" s="15"/>
      <c r="AYX306" s="16"/>
      <c r="AYY306" s="14"/>
      <c r="AZC306" s="15"/>
      <c r="AZD306" s="16"/>
      <c r="AZE306" s="14"/>
      <c r="AZI306" s="15"/>
      <c r="AZJ306" s="16"/>
      <c r="AZK306" s="14"/>
      <c r="AZO306" s="15"/>
      <c r="AZP306" s="16"/>
      <c r="AZQ306" s="14"/>
      <c r="AZU306" s="15"/>
      <c r="AZV306" s="16"/>
      <c r="AZW306" s="14"/>
      <c r="BAA306" s="15"/>
      <c r="BAB306" s="16"/>
      <c r="BAC306" s="14"/>
      <c r="BAG306" s="15"/>
      <c r="BAH306" s="16"/>
      <c r="BAI306" s="14"/>
      <c r="BAM306" s="15"/>
      <c r="BAN306" s="16"/>
      <c r="BAO306" s="14"/>
      <c r="BAS306" s="15"/>
      <c r="BAT306" s="16"/>
      <c r="BAU306" s="14"/>
      <c r="BAY306" s="15"/>
      <c r="BAZ306" s="16"/>
      <c r="BBA306" s="14"/>
      <c r="BBE306" s="15"/>
      <c r="BBF306" s="16"/>
      <c r="BBG306" s="14"/>
      <c r="BBK306" s="15"/>
      <c r="BBL306" s="16"/>
      <c r="BBM306" s="14"/>
      <c r="BBQ306" s="15"/>
      <c r="BBR306" s="16"/>
      <c r="BBS306" s="14"/>
      <c r="BBW306" s="15"/>
      <c r="BBX306" s="16"/>
      <c r="BBY306" s="14"/>
      <c r="BCC306" s="15"/>
      <c r="BCD306" s="16"/>
      <c r="BCE306" s="14"/>
      <c r="BCI306" s="15"/>
      <c r="BCJ306" s="16"/>
      <c r="BCK306" s="14"/>
      <c r="BCO306" s="15"/>
      <c r="BCP306" s="16"/>
      <c r="BCQ306" s="14"/>
      <c r="BCU306" s="15"/>
      <c r="BCV306" s="16"/>
      <c r="BCW306" s="14"/>
      <c r="BDA306" s="15"/>
      <c r="BDB306" s="16"/>
      <c r="BDC306" s="14"/>
      <c r="BDG306" s="15"/>
      <c r="BDH306" s="16"/>
      <c r="BDI306" s="14"/>
      <c r="BDM306" s="15"/>
      <c r="BDN306" s="16"/>
      <c r="BDO306" s="14"/>
      <c r="BDS306" s="15"/>
      <c r="BDT306" s="16"/>
      <c r="BDU306" s="14"/>
      <c r="BDY306" s="15"/>
      <c r="BDZ306" s="16"/>
      <c r="BEA306" s="14"/>
      <c r="BEE306" s="15"/>
      <c r="BEF306" s="16"/>
      <c r="BEG306" s="14"/>
      <c r="BEK306" s="15"/>
      <c r="BEL306" s="16"/>
      <c r="BEM306" s="14"/>
      <c r="BEQ306" s="15"/>
      <c r="BER306" s="16"/>
      <c r="BES306" s="14"/>
      <c r="BEW306" s="15"/>
      <c r="BEX306" s="16"/>
      <c r="BEY306" s="14"/>
      <c r="BFC306" s="15"/>
      <c r="BFD306" s="16"/>
      <c r="BFE306" s="14"/>
      <c r="BFI306" s="15"/>
      <c r="BFJ306" s="16"/>
      <c r="BFK306" s="14"/>
      <c r="BFO306" s="15"/>
      <c r="BFP306" s="16"/>
      <c r="BFQ306" s="14"/>
      <c r="BFU306" s="15"/>
      <c r="BFV306" s="16"/>
      <c r="BFW306" s="14"/>
      <c r="BGA306" s="15"/>
      <c r="BGB306" s="16"/>
      <c r="BGC306" s="14"/>
      <c r="BGG306" s="15"/>
      <c r="BGH306" s="16"/>
      <c r="BGI306" s="14"/>
      <c r="BGM306" s="15"/>
      <c r="BGN306" s="16"/>
      <c r="BGO306" s="14"/>
      <c r="BGS306" s="15"/>
      <c r="BGT306" s="16"/>
      <c r="BGU306" s="14"/>
      <c r="BGY306" s="15"/>
      <c r="BGZ306" s="16"/>
      <c r="BHA306" s="14"/>
      <c r="BHE306" s="15"/>
      <c r="BHF306" s="16"/>
      <c r="BHG306" s="14"/>
      <c r="BHK306" s="15"/>
      <c r="BHL306" s="16"/>
      <c r="BHM306" s="14"/>
      <c r="BHQ306" s="15"/>
      <c r="BHR306" s="16"/>
      <c r="BHS306" s="14"/>
      <c r="BHW306" s="15"/>
      <c r="BHX306" s="16"/>
      <c r="BHY306" s="14"/>
      <c r="BIC306" s="15"/>
      <c r="BID306" s="16"/>
      <c r="BIE306" s="14"/>
      <c r="BII306" s="15"/>
      <c r="BIJ306" s="16"/>
      <c r="BIK306" s="14"/>
      <c r="BIO306" s="15"/>
      <c r="BIP306" s="16"/>
      <c r="BIQ306" s="14"/>
      <c r="BIU306" s="15"/>
      <c r="BIV306" s="16"/>
      <c r="BIW306" s="14"/>
      <c r="BJA306" s="15"/>
      <c r="BJB306" s="16"/>
      <c r="BJC306" s="14"/>
      <c r="BJG306" s="15"/>
      <c r="BJH306" s="16"/>
      <c r="BJI306" s="14"/>
      <c r="BJM306" s="15"/>
      <c r="BJN306" s="16"/>
      <c r="BJO306" s="14"/>
      <c r="BJS306" s="15"/>
      <c r="BJT306" s="16"/>
      <c r="BJU306" s="14"/>
      <c r="BJY306" s="15"/>
      <c r="BJZ306" s="16"/>
      <c r="BKA306" s="14"/>
      <c r="BKE306" s="15"/>
      <c r="BKF306" s="16"/>
      <c r="BKG306" s="14"/>
      <c r="BKK306" s="15"/>
      <c r="BKL306" s="16"/>
      <c r="BKM306" s="14"/>
      <c r="BKQ306" s="15"/>
      <c r="BKR306" s="16"/>
      <c r="BKS306" s="14"/>
      <c r="BKW306" s="15"/>
      <c r="BKX306" s="16"/>
      <c r="BKY306" s="14"/>
      <c r="BLC306" s="15"/>
      <c r="BLD306" s="16"/>
      <c r="BLE306" s="14"/>
      <c r="BLI306" s="15"/>
      <c r="BLJ306" s="16"/>
      <c r="BLK306" s="14"/>
      <c r="BLO306" s="15"/>
      <c r="BLP306" s="16"/>
      <c r="BLQ306" s="14"/>
      <c r="BLU306" s="15"/>
      <c r="BLV306" s="16"/>
      <c r="BLW306" s="14"/>
      <c r="BMA306" s="15"/>
      <c r="BMB306" s="16"/>
      <c r="BMC306" s="14"/>
      <c r="BMG306" s="15"/>
      <c r="BMH306" s="16"/>
      <c r="BMI306" s="14"/>
      <c r="BMM306" s="15"/>
      <c r="BMN306" s="16"/>
      <c r="BMO306" s="14"/>
      <c r="BMS306" s="15"/>
      <c r="BMT306" s="16"/>
      <c r="BMU306" s="14"/>
      <c r="BMY306" s="15"/>
      <c r="BMZ306" s="16"/>
      <c r="BNA306" s="14"/>
      <c r="BNE306" s="15"/>
      <c r="BNF306" s="16"/>
      <c r="BNG306" s="14"/>
      <c r="BNK306" s="15"/>
      <c r="BNL306" s="16"/>
      <c r="BNM306" s="14"/>
      <c r="BNQ306" s="15"/>
      <c r="BNR306" s="16"/>
      <c r="BNS306" s="14"/>
      <c r="BNW306" s="15"/>
      <c r="BNX306" s="16"/>
      <c r="BNY306" s="14"/>
      <c r="BOC306" s="15"/>
      <c r="BOD306" s="16"/>
      <c r="BOE306" s="14"/>
      <c r="BOI306" s="15"/>
      <c r="BOJ306" s="16"/>
      <c r="BOK306" s="14"/>
      <c r="BOO306" s="15"/>
      <c r="BOP306" s="16"/>
      <c r="BOQ306" s="14"/>
      <c r="BOU306" s="15"/>
      <c r="BOV306" s="16"/>
      <c r="BOW306" s="14"/>
      <c r="BPA306" s="15"/>
      <c r="BPB306" s="16"/>
      <c r="BPC306" s="14"/>
      <c r="BPG306" s="15"/>
      <c r="BPH306" s="16"/>
      <c r="BPI306" s="14"/>
      <c r="BPM306" s="15"/>
      <c r="BPN306" s="16"/>
      <c r="BPO306" s="14"/>
      <c r="BPS306" s="15"/>
      <c r="BPT306" s="16"/>
      <c r="BPU306" s="14"/>
      <c r="BPY306" s="15"/>
      <c r="BPZ306" s="16"/>
      <c r="BQA306" s="14"/>
      <c r="BQE306" s="15"/>
      <c r="BQF306" s="16"/>
      <c r="BQG306" s="14"/>
      <c r="BQK306" s="15"/>
      <c r="BQL306" s="16"/>
      <c r="BQM306" s="14"/>
      <c r="BQQ306" s="15"/>
      <c r="BQR306" s="16"/>
      <c r="BQS306" s="14"/>
      <c r="BQW306" s="15"/>
      <c r="BQX306" s="16"/>
      <c r="BQY306" s="14"/>
      <c r="BRC306" s="15"/>
      <c r="BRD306" s="16"/>
      <c r="BRE306" s="14"/>
      <c r="BRI306" s="15"/>
      <c r="BRJ306" s="16"/>
      <c r="BRK306" s="14"/>
      <c r="BRO306" s="15"/>
      <c r="BRP306" s="16"/>
      <c r="BRQ306" s="14"/>
      <c r="BRU306" s="15"/>
      <c r="BRV306" s="16"/>
      <c r="BRW306" s="14"/>
      <c r="BSA306" s="15"/>
      <c r="BSB306" s="16"/>
      <c r="BSC306" s="14"/>
      <c r="BSG306" s="15"/>
      <c r="BSH306" s="16"/>
      <c r="BSI306" s="14"/>
      <c r="BSM306" s="15"/>
      <c r="BSN306" s="16"/>
      <c r="BSO306" s="14"/>
      <c r="BSS306" s="15"/>
      <c r="BST306" s="16"/>
      <c r="BSU306" s="14"/>
      <c r="BSY306" s="15"/>
      <c r="BSZ306" s="16"/>
      <c r="BTA306" s="14"/>
      <c r="BTE306" s="15"/>
      <c r="BTF306" s="16"/>
      <c r="BTG306" s="14"/>
      <c r="BTK306" s="15"/>
      <c r="BTL306" s="16"/>
      <c r="BTM306" s="14"/>
      <c r="BTQ306" s="15"/>
      <c r="BTR306" s="16"/>
      <c r="BTS306" s="14"/>
      <c r="BTW306" s="15"/>
      <c r="BTX306" s="16"/>
      <c r="BTY306" s="14"/>
      <c r="BUC306" s="15"/>
      <c r="BUD306" s="16"/>
      <c r="BUE306" s="14"/>
      <c r="BUI306" s="15"/>
      <c r="BUJ306" s="16"/>
      <c r="BUK306" s="14"/>
      <c r="BUO306" s="15"/>
      <c r="BUP306" s="16"/>
      <c r="BUQ306" s="14"/>
      <c r="BUU306" s="15"/>
      <c r="BUV306" s="16"/>
      <c r="BUW306" s="14"/>
      <c r="BVA306" s="15"/>
      <c r="BVB306" s="16"/>
      <c r="BVC306" s="14"/>
      <c r="BVG306" s="15"/>
      <c r="BVH306" s="16"/>
      <c r="BVI306" s="14"/>
      <c r="BVM306" s="15"/>
      <c r="BVN306" s="16"/>
      <c r="BVO306" s="14"/>
      <c r="BVS306" s="15"/>
      <c r="BVT306" s="16"/>
      <c r="BVU306" s="14"/>
      <c r="BVY306" s="15"/>
      <c r="BVZ306" s="16"/>
      <c r="BWA306" s="14"/>
      <c r="BWE306" s="15"/>
      <c r="BWF306" s="16"/>
      <c r="BWG306" s="14"/>
      <c r="BWK306" s="15"/>
      <c r="BWL306" s="16"/>
      <c r="BWM306" s="14"/>
      <c r="BWQ306" s="15"/>
      <c r="BWR306" s="16"/>
      <c r="BWS306" s="14"/>
      <c r="BWW306" s="15"/>
      <c r="BWX306" s="16"/>
      <c r="BWY306" s="14"/>
      <c r="BXC306" s="15"/>
      <c r="BXD306" s="16"/>
      <c r="BXE306" s="14"/>
      <c r="BXI306" s="15"/>
      <c r="BXJ306" s="16"/>
      <c r="BXK306" s="14"/>
      <c r="BXO306" s="15"/>
      <c r="BXP306" s="16"/>
      <c r="BXQ306" s="14"/>
      <c r="BXU306" s="15"/>
      <c r="BXV306" s="16"/>
      <c r="BXW306" s="14"/>
      <c r="BYA306" s="15"/>
      <c r="BYB306" s="16"/>
      <c r="BYC306" s="14"/>
      <c r="BYG306" s="15"/>
      <c r="BYH306" s="16"/>
      <c r="BYI306" s="14"/>
      <c r="BYM306" s="15"/>
      <c r="BYN306" s="16"/>
      <c r="BYO306" s="14"/>
      <c r="BYS306" s="15"/>
      <c r="BYT306" s="16"/>
      <c r="BYU306" s="14"/>
      <c r="BYY306" s="15"/>
      <c r="BYZ306" s="16"/>
      <c r="BZA306" s="14"/>
      <c r="BZE306" s="15"/>
      <c r="BZF306" s="16"/>
      <c r="BZG306" s="14"/>
      <c r="BZK306" s="15"/>
      <c r="BZL306" s="16"/>
      <c r="BZM306" s="14"/>
      <c r="BZQ306" s="15"/>
      <c r="BZR306" s="16"/>
      <c r="BZS306" s="14"/>
      <c r="BZW306" s="15"/>
      <c r="BZX306" s="16"/>
      <c r="BZY306" s="14"/>
      <c r="CAC306" s="15"/>
      <c r="CAD306" s="16"/>
      <c r="CAE306" s="14"/>
      <c r="CAI306" s="15"/>
      <c r="CAJ306" s="16"/>
      <c r="CAK306" s="14"/>
      <c r="CAO306" s="15"/>
      <c r="CAP306" s="16"/>
      <c r="CAQ306" s="14"/>
      <c r="CAU306" s="15"/>
      <c r="CAV306" s="16"/>
      <c r="CAW306" s="14"/>
      <c r="CBA306" s="15"/>
      <c r="CBB306" s="16"/>
      <c r="CBC306" s="14"/>
      <c r="CBG306" s="15"/>
      <c r="CBH306" s="16"/>
      <c r="CBI306" s="14"/>
      <c r="CBM306" s="15"/>
      <c r="CBN306" s="16"/>
      <c r="CBO306" s="14"/>
      <c r="CBS306" s="15"/>
      <c r="CBT306" s="16"/>
      <c r="CBU306" s="14"/>
      <c r="CBY306" s="15"/>
      <c r="CBZ306" s="16"/>
      <c r="CCA306" s="14"/>
      <c r="CCE306" s="15"/>
      <c r="CCF306" s="16"/>
      <c r="CCG306" s="14"/>
      <c r="CCK306" s="15"/>
      <c r="CCL306" s="16"/>
      <c r="CCM306" s="14"/>
      <c r="CCQ306" s="15"/>
      <c r="CCR306" s="16"/>
      <c r="CCS306" s="14"/>
      <c r="CCW306" s="15"/>
      <c r="CCX306" s="16"/>
      <c r="CCY306" s="14"/>
      <c r="CDC306" s="15"/>
      <c r="CDD306" s="16"/>
      <c r="CDE306" s="14"/>
      <c r="CDI306" s="15"/>
      <c r="CDJ306" s="16"/>
      <c r="CDK306" s="14"/>
      <c r="CDO306" s="15"/>
      <c r="CDP306" s="16"/>
      <c r="CDQ306" s="14"/>
      <c r="CDU306" s="15"/>
      <c r="CDV306" s="16"/>
      <c r="CDW306" s="14"/>
      <c r="CEA306" s="15"/>
      <c r="CEB306" s="16"/>
      <c r="CEC306" s="14"/>
      <c r="CEG306" s="15"/>
      <c r="CEH306" s="16"/>
      <c r="CEI306" s="14"/>
      <c r="CEM306" s="15"/>
      <c r="CEN306" s="16"/>
      <c r="CEO306" s="14"/>
      <c r="CES306" s="15"/>
      <c r="CET306" s="16"/>
      <c r="CEU306" s="14"/>
      <c r="CEY306" s="15"/>
      <c r="CEZ306" s="16"/>
      <c r="CFA306" s="14"/>
      <c r="CFE306" s="15"/>
      <c r="CFF306" s="16"/>
      <c r="CFG306" s="14"/>
      <c r="CFK306" s="15"/>
      <c r="CFL306" s="16"/>
      <c r="CFM306" s="14"/>
      <c r="CFQ306" s="15"/>
      <c r="CFR306" s="16"/>
      <c r="CFS306" s="14"/>
      <c r="CFW306" s="15"/>
      <c r="CFX306" s="16"/>
      <c r="CFY306" s="14"/>
      <c r="CGC306" s="15"/>
      <c r="CGD306" s="16"/>
      <c r="CGE306" s="14"/>
      <c r="CGI306" s="15"/>
      <c r="CGJ306" s="16"/>
      <c r="CGK306" s="14"/>
      <c r="CGO306" s="15"/>
      <c r="CGP306" s="16"/>
      <c r="CGQ306" s="14"/>
      <c r="CGU306" s="15"/>
      <c r="CGV306" s="16"/>
      <c r="CGW306" s="14"/>
      <c r="CHA306" s="15"/>
      <c r="CHB306" s="16"/>
      <c r="CHC306" s="14"/>
      <c r="CHG306" s="15"/>
      <c r="CHH306" s="16"/>
      <c r="CHI306" s="14"/>
      <c r="CHM306" s="15"/>
      <c r="CHN306" s="16"/>
      <c r="CHO306" s="14"/>
      <c r="CHS306" s="15"/>
      <c r="CHT306" s="16"/>
      <c r="CHU306" s="14"/>
      <c r="CHY306" s="15"/>
      <c r="CHZ306" s="16"/>
      <c r="CIA306" s="14"/>
      <c r="CIE306" s="15"/>
      <c r="CIF306" s="16"/>
      <c r="CIG306" s="14"/>
      <c r="CIK306" s="15"/>
      <c r="CIL306" s="16"/>
      <c r="CIM306" s="14"/>
      <c r="CIQ306" s="15"/>
      <c r="CIR306" s="16"/>
      <c r="CIS306" s="14"/>
      <c r="CIW306" s="15"/>
      <c r="CIX306" s="16"/>
      <c r="CIY306" s="14"/>
      <c r="CJC306" s="15"/>
      <c r="CJD306" s="16"/>
      <c r="CJE306" s="14"/>
      <c r="CJI306" s="15"/>
      <c r="CJJ306" s="16"/>
      <c r="CJK306" s="14"/>
      <c r="CJO306" s="15"/>
      <c r="CJP306" s="16"/>
      <c r="CJQ306" s="14"/>
      <c r="CJU306" s="15"/>
      <c r="CJV306" s="16"/>
      <c r="CJW306" s="14"/>
      <c r="CKA306" s="15"/>
      <c r="CKB306" s="16"/>
      <c r="CKC306" s="14"/>
      <c r="CKG306" s="15"/>
      <c r="CKH306" s="16"/>
      <c r="CKI306" s="14"/>
      <c r="CKM306" s="15"/>
      <c r="CKN306" s="16"/>
      <c r="CKO306" s="14"/>
      <c r="CKS306" s="15"/>
      <c r="CKT306" s="16"/>
      <c r="CKU306" s="14"/>
      <c r="CKY306" s="15"/>
      <c r="CKZ306" s="16"/>
      <c r="CLA306" s="14"/>
      <c r="CLE306" s="15"/>
      <c r="CLF306" s="16"/>
      <c r="CLG306" s="14"/>
      <c r="CLK306" s="15"/>
      <c r="CLL306" s="16"/>
      <c r="CLM306" s="14"/>
      <c r="CLQ306" s="15"/>
      <c r="CLR306" s="16"/>
      <c r="CLS306" s="14"/>
      <c r="CLW306" s="15"/>
      <c r="CLX306" s="16"/>
      <c r="CLY306" s="14"/>
      <c r="CMC306" s="15"/>
      <c r="CMD306" s="16"/>
      <c r="CME306" s="14"/>
      <c r="CMI306" s="15"/>
      <c r="CMJ306" s="16"/>
      <c r="CMK306" s="14"/>
      <c r="CMO306" s="15"/>
      <c r="CMP306" s="16"/>
      <c r="CMQ306" s="14"/>
      <c r="CMU306" s="15"/>
      <c r="CMV306" s="16"/>
      <c r="CMW306" s="14"/>
      <c r="CNA306" s="15"/>
      <c r="CNB306" s="16"/>
      <c r="CNC306" s="14"/>
      <c r="CNG306" s="15"/>
      <c r="CNH306" s="16"/>
      <c r="CNI306" s="14"/>
      <c r="CNM306" s="15"/>
      <c r="CNN306" s="16"/>
      <c r="CNO306" s="14"/>
      <c r="CNS306" s="15"/>
      <c r="CNT306" s="16"/>
      <c r="CNU306" s="14"/>
      <c r="CNY306" s="15"/>
      <c r="CNZ306" s="16"/>
      <c r="COA306" s="14"/>
      <c r="COE306" s="15"/>
      <c r="COF306" s="16"/>
      <c r="COG306" s="14"/>
      <c r="COK306" s="15"/>
      <c r="COL306" s="16"/>
      <c r="COM306" s="14"/>
      <c r="COQ306" s="15"/>
      <c r="COR306" s="16"/>
      <c r="COS306" s="14"/>
      <c r="COW306" s="15"/>
      <c r="COX306" s="16"/>
      <c r="COY306" s="14"/>
      <c r="CPC306" s="15"/>
      <c r="CPD306" s="16"/>
      <c r="CPE306" s="14"/>
      <c r="CPI306" s="15"/>
      <c r="CPJ306" s="16"/>
      <c r="CPK306" s="14"/>
      <c r="CPO306" s="15"/>
      <c r="CPP306" s="16"/>
      <c r="CPQ306" s="14"/>
      <c r="CPU306" s="15"/>
      <c r="CPV306" s="16"/>
      <c r="CPW306" s="14"/>
      <c r="CQA306" s="15"/>
      <c r="CQB306" s="16"/>
      <c r="CQC306" s="14"/>
      <c r="CQG306" s="15"/>
      <c r="CQH306" s="16"/>
      <c r="CQI306" s="14"/>
      <c r="CQM306" s="15"/>
      <c r="CQN306" s="16"/>
      <c r="CQO306" s="14"/>
      <c r="CQS306" s="15"/>
      <c r="CQT306" s="16"/>
      <c r="CQU306" s="14"/>
      <c r="CQY306" s="15"/>
      <c r="CQZ306" s="16"/>
      <c r="CRA306" s="14"/>
      <c r="CRE306" s="15"/>
      <c r="CRF306" s="16"/>
      <c r="CRG306" s="14"/>
      <c r="CRK306" s="15"/>
      <c r="CRL306" s="16"/>
      <c r="CRM306" s="14"/>
      <c r="CRQ306" s="15"/>
      <c r="CRR306" s="16"/>
      <c r="CRS306" s="14"/>
      <c r="CRW306" s="15"/>
      <c r="CRX306" s="16"/>
      <c r="CRY306" s="14"/>
      <c r="CSC306" s="15"/>
      <c r="CSD306" s="16"/>
      <c r="CSE306" s="14"/>
      <c r="CSI306" s="15"/>
      <c r="CSJ306" s="16"/>
      <c r="CSK306" s="14"/>
      <c r="CSO306" s="15"/>
      <c r="CSP306" s="16"/>
      <c r="CSQ306" s="14"/>
      <c r="CSU306" s="15"/>
      <c r="CSV306" s="16"/>
      <c r="CSW306" s="14"/>
      <c r="CTA306" s="15"/>
      <c r="CTB306" s="16"/>
      <c r="CTC306" s="14"/>
      <c r="CTG306" s="15"/>
      <c r="CTH306" s="16"/>
      <c r="CTI306" s="14"/>
      <c r="CTM306" s="15"/>
      <c r="CTN306" s="16"/>
      <c r="CTO306" s="14"/>
      <c r="CTS306" s="15"/>
      <c r="CTT306" s="16"/>
      <c r="CTU306" s="14"/>
      <c r="CTY306" s="15"/>
      <c r="CTZ306" s="16"/>
      <c r="CUA306" s="14"/>
      <c r="CUE306" s="15"/>
      <c r="CUF306" s="16"/>
      <c r="CUG306" s="14"/>
      <c r="CUK306" s="15"/>
      <c r="CUL306" s="16"/>
      <c r="CUM306" s="14"/>
      <c r="CUQ306" s="15"/>
      <c r="CUR306" s="16"/>
      <c r="CUS306" s="14"/>
      <c r="CUW306" s="15"/>
      <c r="CUX306" s="16"/>
      <c r="CUY306" s="14"/>
      <c r="CVC306" s="15"/>
      <c r="CVD306" s="16"/>
      <c r="CVE306" s="14"/>
      <c r="CVI306" s="15"/>
      <c r="CVJ306" s="16"/>
      <c r="CVK306" s="14"/>
      <c r="CVO306" s="15"/>
      <c r="CVP306" s="16"/>
      <c r="CVQ306" s="14"/>
      <c r="CVU306" s="15"/>
      <c r="CVV306" s="16"/>
      <c r="CVW306" s="14"/>
      <c r="CWA306" s="15"/>
      <c r="CWB306" s="16"/>
      <c r="CWC306" s="14"/>
      <c r="CWG306" s="15"/>
      <c r="CWH306" s="16"/>
      <c r="CWI306" s="14"/>
      <c r="CWM306" s="15"/>
      <c r="CWN306" s="16"/>
      <c r="CWO306" s="14"/>
      <c r="CWS306" s="15"/>
      <c r="CWT306" s="16"/>
      <c r="CWU306" s="14"/>
      <c r="CWY306" s="15"/>
      <c r="CWZ306" s="16"/>
      <c r="CXA306" s="14"/>
      <c r="CXE306" s="15"/>
      <c r="CXF306" s="16"/>
      <c r="CXG306" s="14"/>
      <c r="CXK306" s="15"/>
      <c r="CXL306" s="16"/>
      <c r="CXM306" s="14"/>
      <c r="CXQ306" s="15"/>
      <c r="CXR306" s="16"/>
      <c r="CXS306" s="14"/>
      <c r="CXW306" s="15"/>
      <c r="CXX306" s="16"/>
      <c r="CXY306" s="14"/>
      <c r="CYC306" s="15"/>
      <c r="CYD306" s="16"/>
      <c r="CYE306" s="14"/>
      <c r="CYI306" s="15"/>
      <c r="CYJ306" s="16"/>
      <c r="CYK306" s="14"/>
      <c r="CYO306" s="15"/>
      <c r="CYP306" s="16"/>
      <c r="CYQ306" s="14"/>
      <c r="CYU306" s="15"/>
      <c r="CYV306" s="16"/>
      <c r="CYW306" s="14"/>
      <c r="CZA306" s="15"/>
      <c r="CZB306" s="16"/>
      <c r="CZC306" s="14"/>
      <c r="CZG306" s="15"/>
      <c r="CZH306" s="16"/>
      <c r="CZI306" s="14"/>
      <c r="CZM306" s="15"/>
      <c r="CZN306" s="16"/>
      <c r="CZO306" s="14"/>
      <c r="CZS306" s="15"/>
      <c r="CZT306" s="16"/>
      <c r="CZU306" s="14"/>
      <c r="CZY306" s="15"/>
      <c r="CZZ306" s="16"/>
      <c r="DAA306" s="14"/>
      <c r="DAE306" s="15"/>
      <c r="DAF306" s="16"/>
      <c r="DAG306" s="14"/>
      <c r="DAK306" s="15"/>
      <c r="DAL306" s="16"/>
      <c r="DAM306" s="14"/>
      <c r="DAQ306" s="15"/>
      <c r="DAR306" s="16"/>
      <c r="DAS306" s="14"/>
      <c r="DAW306" s="15"/>
      <c r="DAX306" s="16"/>
      <c r="DAY306" s="14"/>
      <c r="DBC306" s="15"/>
      <c r="DBD306" s="16"/>
      <c r="DBE306" s="14"/>
      <c r="DBI306" s="15"/>
      <c r="DBJ306" s="16"/>
      <c r="DBK306" s="14"/>
      <c r="DBO306" s="15"/>
      <c r="DBP306" s="16"/>
      <c r="DBQ306" s="14"/>
      <c r="DBU306" s="15"/>
      <c r="DBV306" s="16"/>
      <c r="DBW306" s="14"/>
      <c r="DCA306" s="15"/>
      <c r="DCB306" s="16"/>
      <c r="DCC306" s="14"/>
      <c r="DCG306" s="15"/>
      <c r="DCH306" s="16"/>
      <c r="DCI306" s="14"/>
      <c r="DCM306" s="15"/>
      <c r="DCN306" s="16"/>
      <c r="DCO306" s="14"/>
      <c r="DCS306" s="15"/>
      <c r="DCT306" s="16"/>
      <c r="DCU306" s="14"/>
      <c r="DCY306" s="15"/>
      <c r="DCZ306" s="16"/>
      <c r="DDA306" s="14"/>
      <c r="DDE306" s="15"/>
      <c r="DDF306" s="16"/>
      <c r="DDG306" s="14"/>
      <c r="DDK306" s="15"/>
      <c r="DDL306" s="16"/>
      <c r="DDM306" s="14"/>
      <c r="DDQ306" s="15"/>
      <c r="DDR306" s="16"/>
      <c r="DDS306" s="14"/>
      <c r="DDW306" s="15"/>
      <c r="DDX306" s="16"/>
      <c r="DDY306" s="14"/>
      <c r="DEC306" s="15"/>
      <c r="DED306" s="16"/>
      <c r="DEE306" s="14"/>
      <c r="DEI306" s="15"/>
      <c r="DEJ306" s="16"/>
      <c r="DEK306" s="14"/>
      <c r="DEO306" s="15"/>
      <c r="DEP306" s="16"/>
      <c r="DEQ306" s="14"/>
      <c r="DEU306" s="15"/>
      <c r="DEV306" s="16"/>
      <c r="DEW306" s="14"/>
      <c r="DFA306" s="15"/>
      <c r="DFB306" s="16"/>
      <c r="DFC306" s="14"/>
      <c r="DFG306" s="15"/>
      <c r="DFH306" s="16"/>
      <c r="DFI306" s="14"/>
      <c r="DFM306" s="15"/>
      <c r="DFN306" s="16"/>
      <c r="DFO306" s="14"/>
      <c r="DFS306" s="15"/>
      <c r="DFT306" s="16"/>
      <c r="DFU306" s="14"/>
      <c r="DFY306" s="15"/>
      <c r="DFZ306" s="16"/>
      <c r="DGA306" s="14"/>
      <c r="DGE306" s="15"/>
      <c r="DGF306" s="16"/>
      <c r="DGG306" s="14"/>
      <c r="DGK306" s="15"/>
      <c r="DGL306" s="16"/>
      <c r="DGM306" s="14"/>
      <c r="DGQ306" s="15"/>
      <c r="DGR306" s="16"/>
      <c r="DGS306" s="14"/>
      <c r="DGW306" s="15"/>
      <c r="DGX306" s="16"/>
      <c r="DGY306" s="14"/>
      <c r="DHC306" s="15"/>
      <c r="DHD306" s="16"/>
      <c r="DHE306" s="14"/>
      <c r="DHI306" s="15"/>
      <c r="DHJ306" s="16"/>
      <c r="DHK306" s="14"/>
      <c r="DHO306" s="15"/>
      <c r="DHP306" s="16"/>
      <c r="DHQ306" s="14"/>
      <c r="DHU306" s="15"/>
      <c r="DHV306" s="16"/>
      <c r="DHW306" s="14"/>
      <c r="DIA306" s="15"/>
      <c r="DIB306" s="16"/>
      <c r="DIC306" s="14"/>
      <c r="DIG306" s="15"/>
      <c r="DIH306" s="16"/>
      <c r="DII306" s="14"/>
      <c r="DIM306" s="15"/>
      <c r="DIN306" s="16"/>
      <c r="DIO306" s="14"/>
      <c r="DIS306" s="15"/>
      <c r="DIT306" s="16"/>
      <c r="DIU306" s="14"/>
      <c r="DIY306" s="15"/>
      <c r="DIZ306" s="16"/>
      <c r="DJA306" s="14"/>
      <c r="DJE306" s="15"/>
      <c r="DJF306" s="16"/>
      <c r="DJG306" s="14"/>
      <c r="DJK306" s="15"/>
      <c r="DJL306" s="16"/>
      <c r="DJM306" s="14"/>
      <c r="DJQ306" s="15"/>
      <c r="DJR306" s="16"/>
      <c r="DJS306" s="14"/>
      <c r="DJW306" s="15"/>
      <c r="DJX306" s="16"/>
      <c r="DJY306" s="14"/>
      <c r="DKC306" s="15"/>
      <c r="DKD306" s="16"/>
      <c r="DKE306" s="14"/>
      <c r="DKI306" s="15"/>
      <c r="DKJ306" s="16"/>
      <c r="DKK306" s="14"/>
      <c r="DKO306" s="15"/>
      <c r="DKP306" s="16"/>
      <c r="DKQ306" s="14"/>
      <c r="DKU306" s="15"/>
      <c r="DKV306" s="16"/>
      <c r="DKW306" s="14"/>
      <c r="DLA306" s="15"/>
      <c r="DLB306" s="16"/>
      <c r="DLC306" s="14"/>
      <c r="DLG306" s="15"/>
      <c r="DLH306" s="16"/>
      <c r="DLI306" s="14"/>
      <c r="DLM306" s="15"/>
      <c r="DLN306" s="16"/>
      <c r="DLO306" s="14"/>
      <c r="DLS306" s="15"/>
      <c r="DLT306" s="16"/>
      <c r="DLU306" s="14"/>
      <c r="DLY306" s="15"/>
      <c r="DLZ306" s="16"/>
      <c r="DMA306" s="14"/>
      <c r="DME306" s="15"/>
      <c r="DMF306" s="16"/>
      <c r="DMG306" s="14"/>
      <c r="DMK306" s="15"/>
      <c r="DML306" s="16"/>
      <c r="DMM306" s="14"/>
      <c r="DMQ306" s="15"/>
      <c r="DMR306" s="16"/>
      <c r="DMS306" s="14"/>
      <c r="DMW306" s="15"/>
      <c r="DMX306" s="16"/>
      <c r="DMY306" s="14"/>
      <c r="DNC306" s="15"/>
      <c r="DND306" s="16"/>
      <c r="DNE306" s="14"/>
      <c r="DNI306" s="15"/>
      <c r="DNJ306" s="16"/>
      <c r="DNK306" s="14"/>
      <c r="DNO306" s="15"/>
      <c r="DNP306" s="16"/>
      <c r="DNQ306" s="14"/>
      <c r="DNU306" s="15"/>
      <c r="DNV306" s="16"/>
      <c r="DNW306" s="14"/>
      <c r="DOA306" s="15"/>
      <c r="DOB306" s="16"/>
      <c r="DOC306" s="14"/>
      <c r="DOG306" s="15"/>
      <c r="DOH306" s="16"/>
      <c r="DOI306" s="14"/>
      <c r="DOM306" s="15"/>
      <c r="DON306" s="16"/>
      <c r="DOO306" s="14"/>
      <c r="DOS306" s="15"/>
      <c r="DOT306" s="16"/>
      <c r="DOU306" s="14"/>
      <c r="DOY306" s="15"/>
      <c r="DOZ306" s="16"/>
      <c r="DPA306" s="14"/>
      <c r="DPE306" s="15"/>
      <c r="DPF306" s="16"/>
      <c r="DPG306" s="14"/>
      <c r="DPK306" s="15"/>
      <c r="DPL306" s="16"/>
      <c r="DPM306" s="14"/>
      <c r="DPQ306" s="15"/>
      <c r="DPR306" s="16"/>
      <c r="DPS306" s="14"/>
      <c r="DPW306" s="15"/>
      <c r="DPX306" s="16"/>
      <c r="DPY306" s="14"/>
      <c r="DQC306" s="15"/>
      <c r="DQD306" s="16"/>
      <c r="DQE306" s="14"/>
      <c r="DQI306" s="15"/>
      <c r="DQJ306" s="16"/>
      <c r="DQK306" s="14"/>
      <c r="DQO306" s="15"/>
      <c r="DQP306" s="16"/>
      <c r="DQQ306" s="14"/>
      <c r="DQU306" s="15"/>
      <c r="DQV306" s="16"/>
      <c r="DQW306" s="14"/>
      <c r="DRA306" s="15"/>
      <c r="DRB306" s="16"/>
      <c r="DRC306" s="14"/>
      <c r="DRG306" s="15"/>
      <c r="DRH306" s="16"/>
      <c r="DRI306" s="14"/>
      <c r="DRM306" s="15"/>
      <c r="DRN306" s="16"/>
      <c r="DRO306" s="14"/>
      <c r="DRS306" s="15"/>
      <c r="DRT306" s="16"/>
      <c r="DRU306" s="14"/>
      <c r="DRY306" s="15"/>
      <c r="DRZ306" s="16"/>
      <c r="DSA306" s="14"/>
      <c r="DSE306" s="15"/>
      <c r="DSF306" s="16"/>
      <c r="DSG306" s="14"/>
      <c r="DSK306" s="15"/>
      <c r="DSL306" s="16"/>
      <c r="DSM306" s="14"/>
      <c r="DSQ306" s="15"/>
      <c r="DSR306" s="16"/>
      <c r="DSS306" s="14"/>
      <c r="DSW306" s="15"/>
      <c r="DSX306" s="16"/>
      <c r="DSY306" s="14"/>
      <c r="DTC306" s="15"/>
      <c r="DTD306" s="16"/>
      <c r="DTE306" s="14"/>
      <c r="DTI306" s="15"/>
      <c r="DTJ306" s="16"/>
      <c r="DTK306" s="14"/>
      <c r="DTO306" s="15"/>
      <c r="DTP306" s="16"/>
      <c r="DTQ306" s="14"/>
      <c r="DTU306" s="15"/>
      <c r="DTV306" s="16"/>
      <c r="DTW306" s="14"/>
      <c r="DUA306" s="15"/>
      <c r="DUB306" s="16"/>
      <c r="DUC306" s="14"/>
      <c r="DUG306" s="15"/>
      <c r="DUH306" s="16"/>
      <c r="DUI306" s="14"/>
      <c r="DUM306" s="15"/>
      <c r="DUN306" s="16"/>
      <c r="DUO306" s="14"/>
      <c r="DUS306" s="15"/>
      <c r="DUT306" s="16"/>
      <c r="DUU306" s="14"/>
      <c r="DUY306" s="15"/>
      <c r="DUZ306" s="16"/>
      <c r="DVA306" s="14"/>
      <c r="DVE306" s="15"/>
      <c r="DVF306" s="16"/>
      <c r="DVG306" s="14"/>
      <c r="DVK306" s="15"/>
      <c r="DVL306" s="16"/>
      <c r="DVM306" s="14"/>
      <c r="DVQ306" s="15"/>
      <c r="DVR306" s="16"/>
      <c r="DVS306" s="14"/>
      <c r="DVW306" s="15"/>
      <c r="DVX306" s="16"/>
      <c r="DVY306" s="14"/>
      <c r="DWC306" s="15"/>
      <c r="DWD306" s="16"/>
      <c r="DWE306" s="14"/>
      <c r="DWI306" s="15"/>
      <c r="DWJ306" s="16"/>
      <c r="DWK306" s="14"/>
      <c r="DWO306" s="15"/>
      <c r="DWP306" s="16"/>
      <c r="DWQ306" s="14"/>
      <c r="DWU306" s="15"/>
      <c r="DWV306" s="16"/>
      <c r="DWW306" s="14"/>
      <c r="DXA306" s="15"/>
      <c r="DXB306" s="16"/>
      <c r="DXC306" s="14"/>
      <c r="DXG306" s="15"/>
      <c r="DXH306" s="16"/>
      <c r="DXI306" s="14"/>
      <c r="DXM306" s="15"/>
      <c r="DXN306" s="16"/>
      <c r="DXO306" s="14"/>
      <c r="DXS306" s="15"/>
      <c r="DXT306" s="16"/>
      <c r="DXU306" s="14"/>
      <c r="DXY306" s="15"/>
      <c r="DXZ306" s="16"/>
      <c r="DYA306" s="14"/>
      <c r="DYE306" s="15"/>
      <c r="DYF306" s="16"/>
      <c r="DYG306" s="14"/>
      <c r="DYK306" s="15"/>
      <c r="DYL306" s="16"/>
      <c r="DYM306" s="14"/>
      <c r="DYQ306" s="15"/>
      <c r="DYR306" s="16"/>
      <c r="DYS306" s="14"/>
      <c r="DYW306" s="15"/>
      <c r="DYX306" s="16"/>
      <c r="DYY306" s="14"/>
      <c r="DZC306" s="15"/>
      <c r="DZD306" s="16"/>
      <c r="DZE306" s="14"/>
      <c r="DZI306" s="15"/>
      <c r="DZJ306" s="16"/>
      <c r="DZK306" s="14"/>
      <c r="DZO306" s="15"/>
      <c r="DZP306" s="16"/>
      <c r="DZQ306" s="14"/>
      <c r="DZU306" s="15"/>
      <c r="DZV306" s="16"/>
      <c r="DZW306" s="14"/>
      <c r="EAA306" s="15"/>
      <c r="EAB306" s="16"/>
      <c r="EAC306" s="14"/>
      <c r="EAG306" s="15"/>
      <c r="EAH306" s="16"/>
      <c r="EAI306" s="14"/>
      <c r="EAM306" s="15"/>
      <c r="EAN306" s="16"/>
      <c r="EAO306" s="14"/>
      <c r="EAS306" s="15"/>
      <c r="EAT306" s="16"/>
      <c r="EAU306" s="14"/>
      <c r="EAY306" s="15"/>
      <c r="EAZ306" s="16"/>
      <c r="EBA306" s="14"/>
      <c r="EBE306" s="15"/>
      <c r="EBF306" s="16"/>
      <c r="EBG306" s="14"/>
      <c r="EBK306" s="15"/>
      <c r="EBL306" s="16"/>
      <c r="EBM306" s="14"/>
      <c r="EBQ306" s="15"/>
      <c r="EBR306" s="16"/>
      <c r="EBS306" s="14"/>
      <c r="EBW306" s="15"/>
      <c r="EBX306" s="16"/>
      <c r="EBY306" s="14"/>
      <c r="ECC306" s="15"/>
      <c r="ECD306" s="16"/>
      <c r="ECE306" s="14"/>
      <c r="ECI306" s="15"/>
      <c r="ECJ306" s="16"/>
      <c r="ECK306" s="14"/>
      <c r="ECO306" s="15"/>
      <c r="ECP306" s="16"/>
      <c r="ECQ306" s="14"/>
      <c r="ECU306" s="15"/>
      <c r="ECV306" s="16"/>
      <c r="ECW306" s="14"/>
      <c r="EDA306" s="15"/>
      <c r="EDB306" s="16"/>
      <c r="EDC306" s="14"/>
      <c r="EDG306" s="15"/>
      <c r="EDH306" s="16"/>
      <c r="EDI306" s="14"/>
      <c r="EDM306" s="15"/>
      <c r="EDN306" s="16"/>
      <c r="EDO306" s="14"/>
      <c r="EDS306" s="15"/>
      <c r="EDT306" s="16"/>
      <c r="EDU306" s="14"/>
      <c r="EDY306" s="15"/>
      <c r="EDZ306" s="16"/>
      <c r="EEA306" s="14"/>
      <c r="EEE306" s="15"/>
      <c r="EEF306" s="16"/>
      <c r="EEG306" s="14"/>
      <c r="EEK306" s="15"/>
      <c r="EEL306" s="16"/>
      <c r="EEM306" s="14"/>
      <c r="EEQ306" s="15"/>
      <c r="EER306" s="16"/>
      <c r="EES306" s="14"/>
      <c r="EEW306" s="15"/>
      <c r="EEX306" s="16"/>
      <c r="EEY306" s="14"/>
      <c r="EFC306" s="15"/>
      <c r="EFD306" s="16"/>
      <c r="EFE306" s="14"/>
      <c r="EFI306" s="15"/>
      <c r="EFJ306" s="16"/>
      <c r="EFK306" s="14"/>
      <c r="EFO306" s="15"/>
      <c r="EFP306" s="16"/>
      <c r="EFQ306" s="14"/>
      <c r="EFU306" s="15"/>
      <c r="EFV306" s="16"/>
      <c r="EFW306" s="14"/>
      <c r="EGA306" s="15"/>
      <c r="EGB306" s="16"/>
      <c r="EGC306" s="14"/>
      <c r="EGG306" s="15"/>
      <c r="EGH306" s="16"/>
      <c r="EGI306" s="14"/>
      <c r="EGM306" s="15"/>
      <c r="EGN306" s="16"/>
      <c r="EGO306" s="14"/>
      <c r="EGS306" s="15"/>
      <c r="EGT306" s="16"/>
      <c r="EGU306" s="14"/>
      <c r="EGY306" s="15"/>
      <c r="EGZ306" s="16"/>
      <c r="EHA306" s="14"/>
      <c r="EHE306" s="15"/>
      <c r="EHF306" s="16"/>
      <c r="EHG306" s="14"/>
      <c r="EHK306" s="15"/>
      <c r="EHL306" s="16"/>
      <c r="EHM306" s="14"/>
      <c r="EHQ306" s="15"/>
      <c r="EHR306" s="16"/>
      <c r="EHS306" s="14"/>
      <c r="EHW306" s="15"/>
      <c r="EHX306" s="16"/>
      <c r="EHY306" s="14"/>
      <c r="EIC306" s="15"/>
      <c r="EID306" s="16"/>
      <c r="EIE306" s="14"/>
      <c r="EII306" s="15"/>
      <c r="EIJ306" s="16"/>
      <c r="EIK306" s="14"/>
      <c r="EIO306" s="15"/>
      <c r="EIP306" s="16"/>
      <c r="EIQ306" s="14"/>
      <c r="EIU306" s="15"/>
      <c r="EIV306" s="16"/>
      <c r="EIW306" s="14"/>
      <c r="EJA306" s="15"/>
      <c r="EJB306" s="16"/>
      <c r="EJC306" s="14"/>
      <c r="EJG306" s="15"/>
      <c r="EJH306" s="16"/>
      <c r="EJI306" s="14"/>
      <c r="EJM306" s="15"/>
      <c r="EJN306" s="16"/>
      <c r="EJO306" s="14"/>
      <c r="EJS306" s="15"/>
      <c r="EJT306" s="16"/>
      <c r="EJU306" s="14"/>
      <c r="EJY306" s="15"/>
      <c r="EJZ306" s="16"/>
      <c r="EKA306" s="14"/>
      <c r="EKE306" s="15"/>
      <c r="EKF306" s="16"/>
      <c r="EKG306" s="14"/>
      <c r="EKK306" s="15"/>
      <c r="EKL306" s="16"/>
      <c r="EKM306" s="14"/>
      <c r="EKQ306" s="15"/>
      <c r="EKR306" s="16"/>
      <c r="EKS306" s="14"/>
      <c r="EKW306" s="15"/>
      <c r="EKX306" s="16"/>
      <c r="EKY306" s="14"/>
      <c r="ELC306" s="15"/>
      <c r="ELD306" s="16"/>
      <c r="ELE306" s="14"/>
      <c r="ELI306" s="15"/>
      <c r="ELJ306" s="16"/>
      <c r="ELK306" s="14"/>
      <c r="ELO306" s="15"/>
      <c r="ELP306" s="16"/>
      <c r="ELQ306" s="14"/>
      <c r="ELU306" s="15"/>
      <c r="ELV306" s="16"/>
      <c r="ELW306" s="14"/>
      <c r="EMA306" s="15"/>
      <c r="EMB306" s="16"/>
      <c r="EMC306" s="14"/>
      <c r="EMG306" s="15"/>
      <c r="EMH306" s="16"/>
      <c r="EMI306" s="14"/>
      <c r="EMM306" s="15"/>
      <c r="EMN306" s="16"/>
      <c r="EMO306" s="14"/>
      <c r="EMS306" s="15"/>
      <c r="EMT306" s="16"/>
      <c r="EMU306" s="14"/>
      <c r="EMY306" s="15"/>
      <c r="EMZ306" s="16"/>
      <c r="ENA306" s="14"/>
      <c r="ENE306" s="15"/>
      <c r="ENF306" s="16"/>
      <c r="ENG306" s="14"/>
      <c r="ENK306" s="15"/>
      <c r="ENL306" s="16"/>
      <c r="ENM306" s="14"/>
      <c r="ENQ306" s="15"/>
      <c r="ENR306" s="16"/>
      <c r="ENS306" s="14"/>
      <c r="ENW306" s="15"/>
      <c r="ENX306" s="16"/>
      <c r="ENY306" s="14"/>
      <c r="EOC306" s="15"/>
      <c r="EOD306" s="16"/>
      <c r="EOE306" s="14"/>
      <c r="EOI306" s="15"/>
      <c r="EOJ306" s="16"/>
      <c r="EOK306" s="14"/>
      <c r="EOO306" s="15"/>
      <c r="EOP306" s="16"/>
      <c r="EOQ306" s="14"/>
      <c r="EOU306" s="15"/>
      <c r="EOV306" s="16"/>
      <c r="EOW306" s="14"/>
      <c r="EPA306" s="15"/>
      <c r="EPB306" s="16"/>
      <c r="EPC306" s="14"/>
      <c r="EPG306" s="15"/>
      <c r="EPH306" s="16"/>
      <c r="EPI306" s="14"/>
      <c r="EPM306" s="15"/>
      <c r="EPN306" s="16"/>
      <c r="EPO306" s="14"/>
      <c r="EPS306" s="15"/>
      <c r="EPT306" s="16"/>
      <c r="EPU306" s="14"/>
      <c r="EPY306" s="15"/>
      <c r="EPZ306" s="16"/>
      <c r="EQA306" s="14"/>
      <c r="EQE306" s="15"/>
      <c r="EQF306" s="16"/>
      <c r="EQG306" s="14"/>
      <c r="EQK306" s="15"/>
      <c r="EQL306" s="16"/>
      <c r="EQM306" s="14"/>
      <c r="EQQ306" s="15"/>
      <c r="EQR306" s="16"/>
      <c r="EQS306" s="14"/>
      <c r="EQW306" s="15"/>
      <c r="EQX306" s="16"/>
      <c r="EQY306" s="14"/>
      <c r="ERC306" s="15"/>
      <c r="ERD306" s="16"/>
      <c r="ERE306" s="14"/>
      <c r="ERI306" s="15"/>
      <c r="ERJ306" s="16"/>
      <c r="ERK306" s="14"/>
      <c r="ERO306" s="15"/>
      <c r="ERP306" s="16"/>
      <c r="ERQ306" s="14"/>
      <c r="ERU306" s="15"/>
      <c r="ERV306" s="16"/>
      <c r="ERW306" s="14"/>
      <c r="ESA306" s="15"/>
      <c r="ESB306" s="16"/>
      <c r="ESC306" s="14"/>
      <c r="ESG306" s="15"/>
      <c r="ESH306" s="16"/>
      <c r="ESI306" s="14"/>
      <c r="ESM306" s="15"/>
      <c r="ESN306" s="16"/>
      <c r="ESO306" s="14"/>
      <c r="ESS306" s="15"/>
      <c r="EST306" s="16"/>
      <c r="ESU306" s="14"/>
      <c r="ESY306" s="15"/>
      <c r="ESZ306" s="16"/>
      <c r="ETA306" s="14"/>
      <c r="ETE306" s="15"/>
      <c r="ETF306" s="16"/>
      <c r="ETG306" s="14"/>
      <c r="ETK306" s="15"/>
      <c r="ETL306" s="16"/>
      <c r="ETM306" s="14"/>
      <c r="ETQ306" s="15"/>
      <c r="ETR306" s="16"/>
      <c r="ETS306" s="14"/>
      <c r="ETW306" s="15"/>
      <c r="ETX306" s="16"/>
      <c r="ETY306" s="14"/>
      <c r="EUC306" s="15"/>
      <c r="EUD306" s="16"/>
      <c r="EUE306" s="14"/>
      <c r="EUI306" s="15"/>
      <c r="EUJ306" s="16"/>
      <c r="EUK306" s="14"/>
      <c r="EUO306" s="15"/>
      <c r="EUP306" s="16"/>
      <c r="EUQ306" s="14"/>
      <c r="EUU306" s="15"/>
      <c r="EUV306" s="16"/>
      <c r="EUW306" s="14"/>
      <c r="EVA306" s="15"/>
      <c r="EVB306" s="16"/>
      <c r="EVC306" s="14"/>
      <c r="EVG306" s="15"/>
      <c r="EVH306" s="16"/>
      <c r="EVI306" s="14"/>
      <c r="EVM306" s="15"/>
      <c r="EVN306" s="16"/>
      <c r="EVO306" s="14"/>
      <c r="EVS306" s="15"/>
      <c r="EVT306" s="16"/>
      <c r="EVU306" s="14"/>
      <c r="EVY306" s="15"/>
      <c r="EVZ306" s="16"/>
      <c r="EWA306" s="14"/>
      <c r="EWE306" s="15"/>
      <c r="EWF306" s="16"/>
      <c r="EWG306" s="14"/>
      <c r="EWK306" s="15"/>
      <c r="EWL306" s="16"/>
      <c r="EWM306" s="14"/>
      <c r="EWQ306" s="15"/>
      <c r="EWR306" s="16"/>
      <c r="EWS306" s="14"/>
      <c r="EWW306" s="15"/>
      <c r="EWX306" s="16"/>
      <c r="EWY306" s="14"/>
      <c r="EXC306" s="15"/>
      <c r="EXD306" s="16"/>
      <c r="EXE306" s="14"/>
      <c r="EXI306" s="15"/>
      <c r="EXJ306" s="16"/>
      <c r="EXK306" s="14"/>
      <c r="EXO306" s="15"/>
      <c r="EXP306" s="16"/>
      <c r="EXQ306" s="14"/>
      <c r="EXU306" s="15"/>
      <c r="EXV306" s="16"/>
      <c r="EXW306" s="14"/>
      <c r="EYA306" s="15"/>
      <c r="EYB306" s="16"/>
      <c r="EYC306" s="14"/>
      <c r="EYG306" s="15"/>
      <c r="EYH306" s="16"/>
      <c r="EYI306" s="14"/>
      <c r="EYM306" s="15"/>
      <c r="EYN306" s="16"/>
      <c r="EYO306" s="14"/>
      <c r="EYS306" s="15"/>
      <c r="EYT306" s="16"/>
      <c r="EYU306" s="14"/>
      <c r="EYY306" s="15"/>
      <c r="EYZ306" s="16"/>
      <c r="EZA306" s="14"/>
      <c r="EZE306" s="15"/>
      <c r="EZF306" s="16"/>
      <c r="EZG306" s="14"/>
      <c r="EZK306" s="15"/>
      <c r="EZL306" s="16"/>
      <c r="EZM306" s="14"/>
      <c r="EZQ306" s="15"/>
      <c r="EZR306" s="16"/>
      <c r="EZS306" s="14"/>
      <c r="EZW306" s="15"/>
      <c r="EZX306" s="16"/>
      <c r="EZY306" s="14"/>
      <c r="FAC306" s="15"/>
      <c r="FAD306" s="16"/>
      <c r="FAE306" s="14"/>
      <c r="FAI306" s="15"/>
      <c r="FAJ306" s="16"/>
      <c r="FAK306" s="14"/>
      <c r="FAO306" s="15"/>
      <c r="FAP306" s="16"/>
      <c r="FAQ306" s="14"/>
      <c r="FAU306" s="15"/>
      <c r="FAV306" s="16"/>
      <c r="FAW306" s="14"/>
      <c r="FBA306" s="15"/>
      <c r="FBB306" s="16"/>
      <c r="FBC306" s="14"/>
      <c r="FBG306" s="15"/>
      <c r="FBH306" s="16"/>
      <c r="FBI306" s="14"/>
      <c r="FBM306" s="15"/>
      <c r="FBN306" s="16"/>
      <c r="FBO306" s="14"/>
      <c r="FBS306" s="15"/>
      <c r="FBT306" s="16"/>
      <c r="FBU306" s="14"/>
      <c r="FBY306" s="15"/>
      <c r="FBZ306" s="16"/>
      <c r="FCA306" s="14"/>
      <c r="FCE306" s="15"/>
      <c r="FCF306" s="16"/>
      <c r="FCG306" s="14"/>
      <c r="FCK306" s="15"/>
      <c r="FCL306" s="16"/>
      <c r="FCM306" s="14"/>
      <c r="FCQ306" s="15"/>
      <c r="FCR306" s="16"/>
      <c r="FCS306" s="14"/>
      <c r="FCW306" s="15"/>
      <c r="FCX306" s="16"/>
      <c r="FCY306" s="14"/>
      <c r="FDC306" s="15"/>
      <c r="FDD306" s="16"/>
      <c r="FDE306" s="14"/>
      <c r="FDI306" s="15"/>
      <c r="FDJ306" s="16"/>
      <c r="FDK306" s="14"/>
      <c r="FDO306" s="15"/>
      <c r="FDP306" s="16"/>
      <c r="FDQ306" s="14"/>
      <c r="FDU306" s="15"/>
      <c r="FDV306" s="16"/>
      <c r="FDW306" s="14"/>
      <c r="FEA306" s="15"/>
      <c r="FEB306" s="16"/>
      <c r="FEC306" s="14"/>
      <c r="FEG306" s="15"/>
      <c r="FEH306" s="16"/>
      <c r="FEI306" s="14"/>
      <c r="FEM306" s="15"/>
      <c r="FEN306" s="16"/>
      <c r="FEO306" s="14"/>
      <c r="FES306" s="15"/>
      <c r="FET306" s="16"/>
      <c r="FEU306" s="14"/>
      <c r="FEY306" s="15"/>
      <c r="FEZ306" s="16"/>
      <c r="FFA306" s="14"/>
      <c r="FFE306" s="15"/>
      <c r="FFF306" s="16"/>
      <c r="FFG306" s="14"/>
      <c r="FFK306" s="15"/>
      <c r="FFL306" s="16"/>
      <c r="FFM306" s="14"/>
      <c r="FFQ306" s="15"/>
      <c r="FFR306" s="16"/>
      <c r="FFS306" s="14"/>
      <c r="FFW306" s="15"/>
      <c r="FFX306" s="16"/>
      <c r="FFY306" s="14"/>
      <c r="FGC306" s="15"/>
      <c r="FGD306" s="16"/>
      <c r="FGE306" s="14"/>
      <c r="FGI306" s="15"/>
      <c r="FGJ306" s="16"/>
      <c r="FGK306" s="14"/>
      <c r="FGO306" s="15"/>
      <c r="FGP306" s="16"/>
      <c r="FGQ306" s="14"/>
      <c r="FGU306" s="15"/>
      <c r="FGV306" s="16"/>
      <c r="FGW306" s="14"/>
      <c r="FHA306" s="15"/>
      <c r="FHB306" s="16"/>
      <c r="FHC306" s="14"/>
      <c r="FHG306" s="15"/>
      <c r="FHH306" s="16"/>
      <c r="FHI306" s="14"/>
      <c r="FHM306" s="15"/>
      <c r="FHN306" s="16"/>
      <c r="FHO306" s="14"/>
      <c r="FHS306" s="15"/>
      <c r="FHT306" s="16"/>
      <c r="FHU306" s="14"/>
      <c r="FHY306" s="15"/>
      <c r="FHZ306" s="16"/>
      <c r="FIA306" s="14"/>
      <c r="FIE306" s="15"/>
      <c r="FIF306" s="16"/>
      <c r="FIG306" s="14"/>
      <c r="FIK306" s="15"/>
      <c r="FIL306" s="16"/>
      <c r="FIM306" s="14"/>
      <c r="FIQ306" s="15"/>
      <c r="FIR306" s="16"/>
      <c r="FIS306" s="14"/>
      <c r="FIW306" s="15"/>
      <c r="FIX306" s="16"/>
      <c r="FIY306" s="14"/>
      <c r="FJC306" s="15"/>
      <c r="FJD306" s="16"/>
      <c r="FJE306" s="14"/>
      <c r="FJI306" s="15"/>
      <c r="FJJ306" s="16"/>
      <c r="FJK306" s="14"/>
      <c r="FJO306" s="15"/>
      <c r="FJP306" s="16"/>
      <c r="FJQ306" s="14"/>
      <c r="FJU306" s="15"/>
      <c r="FJV306" s="16"/>
      <c r="FJW306" s="14"/>
      <c r="FKA306" s="15"/>
      <c r="FKB306" s="16"/>
      <c r="FKC306" s="14"/>
      <c r="FKG306" s="15"/>
      <c r="FKH306" s="16"/>
      <c r="FKI306" s="14"/>
      <c r="FKM306" s="15"/>
      <c r="FKN306" s="16"/>
      <c r="FKO306" s="14"/>
      <c r="FKS306" s="15"/>
      <c r="FKT306" s="16"/>
      <c r="FKU306" s="14"/>
      <c r="FKY306" s="15"/>
      <c r="FKZ306" s="16"/>
      <c r="FLA306" s="14"/>
      <c r="FLE306" s="15"/>
      <c r="FLF306" s="16"/>
      <c r="FLG306" s="14"/>
      <c r="FLK306" s="15"/>
      <c r="FLL306" s="16"/>
      <c r="FLM306" s="14"/>
      <c r="FLQ306" s="15"/>
      <c r="FLR306" s="16"/>
      <c r="FLS306" s="14"/>
      <c r="FLW306" s="15"/>
      <c r="FLX306" s="16"/>
      <c r="FLY306" s="14"/>
      <c r="FMC306" s="15"/>
      <c r="FMD306" s="16"/>
      <c r="FME306" s="14"/>
      <c r="FMI306" s="15"/>
      <c r="FMJ306" s="16"/>
      <c r="FMK306" s="14"/>
      <c r="FMO306" s="15"/>
      <c r="FMP306" s="16"/>
      <c r="FMQ306" s="14"/>
      <c r="FMU306" s="15"/>
      <c r="FMV306" s="16"/>
      <c r="FMW306" s="14"/>
      <c r="FNA306" s="15"/>
      <c r="FNB306" s="16"/>
      <c r="FNC306" s="14"/>
      <c r="FNG306" s="15"/>
      <c r="FNH306" s="16"/>
      <c r="FNI306" s="14"/>
      <c r="FNM306" s="15"/>
      <c r="FNN306" s="16"/>
      <c r="FNO306" s="14"/>
      <c r="FNS306" s="15"/>
      <c r="FNT306" s="16"/>
      <c r="FNU306" s="14"/>
      <c r="FNY306" s="15"/>
      <c r="FNZ306" s="16"/>
      <c r="FOA306" s="14"/>
      <c r="FOE306" s="15"/>
      <c r="FOF306" s="16"/>
      <c r="FOG306" s="14"/>
      <c r="FOK306" s="15"/>
      <c r="FOL306" s="16"/>
      <c r="FOM306" s="14"/>
      <c r="FOQ306" s="15"/>
      <c r="FOR306" s="16"/>
      <c r="FOS306" s="14"/>
      <c r="FOW306" s="15"/>
      <c r="FOX306" s="16"/>
      <c r="FOY306" s="14"/>
      <c r="FPC306" s="15"/>
      <c r="FPD306" s="16"/>
      <c r="FPE306" s="14"/>
      <c r="FPI306" s="15"/>
      <c r="FPJ306" s="16"/>
      <c r="FPK306" s="14"/>
      <c r="FPO306" s="15"/>
      <c r="FPP306" s="16"/>
      <c r="FPQ306" s="14"/>
      <c r="FPU306" s="15"/>
      <c r="FPV306" s="16"/>
      <c r="FPW306" s="14"/>
      <c r="FQA306" s="15"/>
      <c r="FQB306" s="16"/>
      <c r="FQC306" s="14"/>
      <c r="FQG306" s="15"/>
      <c r="FQH306" s="16"/>
      <c r="FQI306" s="14"/>
      <c r="FQM306" s="15"/>
      <c r="FQN306" s="16"/>
      <c r="FQO306" s="14"/>
      <c r="FQS306" s="15"/>
      <c r="FQT306" s="16"/>
      <c r="FQU306" s="14"/>
      <c r="FQY306" s="15"/>
      <c r="FQZ306" s="16"/>
      <c r="FRA306" s="14"/>
      <c r="FRE306" s="15"/>
      <c r="FRF306" s="16"/>
      <c r="FRG306" s="14"/>
      <c r="FRK306" s="15"/>
      <c r="FRL306" s="16"/>
      <c r="FRM306" s="14"/>
      <c r="FRQ306" s="15"/>
      <c r="FRR306" s="16"/>
      <c r="FRS306" s="14"/>
      <c r="FRW306" s="15"/>
      <c r="FRX306" s="16"/>
      <c r="FRY306" s="14"/>
      <c r="FSC306" s="15"/>
      <c r="FSD306" s="16"/>
      <c r="FSE306" s="14"/>
      <c r="FSI306" s="15"/>
      <c r="FSJ306" s="16"/>
      <c r="FSK306" s="14"/>
      <c r="FSO306" s="15"/>
      <c r="FSP306" s="16"/>
      <c r="FSQ306" s="14"/>
      <c r="FSU306" s="15"/>
      <c r="FSV306" s="16"/>
      <c r="FSW306" s="14"/>
      <c r="FTA306" s="15"/>
      <c r="FTB306" s="16"/>
      <c r="FTC306" s="14"/>
      <c r="FTG306" s="15"/>
      <c r="FTH306" s="16"/>
      <c r="FTI306" s="14"/>
      <c r="FTM306" s="15"/>
      <c r="FTN306" s="16"/>
      <c r="FTO306" s="14"/>
      <c r="FTS306" s="15"/>
      <c r="FTT306" s="16"/>
      <c r="FTU306" s="14"/>
      <c r="FTY306" s="15"/>
      <c r="FTZ306" s="16"/>
      <c r="FUA306" s="14"/>
      <c r="FUE306" s="15"/>
      <c r="FUF306" s="16"/>
      <c r="FUG306" s="14"/>
      <c r="FUK306" s="15"/>
      <c r="FUL306" s="16"/>
      <c r="FUM306" s="14"/>
      <c r="FUQ306" s="15"/>
      <c r="FUR306" s="16"/>
      <c r="FUS306" s="14"/>
      <c r="FUW306" s="15"/>
      <c r="FUX306" s="16"/>
      <c r="FUY306" s="14"/>
      <c r="FVC306" s="15"/>
      <c r="FVD306" s="16"/>
      <c r="FVE306" s="14"/>
      <c r="FVI306" s="15"/>
      <c r="FVJ306" s="16"/>
      <c r="FVK306" s="14"/>
      <c r="FVO306" s="15"/>
      <c r="FVP306" s="16"/>
      <c r="FVQ306" s="14"/>
      <c r="FVU306" s="15"/>
      <c r="FVV306" s="16"/>
      <c r="FVW306" s="14"/>
      <c r="FWA306" s="15"/>
      <c r="FWB306" s="16"/>
      <c r="FWC306" s="14"/>
      <c r="FWG306" s="15"/>
      <c r="FWH306" s="16"/>
      <c r="FWI306" s="14"/>
      <c r="FWM306" s="15"/>
      <c r="FWN306" s="16"/>
      <c r="FWO306" s="14"/>
      <c r="FWS306" s="15"/>
      <c r="FWT306" s="16"/>
      <c r="FWU306" s="14"/>
      <c r="FWY306" s="15"/>
      <c r="FWZ306" s="16"/>
      <c r="FXA306" s="14"/>
      <c r="FXE306" s="15"/>
      <c r="FXF306" s="16"/>
      <c r="FXG306" s="14"/>
      <c r="FXK306" s="15"/>
      <c r="FXL306" s="16"/>
      <c r="FXM306" s="14"/>
      <c r="FXQ306" s="15"/>
      <c r="FXR306" s="16"/>
      <c r="FXS306" s="14"/>
      <c r="FXW306" s="15"/>
      <c r="FXX306" s="16"/>
      <c r="FXY306" s="14"/>
      <c r="FYC306" s="15"/>
      <c r="FYD306" s="16"/>
      <c r="FYE306" s="14"/>
      <c r="FYI306" s="15"/>
      <c r="FYJ306" s="16"/>
      <c r="FYK306" s="14"/>
      <c r="FYO306" s="15"/>
      <c r="FYP306" s="16"/>
      <c r="FYQ306" s="14"/>
      <c r="FYU306" s="15"/>
      <c r="FYV306" s="16"/>
      <c r="FYW306" s="14"/>
      <c r="FZA306" s="15"/>
      <c r="FZB306" s="16"/>
      <c r="FZC306" s="14"/>
      <c r="FZG306" s="15"/>
      <c r="FZH306" s="16"/>
      <c r="FZI306" s="14"/>
      <c r="FZM306" s="15"/>
      <c r="FZN306" s="16"/>
      <c r="FZO306" s="14"/>
      <c r="FZS306" s="15"/>
      <c r="FZT306" s="16"/>
      <c r="FZU306" s="14"/>
      <c r="FZY306" s="15"/>
      <c r="FZZ306" s="16"/>
      <c r="GAA306" s="14"/>
      <c r="GAE306" s="15"/>
      <c r="GAF306" s="16"/>
      <c r="GAG306" s="14"/>
      <c r="GAK306" s="15"/>
      <c r="GAL306" s="16"/>
      <c r="GAM306" s="14"/>
      <c r="GAQ306" s="15"/>
      <c r="GAR306" s="16"/>
      <c r="GAS306" s="14"/>
      <c r="GAW306" s="15"/>
      <c r="GAX306" s="16"/>
      <c r="GAY306" s="14"/>
      <c r="GBC306" s="15"/>
      <c r="GBD306" s="16"/>
      <c r="GBE306" s="14"/>
      <c r="GBI306" s="15"/>
      <c r="GBJ306" s="16"/>
      <c r="GBK306" s="14"/>
      <c r="GBO306" s="15"/>
      <c r="GBP306" s="16"/>
      <c r="GBQ306" s="14"/>
      <c r="GBU306" s="15"/>
      <c r="GBV306" s="16"/>
      <c r="GBW306" s="14"/>
      <c r="GCA306" s="15"/>
      <c r="GCB306" s="16"/>
      <c r="GCC306" s="14"/>
      <c r="GCG306" s="15"/>
      <c r="GCH306" s="16"/>
      <c r="GCI306" s="14"/>
      <c r="GCM306" s="15"/>
      <c r="GCN306" s="16"/>
      <c r="GCO306" s="14"/>
      <c r="GCS306" s="15"/>
      <c r="GCT306" s="16"/>
      <c r="GCU306" s="14"/>
      <c r="GCY306" s="15"/>
      <c r="GCZ306" s="16"/>
      <c r="GDA306" s="14"/>
      <c r="GDE306" s="15"/>
      <c r="GDF306" s="16"/>
      <c r="GDG306" s="14"/>
      <c r="GDK306" s="15"/>
      <c r="GDL306" s="16"/>
      <c r="GDM306" s="14"/>
      <c r="GDQ306" s="15"/>
      <c r="GDR306" s="16"/>
      <c r="GDS306" s="14"/>
      <c r="GDW306" s="15"/>
      <c r="GDX306" s="16"/>
      <c r="GDY306" s="14"/>
      <c r="GEC306" s="15"/>
      <c r="GED306" s="16"/>
      <c r="GEE306" s="14"/>
      <c r="GEI306" s="15"/>
      <c r="GEJ306" s="16"/>
      <c r="GEK306" s="14"/>
      <c r="GEO306" s="15"/>
      <c r="GEP306" s="16"/>
      <c r="GEQ306" s="14"/>
      <c r="GEU306" s="15"/>
      <c r="GEV306" s="16"/>
      <c r="GEW306" s="14"/>
      <c r="GFA306" s="15"/>
      <c r="GFB306" s="16"/>
      <c r="GFC306" s="14"/>
      <c r="GFG306" s="15"/>
      <c r="GFH306" s="16"/>
      <c r="GFI306" s="14"/>
      <c r="GFM306" s="15"/>
      <c r="GFN306" s="16"/>
      <c r="GFO306" s="14"/>
      <c r="GFS306" s="15"/>
      <c r="GFT306" s="16"/>
      <c r="GFU306" s="14"/>
      <c r="GFY306" s="15"/>
      <c r="GFZ306" s="16"/>
      <c r="GGA306" s="14"/>
      <c r="GGE306" s="15"/>
      <c r="GGF306" s="16"/>
      <c r="GGG306" s="14"/>
      <c r="GGK306" s="15"/>
      <c r="GGL306" s="16"/>
      <c r="GGM306" s="14"/>
      <c r="GGQ306" s="15"/>
      <c r="GGR306" s="16"/>
      <c r="GGS306" s="14"/>
      <c r="GGW306" s="15"/>
      <c r="GGX306" s="16"/>
      <c r="GGY306" s="14"/>
      <c r="GHC306" s="15"/>
      <c r="GHD306" s="16"/>
      <c r="GHE306" s="14"/>
      <c r="GHI306" s="15"/>
      <c r="GHJ306" s="16"/>
      <c r="GHK306" s="14"/>
      <c r="GHO306" s="15"/>
      <c r="GHP306" s="16"/>
      <c r="GHQ306" s="14"/>
      <c r="GHU306" s="15"/>
      <c r="GHV306" s="16"/>
      <c r="GHW306" s="14"/>
      <c r="GIA306" s="15"/>
      <c r="GIB306" s="16"/>
      <c r="GIC306" s="14"/>
      <c r="GIG306" s="15"/>
      <c r="GIH306" s="16"/>
      <c r="GII306" s="14"/>
      <c r="GIM306" s="15"/>
      <c r="GIN306" s="16"/>
      <c r="GIO306" s="14"/>
      <c r="GIS306" s="15"/>
      <c r="GIT306" s="16"/>
      <c r="GIU306" s="14"/>
      <c r="GIY306" s="15"/>
      <c r="GIZ306" s="16"/>
      <c r="GJA306" s="14"/>
      <c r="GJE306" s="15"/>
      <c r="GJF306" s="16"/>
      <c r="GJG306" s="14"/>
      <c r="GJK306" s="15"/>
      <c r="GJL306" s="16"/>
      <c r="GJM306" s="14"/>
      <c r="GJQ306" s="15"/>
      <c r="GJR306" s="16"/>
      <c r="GJS306" s="14"/>
      <c r="GJW306" s="15"/>
      <c r="GJX306" s="16"/>
      <c r="GJY306" s="14"/>
      <c r="GKC306" s="15"/>
      <c r="GKD306" s="16"/>
      <c r="GKE306" s="14"/>
      <c r="GKI306" s="15"/>
      <c r="GKJ306" s="16"/>
      <c r="GKK306" s="14"/>
      <c r="GKO306" s="15"/>
      <c r="GKP306" s="16"/>
      <c r="GKQ306" s="14"/>
      <c r="GKU306" s="15"/>
      <c r="GKV306" s="16"/>
      <c r="GKW306" s="14"/>
      <c r="GLA306" s="15"/>
      <c r="GLB306" s="16"/>
      <c r="GLC306" s="14"/>
      <c r="GLG306" s="15"/>
      <c r="GLH306" s="16"/>
      <c r="GLI306" s="14"/>
      <c r="GLM306" s="15"/>
      <c r="GLN306" s="16"/>
      <c r="GLO306" s="14"/>
      <c r="GLS306" s="15"/>
      <c r="GLT306" s="16"/>
      <c r="GLU306" s="14"/>
      <c r="GLY306" s="15"/>
      <c r="GLZ306" s="16"/>
      <c r="GMA306" s="14"/>
      <c r="GME306" s="15"/>
      <c r="GMF306" s="16"/>
      <c r="GMG306" s="14"/>
      <c r="GMK306" s="15"/>
      <c r="GML306" s="16"/>
      <c r="GMM306" s="14"/>
      <c r="GMQ306" s="15"/>
      <c r="GMR306" s="16"/>
      <c r="GMS306" s="14"/>
      <c r="GMW306" s="15"/>
      <c r="GMX306" s="16"/>
      <c r="GMY306" s="14"/>
      <c r="GNC306" s="15"/>
      <c r="GND306" s="16"/>
      <c r="GNE306" s="14"/>
      <c r="GNI306" s="15"/>
      <c r="GNJ306" s="16"/>
      <c r="GNK306" s="14"/>
      <c r="GNO306" s="15"/>
      <c r="GNP306" s="16"/>
      <c r="GNQ306" s="14"/>
      <c r="GNU306" s="15"/>
      <c r="GNV306" s="16"/>
      <c r="GNW306" s="14"/>
      <c r="GOA306" s="15"/>
      <c r="GOB306" s="16"/>
      <c r="GOC306" s="14"/>
      <c r="GOG306" s="15"/>
      <c r="GOH306" s="16"/>
      <c r="GOI306" s="14"/>
      <c r="GOM306" s="15"/>
      <c r="GON306" s="16"/>
      <c r="GOO306" s="14"/>
      <c r="GOS306" s="15"/>
      <c r="GOT306" s="16"/>
      <c r="GOU306" s="14"/>
      <c r="GOY306" s="15"/>
      <c r="GOZ306" s="16"/>
      <c r="GPA306" s="14"/>
      <c r="GPE306" s="15"/>
      <c r="GPF306" s="16"/>
      <c r="GPG306" s="14"/>
      <c r="GPK306" s="15"/>
      <c r="GPL306" s="16"/>
      <c r="GPM306" s="14"/>
      <c r="GPQ306" s="15"/>
      <c r="GPR306" s="16"/>
      <c r="GPS306" s="14"/>
      <c r="GPW306" s="15"/>
      <c r="GPX306" s="16"/>
      <c r="GPY306" s="14"/>
      <c r="GQC306" s="15"/>
      <c r="GQD306" s="16"/>
      <c r="GQE306" s="14"/>
      <c r="GQI306" s="15"/>
      <c r="GQJ306" s="16"/>
      <c r="GQK306" s="14"/>
      <c r="GQO306" s="15"/>
      <c r="GQP306" s="16"/>
      <c r="GQQ306" s="14"/>
      <c r="GQU306" s="15"/>
      <c r="GQV306" s="16"/>
      <c r="GQW306" s="14"/>
      <c r="GRA306" s="15"/>
      <c r="GRB306" s="16"/>
      <c r="GRC306" s="14"/>
      <c r="GRG306" s="15"/>
      <c r="GRH306" s="16"/>
      <c r="GRI306" s="14"/>
      <c r="GRM306" s="15"/>
      <c r="GRN306" s="16"/>
      <c r="GRO306" s="14"/>
      <c r="GRS306" s="15"/>
      <c r="GRT306" s="16"/>
      <c r="GRU306" s="14"/>
      <c r="GRY306" s="15"/>
      <c r="GRZ306" s="16"/>
      <c r="GSA306" s="14"/>
      <c r="GSE306" s="15"/>
      <c r="GSF306" s="16"/>
      <c r="GSG306" s="14"/>
      <c r="GSK306" s="15"/>
      <c r="GSL306" s="16"/>
      <c r="GSM306" s="14"/>
      <c r="GSQ306" s="15"/>
      <c r="GSR306" s="16"/>
      <c r="GSS306" s="14"/>
      <c r="GSW306" s="15"/>
      <c r="GSX306" s="16"/>
      <c r="GSY306" s="14"/>
      <c r="GTC306" s="15"/>
      <c r="GTD306" s="16"/>
      <c r="GTE306" s="14"/>
      <c r="GTI306" s="15"/>
      <c r="GTJ306" s="16"/>
      <c r="GTK306" s="14"/>
      <c r="GTO306" s="15"/>
      <c r="GTP306" s="16"/>
      <c r="GTQ306" s="14"/>
      <c r="GTU306" s="15"/>
      <c r="GTV306" s="16"/>
      <c r="GTW306" s="14"/>
      <c r="GUA306" s="15"/>
      <c r="GUB306" s="16"/>
      <c r="GUC306" s="14"/>
      <c r="GUG306" s="15"/>
      <c r="GUH306" s="16"/>
      <c r="GUI306" s="14"/>
      <c r="GUM306" s="15"/>
      <c r="GUN306" s="16"/>
      <c r="GUO306" s="14"/>
      <c r="GUS306" s="15"/>
      <c r="GUT306" s="16"/>
      <c r="GUU306" s="14"/>
      <c r="GUY306" s="15"/>
      <c r="GUZ306" s="16"/>
      <c r="GVA306" s="14"/>
      <c r="GVE306" s="15"/>
      <c r="GVF306" s="16"/>
      <c r="GVG306" s="14"/>
      <c r="GVK306" s="15"/>
      <c r="GVL306" s="16"/>
      <c r="GVM306" s="14"/>
      <c r="GVQ306" s="15"/>
      <c r="GVR306" s="16"/>
      <c r="GVS306" s="14"/>
      <c r="GVW306" s="15"/>
      <c r="GVX306" s="16"/>
      <c r="GVY306" s="14"/>
      <c r="GWC306" s="15"/>
      <c r="GWD306" s="16"/>
      <c r="GWE306" s="14"/>
      <c r="GWI306" s="15"/>
      <c r="GWJ306" s="16"/>
      <c r="GWK306" s="14"/>
      <c r="GWO306" s="15"/>
      <c r="GWP306" s="16"/>
      <c r="GWQ306" s="14"/>
      <c r="GWU306" s="15"/>
      <c r="GWV306" s="16"/>
      <c r="GWW306" s="14"/>
      <c r="GXA306" s="15"/>
      <c r="GXB306" s="16"/>
      <c r="GXC306" s="14"/>
      <c r="GXG306" s="15"/>
      <c r="GXH306" s="16"/>
      <c r="GXI306" s="14"/>
      <c r="GXM306" s="15"/>
      <c r="GXN306" s="16"/>
      <c r="GXO306" s="14"/>
      <c r="GXS306" s="15"/>
      <c r="GXT306" s="16"/>
      <c r="GXU306" s="14"/>
      <c r="GXY306" s="15"/>
      <c r="GXZ306" s="16"/>
      <c r="GYA306" s="14"/>
      <c r="GYE306" s="15"/>
      <c r="GYF306" s="16"/>
      <c r="GYG306" s="14"/>
      <c r="GYK306" s="15"/>
      <c r="GYL306" s="16"/>
      <c r="GYM306" s="14"/>
      <c r="GYQ306" s="15"/>
      <c r="GYR306" s="16"/>
      <c r="GYS306" s="14"/>
      <c r="GYW306" s="15"/>
      <c r="GYX306" s="16"/>
      <c r="GYY306" s="14"/>
      <c r="GZC306" s="15"/>
      <c r="GZD306" s="16"/>
      <c r="GZE306" s="14"/>
      <c r="GZI306" s="15"/>
      <c r="GZJ306" s="16"/>
      <c r="GZK306" s="14"/>
      <c r="GZO306" s="15"/>
      <c r="GZP306" s="16"/>
      <c r="GZQ306" s="14"/>
      <c r="GZU306" s="15"/>
      <c r="GZV306" s="16"/>
      <c r="GZW306" s="14"/>
      <c r="HAA306" s="15"/>
      <c r="HAB306" s="16"/>
      <c r="HAC306" s="14"/>
      <c r="HAG306" s="15"/>
      <c r="HAH306" s="16"/>
      <c r="HAI306" s="14"/>
      <c r="HAM306" s="15"/>
      <c r="HAN306" s="16"/>
      <c r="HAO306" s="14"/>
      <c r="HAS306" s="15"/>
      <c r="HAT306" s="16"/>
      <c r="HAU306" s="14"/>
      <c r="HAY306" s="15"/>
      <c r="HAZ306" s="16"/>
      <c r="HBA306" s="14"/>
      <c r="HBE306" s="15"/>
      <c r="HBF306" s="16"/>
      <c r="HBG306" s="14"/>
      <c r="HBK306" s="15"/>
      <c r="HBL306" s="16"/>
      <c r="HBM306" s="14"/>
      <c r="HBQ306" s="15"/>
      <c r="HBR306" s="16"/>
      <c r="HBS306" s="14"/>
      <c r="HBW306" s="15"/>
      <c r="HBX306" s="16"/>
      <c r="HBY306" s="14"/>
      <c r="HCC306" s="15"/>
      <c r="HCD306" s="16"/>
      <c r="HCE306" s="14"/>
      <c r="HCI306" s="15"/>
      <c r="HCJ306" s="16"/>
      <c r="HCK306" s="14"/>
      <c r="HCO306" s="15"/>
      <c r="HCP306" s="16"/>
      <c r="HCQ306" s="14"/>
      <c r="HCU306" s="15"/>
      <c r="HCV306" s="16"/>
      <c r="HCW306" s="14"/>
      <c r="HDA306" s="15"/>
      <c r="HDB306" s="16"/>
      <c r="HDC306" s="14"/>
      <c r="HDG306" s="15"/>
      <c r="HDH306" s="16"/>
      <c r="HDI306" s="14"/>
      <c r="HDM306" s="15"/>
      <c r="HDN306" s="16"/>
      <c r="HDO306" s="14"/>
      <c r="HDS306" s="15"/>
      <c r="HDT306" s="16"/>
      <c r="HDU306" s="14"/>
      <c r="HDY306" s="15"/>
      <c r="HDZ306" s="16"/>
      <c r="HEA306" s="14"/>
      <c r="HEE306" s="15"/>
      <c r="HEF306" s="16"/>
      <c r="HEG306" s="14"/>
      <c r="HEK306" s="15"/>
      <c r="HEL306" s="16"/>
      <c r="HEM306" s="14"/>
      <c r="HEQ306" s="15"/>
      <c r="HER306" s="16"/>
      <c r="HES306" s="14"/>
      <c r="HEW306" s="15"/>
      <c r="HEX306" s="16"/>
      <c r="HEY306" s="14"/>
      <c r="HFC306" s="15"/>
      <c r="HFD306" s="16"/>
      <c r="HFE306" s="14"/>
      <c r="HFI306" s="15"/>
      <c r="HFJ306" s="16"/>
      <c r="HFK306" s="14"/>
      <c r="HFO306" s="15"/>
      <c r="HFP306" s="16"/>
      <c r="HFQ306" s="14"/>
      <c r="HFU306" s="15"/>
      <c r="HFV306" s="16"/>
      <c r="HFW306" s="14"/>
      <c r="HGA306" s="15"/>
      <c r="HGB306" s="16"/>
      <c r="HGC306" s="14"/>
      <c r="HGG306" s="15"/>
      <c r="HGH306" s="16"/>
      <c r="HGI306" s="14"/>
      <c r="HGM306" s="15"/>
      <c r="HGN306" s="16"/>
      <c r="HGO306" s="14"/>
      <c r="HGS306" s="15"/>
      <c r="HGT306" s="16"/>
      <c r="HGU306" s="14"/>
      <c r="HGY306" s="15"/>
      <c r="HGZ306" s="16"/>
      <c r="HHA306" s="14"/>
      <c r="HHE306" s="15"/>
      <c r="HHF306" s="16"/>
      <c r="HHG306" s="14"/>
      <c r="HHK306" s="15"/>
      <c r="HHL306" s="16"/>
      <c r="HHM306" s="14"/>
      <c r="HHQ306" s="15"/>
      <c r="HHR306" s="16"/>
      <c r="HHS306" s="14"/>
      <c r="HHW306" s="15"/>
      <c r="HHX306" s="16"/>
      <c r="HHY306" s="14"/>
      <c r="HIC306" s="15"/>
      <c r="HID306" s="16"/>
      <c r="HIE306" s="14"/>
      <c r="HII306" s="15"/>
      <c r="HIJ306" s="16"/>
      <c r="HIK306" s="14"/>
      <c r="HIO306" s="15"/>
      <c r="HIP306" s="16"/>
      <c r="HIQ306" s="14"/>
      <c r="HIU306" s="15"/>
      <c r="HIV306" s="16"/>
      <c r="HIW306" s="14"/>
      <c r="HJA306" s="15"/>
      <c r="HJB306" s="16"/>
      <c r="HJC306" s="14"/>
      <c r="HJG306" s="15"/>
      <c r="HJH306" s="16"/>
      <c r="HJI306" s="14"/>
      <c r="HJM306" s="15"/>
      <c r="HJN306" s="16"/>
      <c r="HJO306" s="14"/>
      <c r="HJS306" s="15"/>
      <c r="HJT306" s="16"/>
      <c r="HJU306" s="14"/>
      <c r="HJY306" s="15"/>
      <c r="HJZ306" s="16"/>
      <c r="HKA306" s="14"/>
      <c r="HKE306" s="15"/>
      <c r="HKF306" s="16"/>
      <c r="HKG306" s="14"/>
      <c r="HKK306" s="15"/>
      <c r="HKL306" s="16"/>
      <c r="HKM306" s="14"/>
      <c r="HKQ306" s="15"/>
      <c r="HKR306" s="16"/>
      <c r="HKS306" s="14"/>
      <c r="HKW306" s="15"/>
      <c r="HKX306" s="16"/>
      <c r="HKY306" s="14"/>
      <c r="HLC306" s="15"/>
      <c r="HLD306" s="16"/>
      <c r="HLE306" s="14"/>
      <c r="HLI306" s="15"/>
      <c r="HLJ306" s="16"/>
      <c r="HLK306" s="14"/>
      <c r="HLO306" s="15"/>
      <c r="HLP306" s="16"/>
      <c r="HLQ306" s="14"/>
      <c r="HLU306" s="15"/>
      <c r="HLV306" s="16"/>
      <c r="HLW306" s="14"/>
      <c r="HMA306" s="15"/>
      <c r="HMB306" s="16"/>
      <c r="HMC306" s="14"/>
      <c r="HMG306" s="15"/>
      <c r="HMH306" s="16"/>
      <c r="HMI306" s="14"/>
      <c r="HMM306" s="15"/>
      <c r="HMN306" s="16"/>
      <c r="HMO306" s="14"/>
      <c r="HMS306" s="15"/>
      <c r="HMT306" s="16"/>
      <c r="HMU306" s="14"/>
      <c r="HMY306" s="15"/>
      <c r="HMZ306" s="16"/>
      <c r="HNA306" s="14"/>
      <c r="HNE306" s="15"/>
      <c r="HNF306" s="16"/>
      <c r="HNG306" s="14"/>
      <c r="HNK306" s="15"/>
      <c r="HNL306" s="16"/>
      <c r="HNM306" s="14"/>
      <c r="HNQ306" s="15"/>
      <c r="HNR306" s="16"/>
      <c r="HNS306" s="14"/>
      <c r="HNW306" s="15"/>
      <c r="HNX306" s="16"/>
      <c r="HNY306" s="14"/>
      <c r="HOC306" s="15"/>
      <c r="HOD306" s="16"/>
      <c r="HOE306" s="14"/>
      <c r="HOI306" s="15"/>
      <c r="HOJ306" s="16"/>
      <c r="HOK306" s="14"/>
      <c r="HOO306" s="15"/>
      <c r="HOP306" s="16"/>
      <c r="HOQ306" s="14"/>
      <c r="HOU306" s="15"/>
      <c r="HOV306" s="16"/>
      <c r="HOW306" s="14"/>
      <c r="HPA306" s="15"/>
      <c r="HPB306" s="16"/>
      <c r="HPC306" s="14"/>
      <c r="HPG306" s="15"/>
      <c r="HPH306" s="16"/>
      <c r="HPI306" s="14"/>
      <c r="HPM306" s="15"/>
      <c r="HPN306" s="16"/>
      <c r="HPO306" s="14"/>
      <c r="HPS306" s="15"/>
      <c r="HPT306" s="16"/>
      <c r="HPU306" s="14"/>
      <c r="HPY306" s="15"/>
      <c r="HPZ306" s="16"/>
      <c r="HQA306" s="14"/>
      <c r="HQE306" s="15"/>
      <c r="HQF306" s="16"/>
      <c r="HQG306" s="14"/>
      <c r="HQK306" s="15"/>
      <c r="HQL306" s="16"/>
      <c r="HQM306" s="14"/>
      <c r="HQQ306" s="15"/>
      <c r="HQR306" s="16"/>
      <c r="HQS306" s="14"/>
      <c r="HQW306" s="15"/>
      <c r="HQX306" s="16"/>
      <c r="HQY306" s="14"/>
      <c r="HRC306" s="15"/>
      <c r="HRD306" s="16"/>
      <c r="HRE306" s="14"/>
      <c r="HRI306" s="15"/>
      <c r="HRJ306" s="16"/>
      <c r="HRK306" s="14"/>
      <c r="HRO306" s="15"/>
      <c r="HRP306" s="16"/>
      <c r="HRQ306" s="14"/>
      <c r="HRU306" s="15"/>
      <c r="HRV306" s="16"/>
      <c r="HRW306" s="14"/>
      <c r="HSA306" s="15"/>
      <c r="HSB306" s="16"/>
      <c r="HSC306" s="14"/>
      <c r="HSG306" s="15"/>
      <c r="HSH306" s="16"/>
      <c r="HSI306" s="14"/>
      <c r="HSM306" s="15"/>
      <c r="HSN306" s="16"/>
      <c r="HSO306" s="14"/>
      <c r="HSS306" s="15"/>
      <c r="HST306" s="16"/>
      <c r="HSU306" s="14"/>
      <c r="HSY306" s="15"/>
      <c r="HSZ306" s="16"/>
      <c r="HTA306" s="14"/>
      <c r="HTE306" s="15"/>
      <c r="HTF306" s="16"/>
      <c r="HTG306" s="14"/>
      <c r="HTK306" s="15"/>
      <c r="HTL306" s="16"/>
      <c r="HTM306" s="14"/>
      <c r="HTQ306" s="15"/>
      <c r="HTR306" s="16"/>
      <c r="HTS306" s="14"/>
      <c r="HTW306" s="15"/>
      <c r="HTX306" s="16"/>
      <c r="HTY306" s="14"/>
      <c r="HUC306" s="15"/>
      <c r="HUD306" s="16"/>
      <c r="HUE306" s="14"/>
      <c r="HUI306" s="15"/>
      <c r="HUJ306" s="16"/>
      <c r="HUK306" s="14"/>
      <c r="HUO306" s="15"/>
      <c r="HUP306" s="16"/>
      <c r="HUQ306" s="14"/>
      <c r="HUU306" s="15"/>
      <c r="HUV306" s="16"/>
      <c r="HUW306" s="14"/>
      <c r="HVA306" s="15"/>
      <c r="HVB306" s="16"/>
      <c r="HVC306" s="14"/>
      <c r="HVG306" s="15"/>
      <c r="HVH306" s="16"/>
      <c r="HVI306" s="14"/>
      <c r="HVM306" s="15"/>
      <c r="HVN306" s="16"/>
      <c r="HVO306" s="14"/>
      <c r="HVS306" s="15"/>
      <c r="HVT306" s="16"/>
      <c r="HVU306" s="14"/>
      <c r="HVY306" s="15"/>
      <c r="HVZ306" s="16"/>
      <c r="HWA306" s="14"/>
      <c r="HWE306" s="15"/>
      <c r="HWF306" s="16"/>
      <c r="HWG306" s="14"/>
      <c r="HWK306" s="15"/>
      <c r="HWL306" s="16"/>
      <c r="HWM306" s="14"/>
      <c r="HWQ306" s="15"/>
      <c r="HWR306" s="16"/>
      <c r="HWS306" s="14"/>
      <c r="HWW306" s="15"/>
      <c r="HWX306" s="16"/>
      <c r="HWY306" s="14"/>
      <c r="HXC306" s="15"/>
      <c r="HXD306" s="16"/>
      <c r="HXE306" s="14"/>
      <c r="HXI306" s="15"/>
      <c r="HXJ306" s="16"/>
      <c r="HXK306" s="14"/>
      <c r="HXO306" s="15"/>
      <c r="HXP306" s="16"/>
      <c r="HXQ306" s="14"/>
      <c r="HXU306" s="15"/>
      <c r="HXV306" s="16"/>
      <c r="HXW306" s="14"/>
      <c r="HYA306" s="15"/>
      <c r="HYB306" s="16"/>
      <c r="HYC306" s="14"/>
      <c r="HYG306" s="15"/>
      <c r="HYH306" s="16"/>
      <c r="HYI306" s="14"/>
      <c r="HYM306" s="15"/>
      <c r="HYN306" s="16"/>
      <c r="HYO306" s="14"/>
      <c r="HYS306" s="15"/>
      <c r="HYT306" s="16"/>
      <c r="HYU306" s="14"/>
      <c r="HYY306" s="15"/>
      <c r="HYZ306" s="16"/>
      <c r="HZA306" s="14"/>
      <c r="HZE306" s="15"/>
      <c r="HZF306" s="16"/>
      <c r="HZG306" s="14"/>
      <c r="HZK306" s="15"/>
      <c r="HZL306" s="16"/>
      <c r="HZM306" s="14"/>
      <c r="HZQ306" s="15"/>
      <c r="HZR306" s="16"/>
      <c r="HZS306" s="14"/>
      <c r="HZW306" s="15"/>
      <c r="HZX306" s="16"/>
      <c r="HZY306" s="14"/>
      <c r="IAC306" s="15"/>
      <c r="IAD306" s="16"/>
      <c r="IAE306" s="14"/>
      <c r="IAI306" s="15"/>
      <c r="IAJ306" s="16"/>
      <c r="IAK306" s="14"/>
      <c r="IAO306" s="15"/>
      <c r="IAP306" s="16"/>
      <c r="IAQ306" s="14"/>
      <c r="IAU306" s="15"/>
      <c r="IAV306" s="16"/>
      <c r="IAW306" s="14"/>
      <c r="IBA306" s="15"/>
      <c r="IBB306" s="16"/>
      <c r="IBC306" s="14"/>
      <c r="IBG306" s="15"/>
      <c r="IBH306" s="16"/>
      <c r="IBI306" s="14"/>
      <c r="IBM306" s="15"/>
      <c r="IBN306" s="16"/>
      <c r="IBO306" s="14"/>
      <c r="IBS306" s="15"/>
      <c r="IBT306" s="16"/>
      <c r="IBU306" s="14"/>
      <c r="IBY306" s="15"/>
      <c r="IBZ306" s="16"/>
      <c r="ICA306" s="14"/>
      <c r="ICE306" s="15"/>
      <c r="ICF306" s="16"/>
      <c r="ICG306" s="14"/>
      <c r="ICK306" s="15"/>
      <c r="ICL306" s="16"/>
      <c r="ICM306" s="14"/>
      <c r="ICQ306" s="15"/>
      <c r="ICR306" s="16"/>
      <c r="ICS306" s="14"/>
      <c r="ICW306" s="15"/>
      <c r="ICX306" s="16"/>
      <c r="ICY306" s="14"/>
      <c r="IDC306" s="15"/>
      <c r="IDD306" s="16"/>
      <c r="IDE306" s="14"/>
      <c r="IDI306" s="15"/>
      <c r="IDJ306" s="16"/>
      <c r="IDK306" s="14"/>
      <c r="IDO306" s="15"/>
      <c r="IDP306" s="16"/>
      <c r="IDQ306" s="14"/>
      <c r="IDU306" s="15"/>
      <c r="IDV306" s="16"/>
      <c r="IDW306" s="14"/>
      <c r="IEA306" s="15"/>
      <c r="IEB306" s="16"/>
      <c r="IEC306" s="14"/>
      <c r="IEG306" s="15"/>
      <c r="IEH306" s="16"/>
      <c r="IEI306" s="14"/>
      <c r="IEM306" s="15"/>
      <c r="IEN306" s="16"/>
      <c r="IEO306" s="14"/>
      <c r="IES306" s="15"/>
      <c r="IET306" s="16"/>
      <c r="IEU306" s="14"/>
      <c r="IEY306" s="15"/>
      <c r="IEZ306" s="16"/>
      <c r="IFA306" s="14"/>
      <c r="IFE306" s="15"/>
      <c r="IFF306" s="16"/>
      <c r="IFG306" s="14"/>
      <c r="IFK306" s="15"/>
      <c r="IFL306" s="16"/>
      <c r="IFM306" s="14"/>
      <c r="IFQ306" s="15"/>
      <c r="IFR306" s="16"/>
      <c r="IFS306" s="14"/>
      <c r="IFW306" s="15"/>
      <c r="IFX306" s="16"/>
      <c r="IFY306" s="14"/>
      <c r="IGC306" s="15"/>
      <c r="IGD306" s="16"/>
      <c r="IGE306" s="14"/>
      <c r="IGI306" s="15"/>
      <c r="IGJ306" s="16"/>
      <c r="IGK306" s="14"/>
      <c r="IGO306" s="15"/>
      <c r="IGP306" s="16"/>
      <c r="IGQ306" s="14"/>
      <c r="IGU306" s="15"/>
      <c r="IGV306" s="16"/>
      <c r="IGW306" s="14"/>
      <c r="IHA306" s="15"/>
      <c r="IHB306" s="16"/>
      <c r="IHC306" s="14"/>
      <c r="IHG306" s="15"/>
      <c r="IHH306" s="16"/>
      <c r="IHI306" s="14"/>
      <c r="IHM306" s="15"/>
      <c r="IHN306" s="16"/>
      <c r="IHO306" s="14"/>
      <c r="IHS306" s="15"/>
      <c r="IHT306" s="16"/>
      <c r="IHU306" s="14"/>
      <c r="IHY306" s="15"/>
      <c r="IHZ306" s="16"/>
      <c r="IIA306" s="14"/>
      <c r="IIE306" s="15"/>
      <c r="IIF306" s="16"/>
      <c r="IIG306" s="14"/>
      <c r="IIK306" s="15"/>
      <c r="IIL306" s="16"/>
      <c r="IIM306" s="14"/>
      <c r="IIQ306" s="15"/>
      <c r="IIR306" s="16"/>
      <c r="IIS306" s="14"/>
      <c r="IIW306" s="15"/>
      <c r="IIX306" s="16"/>
      <c r="IIY306" s="14"/>
      <c r="IJC306" s="15"/>
      <c r="IJD306" s="16"/>
      <c r="IJE306" s="14"/>
      <c r="IJI306" s="15"/>
      <c r="IJJ306" s="16"/>
      <c r="IJK306" s="14"/>
      <c r="IJO306" s="15"/>
      <c r="IJP306" s="16"/>
      <c r="IJQ306" s="14"/>
      <c r="IJU306" s="15"/>
      <c r="IJV306" s="16"/>
      <c r="IJW306" s="14"/>
      <c r="IKA306" s="15"/>
      <c r="IKB306" s="16"/>
      <c r="IKC306" s="14"/>
      <c r="IKG306" s="15"/>
      <c r="IKH306" s="16"/>
      <c r="IKI306" s="14"/>
      <c r="IKM306" s="15"/>
      <c r="IKN306" s="16"/>
      <c r="IKO306" s="14"/>
      <c r="IKS306" s="15"/>
      <c r="IKT306" s="16"/>
      <c r="IKU306" s="14"/>
      <c r="IKY306" s="15"/>
      <c r="IKZ306" s="16"/>
      <c r="ILA306" s="14"/>
      <c r="ILE306" s="15"/>
      <c r="ILF306" s="16"/>
      <c r="ILG306" s="14"/>
      <c r="ILK306" s="15"/>
      <c r="ILL306" s="16"/>
      <c r="ILM306" s="14"/>
      <c r="ILQ306" s="15"/>
      <c r="ILR306" s="16"/>
      <c r="ILS306" s="14"/>
      <c r="ILW306" s="15"/>
      <c r="ILX306" s="16"/>
      <c r="ILY306" s="14"/>
      <c r="IMC306" s="15"/>
      <c r="IMD306" s="16"/>
      <c r="IME306" s="14"/>
      <c r="IMI306" s="15"/>
      <c r="IMJ306" s="16"/>
      <c r="IMK306" s="14"/>
      <c r="IMO306" s="15"/>
      <c r="IMP306" s="16"/>
      <c r="IMQ306" s="14"/>
      <c r="IMU306" s="15"/>
      <c r="IMV306" s="16"/>
      <c r="IMW306" s="14"/>
      <c r="INA306" s="15"/>
      <c r="INB306" s="16"/>
      <c r="INC306" s="14"/>
      <c r="ING306" s="15"/>
      <c r="INH306" s="16"/>
      <c r="INI306" s="14"/>
      <c r="INM306" s="15"/>
      <c r="INN306" s="16"/>
      <c r="INO306" s="14"/>
      <c r="INS306" s="15"/>
      <c r="INT306" s="16"/>
      <c r="INU306" s="14"/>
      <c r="INY306" s="15"/>
      <c r="INZ306" s="16"/>
      <c r="IOA306" s="14"/>
      <c r="IOE306" s="15"/>
      <c r="IOF306" s="16"/>
      <c r="IOG306" s="14"/>
      <c r="IOK306" s="15"/>
      <c r="IOL306" s="16"/>
      <c r="IOM306" s="14"/>
      <c r="IOQ306" s="15"/>
      <c r="IOR306" s="16"/>
      <c r="IOS306" s="14"/>
      <c r="IOW306" s="15"/>
      <c r="IOX306" s="16"/>
      <c r="IOY306" s="14"/>
      <c r="IPC306" s="15"/>
      <c r="IPD306" s="16"/>
      <c r="IPE306" s="14"/>
      <c r="IPI306" s="15"/>
      <c r="IPJ306" s="16"/>
      <c r="IPK306" s="14"/>
      <c r="IPO306" s="15"/>
      <c r="IPP306" s="16"/>
      <c r="IPQ306" s="14"/>
      <c r="IPU306" s="15"/>
      <c r="IPV306" s="16"/>
      <c r="IPW306" s="14"/>
      <c r="IQA306" s="15"/>
      <c r="IQB306" s="16"/>
      <c r="IQC306" s="14"/>
      <c r="IQG306" s="15"/>
      <c r="IQH306" s="16"/>
      <c r="IQI306" s="14"/>
      <c r="IQM306" s="15"/>
      <c r="IQN306" s="16"/>
      <c r="IQO306" s="14"/>
      <c r="IQS306" s="15"/>
      <c r="IQT306" s="16"/>
      <c r="IQU306" s="14"/>
      <c r="IQY306" s="15"/>
      <c r="IQZ306" s="16"/>
      <c r="IRA306" s="14"/>
      <c r="IRE306" s="15"/>
      <c r="IRF306" s="16"/>
      <c r="IRG306" s="14"/>
      <c r="IRK306" s="15"/>
      <c r="IRL306" s="16"/>
      <c r="IRM306" s="14"/>
      <c r="IRQ306" s="15"/>
      <c r="IRR306" s="16"/>
      <c r="IRS306" s="14"/>
      <c r="IRW306" s="15"/>
      <c r="IRX306" s="16"/>
      <c r="IRY306" s="14"/>
      <c r="ISC306" s="15"/>
      <c r="ISD306" s="16"/>
      <c r="ISE306" s="14"/>
      <c r="ISI306" s="15"/>
      <c r="ISJ306" s="16"/>
      <c r="ISK306" s="14"/>
      <c r="ISO306" s="15"/>
      <c r="ISP306" s="16"/>
      <c r="ISQ306" s="14"/>
      <c r="ISU306" s="15"/>
      <c r="ISV306" s="16"/>
      <c r="ISW306" s="14"/>
      <c r="ITA306" s="15"/>
      <c r="ITB306" s="16"/>
      <c r="ITC306" s="14"/>
      <c r="ITG306" s="15"/>
      <c r="ITH306" s="16"/>
      <c r="ITI306" s="14"/>
      <c r="ITM306" s="15"/>
      <c r="ITN306" s="16"/>
      <c r="ITO306" s="14"/>
      <c r="ITS306" s="15"/>
      <c r="ITT306" s="16"/>
      <c r="ITU306" s="14"/>
      <c r="ITY306" s="15"/>
      <c r="ITZ306" s="16"/>
      <c r="IUA306" s="14"/>
      <c r="IUE306" s="15"/>
      <c r="IUF306" s="16"/>
      <c r="IUG306" s="14"/>
      <c r="IUK306" s="15"/>
      <c r="IUL306" s="16"/>
      <c r="IUM306" s="14"/>
      <c r="IUQ306" s="15"/>
      <c r="IUR306" s="16"/>
      <c r="IUS306" s="14"/>
      <c r="IUW306" s="15"/>
      <c r="IUX306" s="16"/>
      <c r="IUY306" s="14"/>
      <c r="IVC306" s="15"/>
      <c r="IVD306" s="16"/>
      <c r="IVE306" s="14"/>
      <c r="IVI306" s="15"/>
      <c r="IVJ306" s="16"/>
      <c r="IVK306" s="14"/>
      <c r="IVO306" s="15"/>
      <c r="IVP306" s="16"/>
      <c r="IVQ306" s="14"/>
      <c r="IVU306" s="15"/>
      <c r="IVV306" s="16"/>
      <c r="IVW306" s="14"/>
      <c r="IWA306" s="15"/>
      <c r="IWB306" s="16"/>
      <c r="IWC306" s="14"/>
      <c r="IWG306" s="15"/>
      <c r="IWH306" s="16"/>
      <c r="IWI306" s="14"/>
      <c r="IWM306" s="15"/>
      <c r="IWN306" s="16"/>
      <c r="IWO306" s="14"/>
      <c r="IWS306" s="15"/>
      <c r="IWT306" s="16"/>
      <c r="IWU306" s="14"/>
      <c r="IWY306" s="15"/>
      <c r="IWZ306" s="16"/>
      <c r="IXA306" s="14"/>
      <c r="IXE306" s="15"/>
      <c r="IXF306" s="16"/>
      <c r="IXG306" s="14"/>
      <c r="IXK306" s="15"/>
      <c r="IXL306" s="16"/>
      <c r="IXM306" s="14"/>
      <c r="IXQ306" s="15"/>
      <c r="IXR306" s="16"/>
      <c r="IXS306" s="14"/>
      <c r="IXW306" s="15"/>
      <c r="IXX306" s="16"/>
      <c r="IXY306" s="14"/>
      <c r="IYC306" s="15"/>
      <c r="IYD306" s="16"/>
      <c r="IYE306" s="14"/>
      <c r="IYI306" s="15"/>
      <c r="IYJ306" s="16"/>
      <c r="IYK306" s="14"/>
      <c r="IYO306" s="15"/>
      <c r="IYP306" s="16"/>
      <c r="IYQ306" s="14"/>
      <c r="IYU306" s="15"/>
      <c r="IYV306" s="16"/>
      <c r="IYW306" s="14"/>
      <c r="IZA306" s="15"/>
      <c r="IZB306" s="16"/>
      <c r="IZC306" s="14"/>
      <c r="IZG306" s="15"/>
      <c r="IZH306" s="16"/>
      <c r="IZI306" s="14"/>
      <c r="IZM306" s="15"/>
      <c r="IZN306" s="16"/>
      <c r="IZO306" s="14"/>
      <c r="IZS306" s="15"/>
      <c r="IZT306" s="16"/>
      <c r="IZU306" s="14"/>
      <c r="IZY306" s="15"/>
      <c r="IZZ306" s="16"/>
      <c r="JAA306" s="14"/>
      <c r="JAE306" s="15"/>
      <c r="JAF306" s="16"/>
      <c r="JAG306" s="14"/>
      <c r="JAK306" s="15"/>
      <c r="JAL306" s="16"/>
      <c r="JAM306" s="14"/>
      <c r="JAQ306" s="15"/>
      <c r="JAR306" s="16"/>
      <c r="JAS306" s="14"/>
      <c r="JAW306" s="15"/>
      <c r="JAX306" s="16"/>
      <c r="JAY306" s="14"/>
      <c r="JBC306" s="15"/>
      <c r="JBD306" s="16"/>
      <c r="JBE306" s="14"/>
      <c r="JBI306" s="15"/>
      <c r="JBJ306" s="16"/>
      <c r="JBK306" s="14"/>
      <c r="JBO306" s="15"/>
      <c r="JBP306" s="16"/>
      <c r="JBQ306" s="14"/>
      <c r="JBU306" s="15"/>
      <c r="JBV306" s="16"/>
      <c r="JBW306" s="14"/>
      <c r="JCA306" s="15"/>
      <c r="JCB306" s="16"/>
      <c r="JCC306" s="14"/>
      <c r="JCG306" s="15"/>
      <c r="JCH306" s="16"/>
      <c r="JCI306" s="14"/>
      <c r="JCM306" s="15"/>
      <c r="JCN306" s="16"/>
      <c r="JCO306" s="14"/>
      <c r="JCS306" s="15"/>
      <c r="JCT306" s="16"/>
      <c r="JCU306" s="14"/>
      <c r="JCY306" s="15"/>
      <c r="JCZ306" s="16"/>
      <c r="JDA306" s="14"/>
      <c r="JDE306" s="15"/>
      <c r="JDF306" s="16"/>
      <c r="JDG306" s="14"/>
      <c r="JDK306" s="15"/>
      <c r="JDL306" s="16"/>
      <c r="JDM306" s="14"/>
      <c r="JDQ306" s="15"/>
      <c r="JDR306" s="16"/>
      <c r="JDS306" s="14"/>
      <c r="JDW306" s="15"/>
      <c r="JDX306" s="16"/>
      <c r="JDY306" s="14"/>
      <c r="JEC306" s="15"/>
      <c r="JED306" s="16"/>
      <c r="JEE306" s="14"/>
      <c r="JEI306" s="15"/>
      <c r="JEJ306" s="16"/>
      <c r="JEK306" s="14"/>
      <c r="JEO306" s="15"/>
      <c r="JEP306" s="16"/>
      <c r="JEQ306" s="14"/>
      <c r="JEU306" s="15"/>
      <c r="JEV306" s="16"/>
      <c r="JEW306" s="14"/>
      <c r="JFA306" s="15"/>
      <c r="JFB306" s="16"/>
      <c r="JFC306" s="14"/>
      <c r="JFG306" s="15"/>
      <c r="JFH306" s="16"/>
      <c r="JFI306" s="14"/>
      <c r="JFM306" s="15"/>
      <c r="JFN306" s="16"/>
      <c r="JFO306" s="14"/>
      <c r="JFS306" s="15"/>
      <c r="JFT306" s="16"/>
      <c r="JFU306" s="14"/>
      <c r="JFY306" s="15"/>
      <c r="JFZ306" s="16"/>
      <c r="JGA306" s="14"/>
      <c r="JGE306" s="15"/>
      <c r="JGF306" s="16"/>
      <c r="JGG306" s="14"/>
      <c r="JGK306" s="15"/>
      <c r="JGL306" s="16"/>
      <c r="JGM306" s="14"/>
      <c r="JGQ306" s="15"/>
      <c r="JGR306" s="16"/>
      <c r="JGS306" s="14"/>
      <c r="JGW306" s="15"/>
      <c r="JGX306" s="16"/>
      <c r="JGY306" s="14"/>
      <c r="JHC306" s="15"/>
      <c r="JHD306" s="16"/>
      <c r="JHE306" s="14"/>
      <c r="JHI306" s="15"/>
      <c r="JHJ306" s="16"/>
      <c r="JHK306" s="14"/>
      <c r="JHO306" s="15"/>
      <c r="JHP306" s="16"/>
      <c r="JHQ306" s="14"/>
      <c r="JHU306" s="15"/>
      <c r="JHV306" s="16"/>
      <c r="JHW306" s="14"/>
      <c r="JIA306" s="15"/>
      <c r="JIB306" s="16"/>
      <c r="JIC306" s="14"/>
      <c r="JIG306" s="15"/>
      <c r="JIH306" s="16"/>
      <c r="JII306" s="14"/>
      <c r="JIM306" s="15"/>
      <c r="JIN306" s="16"/>
      <c r="JIO306" s="14"/>
      <c r="JIS306" s="15"/>
      <c r="JIT306" s="16"/>
      <c r="JIU306" s="14"/>
      <c r="JIY306" s="15"/>
      <c r="JIZ306" s="16"/>
      <c r="JJA306" s="14"/>
      <c r="JJE306" s="15"/>
      <c r="JJF306" s="16"/>
      <c r="JJG306" s="14"/>
      <c r="JJK306" s="15"/>
      <c r="JJL306" s="16"/>
      <c r="JJM306" s="14"/>
      <c r="JJQ306" s="15"/>
      <c r="JJR306" s="16"/>
      <c r="JJS306" s="14"/>
      <c r="JJW306" s="15"/>
      <c r="JJX306" s="16"/>
      <c r="JJY306" s="14"/>
      <c r="JKC306" s="15"/>
      <c r="JKD306" s="16"/>
      <c r="JKE306" s="14"/>
      <c r="JKI306" s="15"/>
      <c r="JKJ306" s="16"/>
      <c r="JKK306" s="14"/>
      <c r="JKO306" s="15"/>
      <c r="JKP306" s="16"/>
      <c r="JKQ306" s="14"/>
      <c r="JKU306" s="15"/>
      <c r="JKV306" s="16"/>
      <c r="JKW306" s="14"/>
      <c r="JLA306" s="15"/>
      <c r="JLB306" s="16"/>
      <c r="JLC306" s="14"/>
      <c r="JLG306" s="15"/>
      <c r="JLH306" s="16"/>
      <c r="JLI306" s="14"/>
      <c r="JLM306" s="15"/>
      <c r="JLN306" s="16"/>
      <c r="JLO306" s="14"/>
      <c r="JLS306" s="15"/>
      <c r="JLT306" s="16"/>
      <c r="JLU306" s="14"/>
      <c r="JLY306" s="15"/>
      <c r="JLZ306" s="16"/>
      <c r="JMA306" s="14"/>
      <c r="JME306" s="15"/>
      <c r="JMF306" s="16"/>
      <c r="JMG306" s="14"/>
      <c r="JMK306" s="15"/>
      <c r="JML306" s="16"/>
      <c r="JMM306" s="14"/>
      <c r="JMQ306" s="15"/>
      <c r="JMR306" s="16"/>
      <c r="JMS306" s="14"/>
      <c r="JMW306" s="15"/>
      <c r="JMX306" s="16"/>
      <c r="JMY306" s="14"/>
      <c r="JNC306" s="15"/>
      <c r="JND306" s="16"/>
      <c r="JNE306" s="14"/>
      <c r="JNI306" s="15"/>
      <c r="JNJ306" s="16"/>
      <c r="JNK306" s="14"/>
      <c r="JNO306" s="15"/>
      <c r="JNP306" s="16"/>
      <c r="JNQ306" s="14"/>
      <c r="JNU306" s="15"/>
      <c r="JNV306" s="16"/>
      <c r="JNW306" s="14"/>
      <c r="JOA306" s="15"/>
      <c r="JOB306" s="16"/>
      <c r="JOC306" s="14"/>
      <c r="JOG306" s="15"/>
      <c r="JOH306" s="16"/>
      <c r="JOI306" s="14"/>
      <c r="JOM306" s="15"/>
      <c r="JON306" s="16"/>
      <c r="JOO306" s="14"/>
      <c r="JOS306" s="15"/>
      <c r="JOT306" s="16"/>
      <c r="JOU306" s="14"/>
      <c r="JOY306" s="15"/>
      <c r="JOZ306" s="16"/>
      <c r="JPA306" s="14"/>
      <c r="JPE306" s="15"/>
      <c r="JPF306" s="16"/>
      <c r="JPG306" s="14"/>
      <c r="JPK306" s="15"/>
      <c r="JPL306" s="16"/>
      <c r="JPM306" s="14"/>
      <c r="JPQ306" s="15"/>
      <c r="JPR306" s="16"/>
      <c r="JPS306" s="14"/>
      <c r="JPW306" s="15"/>
      <c r="JPX306" s="16"/>
      <c r="JPY306" s="14"/>
      <c r="JQC306" s="15"/>
      <c r="JQD306" s="16"/>
      <c r="JQE306" s="14"/>
      <c r="JQI306" s="15"/>
      <c r="JQJ306" s="16"/>
      <c r="JQK306" s="14"/>
      <c r="JQO306" s="15"/>
      <c r="JQP306" s="16"/>
      <c r="JQQ306" s="14"/>
      <c r="JQU306" s="15"/>
      <c r="JQV306" s="16"/>
      <c r="JQW306" s="14"/>
      <c r="JRA306" s="15"/>
      <c r="JRB306" s="16"/>
      <c r="JRC306" s="14"/>
      <c r="JRG306" s="15"/>
      <c r="JRH306" s="16"/>
      <c r="JRI306" s="14"/>
      <c r="JRM306" s="15"/>
      <c r="JRN306" s="16"/>
      <c r="JRO306" s="14"/>
      <c r="JRS306" s="15"/>
      <c r="JRT306" s="16"/>
      <c r="JRU306" s="14"/>
      <c r="JRY306" s="15"/>
      <c r="JRZ306" s="16"/>
      <c r="JSA306" s="14"/>
      <c r="JSE306" s="15"/>
      <c r="JSF306" s="16"/>
      <c r="JSG306" s="14"/>
      <c r="JSK306" s="15"/>
      <c r="JSL306" s="16"/>
      <c r="JSM306" s="14"/>
      <c r="JSQ306" s="15"/>
      <c r="JSR306" s="16"/>
      <c r="JSS306" s="14"/>
      <c r="JSW306" s="15"/>
      <c r="JSX306" s="16"/>
      <c r="JSY306" s="14"/>
      <c r="JTC306" s="15"/>
      <c r="JTD306" s="16"/>
      <c r="JTE306" s="14"/>
      <c r="JTI306" s="15"/>
      <c r="JTJ306" s="16"/>
      <c r="JTK306" s="14"/>
      <c r="JTO306" s="15"/>
      <c r="JTP306" s="16"/>
      <c r="JTQ306" s="14"/>
      <c r="JTU306" s="15"/>
      <c r="JTV306" s="16"/>
      <c r="JTW306" s="14"/>
      <c r="JUA306" s="15"/>
      <c r="JUB306" s="16"/>
      <c r="JUC306" s="14"/>
      <c r="JUG306" s="15"/>
      <c r="JUH306" s="16"/>
      <c r="JUI306" s="14"/>
      <c r="JUM306" s="15"/>
      <c r="JUN306" s="16"/>
      <c r="JUO306" s="14"/>
      <c r="JUS306" s="15"/>
      <c r="JUT306" s="16"/>
      <c r="JUU306" s="14"/>
      <c r="JUY306" s="15"/>
      <c r="JUZ306" s="16"/>
      <c r="JVA306" s="14"/>
      <c r="JVE306" s="15"/>
      <c r="JVF306" s="16"/>
      <c r="JVG306" s="14"/>
      <c r="JVK306" s="15"/>
      <c r="JVL306" s="16"/>
      <c r="JVM306" s="14"/>
      <c r="JVQ306" s="15"/>
      <c r="JVR306" s="16"/>
      <c r="JVS306" s="14"/>
      <c r="JVW306" s="15"/>
      <c r="JVX306" s="16"/>
      <c r="JVY306" s="14"/>
      <c r="JWC306" s="15"/>
      <c r="JWD306" s="16"/>
      <c r="JWE306" s="14"/>
      <c r="JWI306" s="15"/>
      <c r="JWJ306" s="16"/>
      <c r="JWK306" s="14"/>
      <c r="JWO306" s="15"/>
      <c r="JWP306" s="16"/>
      <c r="JWQ306" s="14"/>
      <c r="JWU306" s="15"/>
      <c r="JWV306" s="16"/>
      <c r="JWW306" s="14"/>
      <c r="JXA306" s="15"/>
      <c r="JXB306" s="16"/>
      <c r="JXC306" s="14"/>
      <c r="JXG306" s="15"/>
      <c r="JXH306" s="16"/>
      <c r="JXI306" s="14"/>
      <c r="JXM306" s="15"/>
      <c r="JXN306" s="16"/>
      <c r="JXO306" s="14"/>
      <c r="JXS306" s="15"/>
      <c r="JXT306" s="16"/>
      <c r="JXU306" s="14"/>
      <c r="JXY306" s="15"/>
      <c r="JXZ306" s="16"/>
      <c r="JYA306" s="14"/>
      <c r="JYE306" s="15"/>
      <c r="JYF306" s="16"/>
      <c r="JYG306" s="14"/>
      <c r="JYK306" s="15"/>
      <c r="JYL306" s="16"/>
      <c r="JYM306" s="14"/>
      <c r="JYQ306" s="15"/>
      <c r="JYR306" s="16"/>
      <c r="JYS306" s="14"/>
      <c r="JYW306" s="15"/>
      <c r="JYX306" s="16"/>
      <c r="JYY306" s="14"/>
      <c r="JZC306" s="15"/>
      <c r="JZD306" s="16"/>
      <c r="JZE306" s="14"/>
      <c r="JZI306" s="15"/>
      <c r="JZJ306" s="16"/>
      <c r="JZK306" s="14"/>
      <c r="JZO306" s="15"/>
      <c r="JZP306" s="16"/>
      <c r="JZQ306" s="14"/>
      <c r="JZU306" s="15"/>
      <c r="JZV306" s="16"/>
      <c r="JZW306" s="14"/>
      <c r="KAA306" s="15"/>
      <c r="KAB306" s="16"/>
      <c r="KAC306" s="14"/>
      <c r="KAG306" s="15"/>
      <c r="KAH306" s="16"/>
      <c r="KAI306" s="14"/>
      <c r="KAM306" s="15"/>
      <c r="KAN306" s="16"/>
      <c r="KAO306" s="14"/>
      <c r="KAS306" s="15"/>
      <c r="KAT306" s="16"/>
      <c r="KAU306" s="14"/>
      <c r="KAY306" s="15"/>
      <c r="KAZ306" s="16"/>
      <c r="KBA306" s="14"/>
      <c r="KBE306" s="15"/>
      <c r="KBF306" s="16"/>
      <c r="KBG306" s="14"/>
      <c r="KBK306" s="15"/>
      <c r="KBL306" s="16"/>
      <c r="KBM306" s="14"/>
      <c r="KBQ306" s="15"/>
      <c r="KBR306" s="16"/>
      <c r="KBS306" s="14"/>
      <c r="KBW306" s="15"/>
      <c r="KBX306" s="16"/>
      <c r="KBY306" s="14"/>
      <c r="KCC306" s="15"/>
      <c r="KCD306" s="16"/>
      <c r="KCE306" s="14"/>
      <c r="KCI306" s="15"/>
      <c r="KCJ306" s="16"/>
      <c r="KCK306" s="14"/>
      <c r="KCO306" s="15"/>
      <c r="KCP306" s="16"/>
      <c r="KCQ306" s="14"/>
      <c r="KCU306" s="15"/>
      <c r="KCV306" s="16"/>
      <c r="KCW306" s="14"/>
      <c r="KDA306" s="15"/>
      <c r="KDB306" s="16"/>
      <c r="KDC306" s="14"/>
      <c r="KDG306" s="15"/>
      <c r="KDH306" s="16"/>
      <c r="KDI306" s="14"/>
      <c r="KDM306" s="15"/>
      <c r="KDN306" s="16"/>
      <c r="KDO306" s="14"/>
      <c r="KDS306" s="15"/>
      <c r="KDT306" s="16"/>
      <c r="KDU306" s="14"/>
      <c r="KDY306" s="15"/>
      <c r="KDZ306" s="16"/>
      <c r="KEA306" s="14"/>
      <c r="KEE306" s="15"/>
      <c r="KEF306" s="16"/>
      <c r="KEG306" s="14"/>
      <c r="KEK306" s="15"/>
      <c r="KEL306" s="16"/>
      <c r="KEM306" s="14"/>
      <c r="KEQ306" s="15"/>
      <c r="KER306" s="16"/>
      <c r="KES306" s="14"/>
      <c r="KEW306" s="15"/>
      <c r="KEX306" s="16"/>
      <c r="KEY306" s="14"/>
      <c r="KFC306" s="15"/>
      <c r="KFD306" s="16"/>
      <c r="KFE306" s="14"/>
      <c r="KFI306" s="15"/>
      <c r="KFJ306" s="16"/>
      <c r="KFK306" s="14"/>
      <c r="KFO306" s="15"/>
      <c r="KFP306" s="16"/>
      <c r="KFQ306" s="14"/>
      <c r="KFU306" s="15"/>
      <c r="KFV306" s="16"/>
      <c r="KFW306" s="14"/>
      <c r="KGA306" s="15"/>
      <c r="KGB306" s="16"/>
      <c r="KGC306" s="14"/>
      <c r="KGG306" s="15"/>
      <c r="KGH306" s="16"/>
      <c r="KGI306" s="14"/>
      <c r="KGM306" s="15"/>
      <c r="KGN306" s="16"/>
      <c r="KGO306" s="14"/>
      <c r="KGS306" s="15"/>
      <c r="KGT306" s="16"/>
      <c r="KGU306" s="14"/>
      <c r="KGY306" s="15"/>
      <c r="KGZ306" s="16"/>
      <c r="KHA306" s="14"/>
      <c r="KHE306" s="15"/>
      <c r="KHF306" s="16"/>
      <c r="KHG306" s="14"/>
      <c r="KHK306" s="15"/>
      <c r="KHL306" s="16"/>
      <c r="KHM306" s="14"/>
      <c r="KHQ306" s="15"/>
      <c r="KHR306" s="16"/>
      <c r="KHS306" s="14"/>
      <c r="KHW306" s="15"/>
      <c r="KHX306" s="16"/>
      <c r="KHY306" s="14"/>
      <c r="KIC306" s="15"/>
      <c r="KID306" s="16"/>
      <c r="KIE306" s="14"/>
      <c r="KII306" s="15"/>
      <c r="KIJ306" s="16"/>
      <c r="KIK306" s="14"/>
      <c r="KIO306" s="15"/>
      <c r="KIP306" s="16"/>
      <c r="KIQ306" s="14"/>
      <c r="KIU306" s="15"/>
      <c r="KIV306" s="16"/>
      <c r="KIW306" s="14"/>
      <c r="KJA306" s="15"/>
      <c r="KJB306" s="16"/>
      <c r="KJC306" s="14"/>
      <c r="KJG306" s="15"/>
      <c r="KJH306" s="16"/>
      <c r="KJI306" s="14"/>
      <c r="KJM306" s="15"/>
      <c r="KJN306" s="16"/>
      <c r="KJO306" s="14"/>
      <c r="KJS306" s="15"/>
      <c r="KJT306" s="16"/>
      <c r="KJU306" s="14"/>
      <c r="KJY306" s="15"/>
      <c r="KJZ306" s="16"/>
      <c r="KKA306" s="14"/>
      <c r="KKE306" s="15"/>
      <c r="KKF306" s="16"/>
      <c r="KKG306" s="14"/>
      <c r="KKK306" s="15"/>
      <c r="KKL306" s="16"/>
      <c r="KKM306" s="14"/>
      <c r="KKQ306" s="15"/>
      <c r="KKR306" s="16"/>
      <c r="KKS306" s="14"/>
      <c r="KKW306" s="15"/>
      <c r="KKX306" s="16"/>
      <c r="KKY306" s="14"/>
      <c r="KLC306" s="15"/>
      <c r="KLD306" s="16"/>
      <c r="KLE306" s="14"/>
      <c r="KLI306" s="15"/>
      <c r="KLJ306" s="16"/>
      <c r="KLK306" s="14"/>
      <c r="KLO306" s="15"/>
      <c r="KLP306" s="16"/>
      <c r="KLQ306" s="14"/>
      <c r="KLU306" s="15"/>
      <c r="KLV306" s="16"/>
      <c r="KLW306" s="14"/>
      <c r="KMA306" s="15"/>
      <c r="KMB306" s="16"/>
      <c r="KMC306" s="14"/>
      <c r="KMG306" s="15"/>
      <c r="KMH306" s="16"/>
      <c r="KMI306" s="14"/>
      <c r="KMM306" s="15"/>
      <c r="KMN306" s="16"/>
      <c r="KMO306" s="14"/>
      <c r="KMS306" s="15"/>
      <c r="KMT306" s="16"/>
      <c r="KMU306" s="14"/>
      <c r="KMY306" s="15"/>
      <c r="KMZ306" s="16"/>
      <c r="KNA306" s="14"/>
      <c r="KNE306" s="15"/>
      <c r="KNF306" s="16"/>
      <c r="KNG306" s="14"/>
      <c r="KNK306" s="15"/>
      <c r="KNL306" s="16"/>
      <c r="KNM306" s="14"/>
      <c r="KNQ306" s="15"/>
      <c r="KNR306" s="16"/>
      <c r="KNS306" s="14"/>
      <c r="KNW306" s="15"/>
      <c r="KNX306" s="16"/>
      <c r="KNY306" s="14"/>
      <c r="KOC306" s="15"/>
      <c r="KOD306" s="16"/>
      <c r="KOE306" s="14"/>
      <c r="KOI306" s="15"/>
      <c r="KOJ306" s="16"/>
      <c r="KOK306" s="14"/>
      <c r="KOO306" s="15"/>
      <c r="KOP306" s="16"/>
      <c r="KOQ306" s="14"/>
      <c r="KOU306" s="15"/>
      <c r="KOV306" s="16"/>
      <c r="KOW306" s="14"/>
      <c r="KPA306" s="15"/>
      <c r="KPB306" s="16"/>
      <c r="KPC306" s="14"/>
      <c r="KPG306" s="15"/>
      <c r="KPH306" s="16"/>
      <c r="KPI306" s="14"/>
      <c r="KPM306" s="15"/>
      <c r="KPN306" s="16"/>
      <c r="KPO306" s="14"/>
      <c r="KPS306" s="15"/>
      <c r="KPT306" s="16"/>
      <c r="KPU306" s="14"/>
      <c r="KPY306" s="15"/>
      <c r="KPZ306" s="16"/>
      <c r="KQA306" s="14"/>
      <c r="KQE306" s="15"/>
      <c r="KQF306" s="16"/>
      <c r="KQG306" s="14"/>
      <c r="KQK306" s="15"/>
      <c r="KQL306" s="16"/>
      <c r="KQM306" s="14"/>
      <c r="KQQ306" s="15"/>
      <c r="KQR306" s="16"/>
      <c r="KQS306" s="14"/>
      <c r="KQW306" s="15"/>
      <c r="KQX306" s="16"/>
      <c r="KQY306" s="14"/>
      <c r="KRC306" s="15"/>
      <c r="KRD306" s="16"/>
      <c r="KRE306" s="14"/>
      <c r="KRI306" s="15"/>
      <c r="KRJ306" s="16"/>
      <c r="KRK306" s="14"/>
      <c r="KRO306" s="15"/>
      <c r="KRP306" s="16"/>
      <c r="KRQ306" s="14"/>
      <c r="KRU306" s="15"/>
      <c r="KRV306" s="16"/>
      <c r="KRW306" s="14"/>
      <c r="KSA306" s="15"/>
      <c r="KSB306" s="16"/>
      <c r="KSC306" s="14"/>
      <c r="KSG306" s="15"/>
      <c r="KSH306" s="16"/>
      <c r="KSI306" s="14"/>
      <c r="KSM306" s="15"/>
      <c r="KSN306" s="16"/>
      <c r="KSO306" s="14"/>
      <c r="KSS306" s="15"/>
      <c r="KST306" s="16"/>
      <c r="KSU306" s="14"/>
      <c r="KSY306" s="15"/>
      <c r="KSZ306" s="16"/>
      <c r="KTA306" s="14"/>
      <c r="KTE306" s="15"/>
      <c r="KTF306" s="16"/>
      <c r="KTG306" s="14"/>
      <c r="KTK306" s="15"/>
      <c r="KTL306" s="16"/>
      <c r="KTM306" s="14"/>
      <c r="KTQ306" s="15"/>
      <c r="KTR306" s="16"/>
      <c r="KTS306" s="14"/>
      <c r="KTW306" s="15"/>
      <c r="KTX306" s="16"/>
      <c r="KTY306" s="14"/>
      <c r="KUC306" s="15"/>
      <c r="KUD306" s="16"/>
      <c r="KUE306" s="14"/>
      <c r="KUI306" s="15"/>
      <c r="KUJ306" s="16"/>
      <c r="KUK306" s="14"/>
      <c r="KUO306" s="15"/>
      <c r="KUP306" s="16"/>
      <c r="KUQ306" s="14"/>
      <c r="KUU306" s="15"/>
      <c r="KUV306" s="16"/>
      <c r="KUW306" s="14"/>
      <c r="KVA306" s="15"/>
      <c r="KVB306" s="16"/>
      <c r="KVC306" s="14"/>
      <c r="KVG306" s="15"/>
      <c r="KVH306" s="16"/>
      <c r="KVI306" s="14"/>
      <c r="KVM306" s="15"/>
      <c r="KVN306" s="16"/>
      <c r="KVO306" s="14"/>
      <c r="KVS306" s="15"/>
      <c r="KVT306" s="16"/>
      <c r="KVU306" s="14"/>
      <c r="KVY306" s="15"/>
      <c r="KVZ306" s="16"/>
      <c r="KWA306" s="14"/>
      <c r="KWE306" s="15"/>
      <c r="KWF306" s="16"/>
      <c r="KWG306" s="14"/>
      <c r="KWK306" s="15"/>
      <c r="KWL306" s="16"/>
      <c r="KWM306" s="14"/>
      <c r="KWQ306" s="15"/>
      <c r="KWR306" s="16"/>
      <c r="KWS306" s="14"/>
      <c r="KWW306" s="15"/>
      <c r="KWX306" s="16"/>
      <c r="KWY306" s="14"/>
      <c r="KXC306" s="15"/>
      <c r="KXD306" s="16"/>
      <c r="KXE306" s="14"/>
      <c r="KXI306" s="15"/>
      <c r="KXJ306" s="16"/>
      <c r="KXK306" s="14"/>
      <c r="KXO306" s="15"/>
      <c r="KXP306" s="16"/>
      <c r="KXQ306" s="14"/>
      <c r="KXU306" s="15"/>
      <c r="KXV306" s="16"/>
      <c r="KXW306" s="14"/>
      <c r="KYA306" s="15"/>
      <c r="KYB306" s="16"/>
      <c r="KYC306" s="14"/>
      <c r="KYG306" s="15"/>
      <c r="KYH306" s="16"/>
      <c r="KYI306" s="14"/>
      <c r="KYM306" s="15"/>
      <c r="KYN306" s="16"/>
      <c r="KYO306" s="14"/>
      <c r="KYS306" s="15"/>
      <c r="KYT306" s="16"/>
      <c r="KYU306" s="14"/>
      <c r="KYY306" s="15"/>
      <c r="KYZ306" s="16"/>
      <c r="KZA306" s="14"/>
      <c r="KZE306" s="15"/>
      <c r="KZF306" s="16"/>
      <c r="KZG306" s="14"/>
      <c r="KZK306" s="15"/>
      <c r="KZL306" s="16"/>
      <c r="KZM306" s="14"/>
      <c r="KZQ306" s="15"/>
      <c r="KZR306" s="16"/>
      <c r="KZS306" s="14"/>
      <c r="KZW306" s="15"/>
      <c r="KZX306" s="16"/>
      <c r="KZY306" s="14"/>
      <c r="LAC306" s="15"/>
      <c r="LAD306" s="16"/>
      <c r="LAE306" s="14"/>
      <c r="LAI306" s="15"/>
      <c r="LAJ306" s="16"/>
      <c r="LAK306" s="14"/>
      <c r="LAO306" s="15"/>
      <c r="LAP306" s="16"/>
      <c r="LAQ306" s="14"/>
      <c r="LAU306" s="15"/>
      <c r="LAV306" s="16"/>
      <c r="LAW306" s="14"/>
      <c r="LBA306" s="15"/>
      <c r="LBB306" s="16"/>
      <c r="LBC306" s="14"/>
      <c r="LBG306" s="15"/>
      <c r="LBH306" s="16"/>
      <c r="LBI306" s="14"/>
      <c r="LBM306" s="15"/>
      <c r="LBN306" s="16"/>
      <c r="LBO306" s="14"/>
      <c r="LBS306" s="15"/>
      <c r="LBT306" s="16"/>
      <c r="LBU306" s="14"/>
      <c r="LBY306" s="15"/>
      <c r="LBZ306" s="16"/>
      <c r="LCA306" s="14"/>
      <c r="LCE306" s="15"/>
      <c r="LCF306" s="16"/>
      <c r="LCG306" s="14"/>
      <c r="LCK306" s="15"/>
      <c r="LCL306" s="16"/>
      <c r="LCM306" s="14"/>
      <c r="LCQ306" s="15"/>
      <c r="LCR306" s="16"/>
      <c r="LCS306" s="14"/>
      <c r="LCW306" s="15"/>
      <c r="LCX306" s="16"/>
      <c r="LCY306" s="14"/>
      <c r="LDC306" s="15"/>
      <c r="LDD306" s="16"/>
      <c r="LDE306" s="14"/>
      <c r="LDI306" s="15"/>
      <c r="LDJ306" s="16"/>
      <c r="LDK306" s="14"/>
      <c r="LDO306" s="15"/>
      <c r="LDP306" s="16"/>
      <c r="LDQ306" s="14"/>
      <c r="LDU306" s="15"/>
      <c r="LDV306" s="16"/>
      <c r="LDW306" s="14"/>
      <c r="LEA306" s="15"/>
      <c r="LEB306" s="16"/>
      <c r="LEC306" s="14"/>
      <c r="LEG306" s="15"/>
      <c r="LEH306" s="16"/>
      <c r="LEI306" s="14"/>
      <c r="LEM306" s="15"/>
      <c r="LEN306" s="16"/>
      <c r="LEO306" s="14"/>
      <c r="LES306" s="15"/>
      <c r="LET306" s="16"/>
      <c r="LEU306" s="14"/>
      <c r="LEY306" s="15"/>
      <c r="LEZ306" s="16"/>
      <c r="LFA306" s="14"/>
      <c r="LFE306" s="15"/>
      <c r="LFF306" s="16"/>
      <c r="LFG306" s="14"/>
      <c r="LFK306" s="15"/>
      <c r="LFL306" s="16"/>
      <c r="LFM306" s="14"/>
      <c r="LFQ306" s="15"/>
      <c r="LFR306" s="16"/>
      <c r="LFS306" s="14"/>
      <c r="LFW306" s="15"/>
      <c r="LFX306" s="16"/>
      <c r="LFY306" s="14"/>
      <c r="LGC306" s="15"/>
      <c r="LGD306" s="16"/>
      <c r="LGE306" s="14"/>
      <c r="LGI306" s="15"/>
      <c r="LGJ306" s="16"/>
      <c r="LGK306" s="14"/>
      <c r="LGO306" s="15"/>
      <c r="LGP306" s="16"/>
      <c r="LGQ306" s="14"/>
      <c r="LGU306" s="15"/>
      <c r="LGV306" s="16"/>
      <c r="LGW306" s="14"/>
      <c r="LHA306" s="15"/>
      <c r="LHB306" s="16"/>
      <c r="LHC306" s="14"/>
      <c r="LHG306" s="15"/>
      <c r="LHH306" s="16"/>
      <c r="LHI306" s="14"/>
      <c r="LHM306" s="15"/>
      <c r="LHN306" s="16"/>
      <c r="LHO306" s="14"/>
      <c r="LHS306" s="15"/>
      <c r="LHT306" s="16"/>
      <c r="LHU306" s="14"/>
      <c r="LHY306" s="15"/>
      <c r="LHZ306" s="16"/>
      <c r="LIA306" s="14"/>
      <c r="LIE306" s="15"/>
      <c r="LIF306" s="16"/>
      <c r="LIG306" s="14"/>
      <c r="LIK306" s="15"/>
      <c r="LIL306" s="16"/>
      <c r="LIM306" s="14"/>
      <c r="LIQ306" s="15"/>
      <c r="LIR306" s="16"/>
      <c r="LIS306" s="14"/>
      <c r="LIW306" s="15"/>
      <c r="LIX306" s="16"/>
      <c r="LIY306" s="14"/>
      <c r="LJC306" s="15"/>
      <c r="LJD306" s="16"/>
      <c r="LJE306" s="14"/>
      <c r="LJI306" s="15"/>
      <c r="LJJ306" s="16"/>
      <c r="LJK306" s="14"/>
      <c r="LJO306" s="15"/>
      <c r="LJP306" s="16"/>
      <c r="LJQ306" s="14"/>
      <c r="LJU306" s="15"/>
      <c r="LJV306" s="16"/>
      <c r="LJW306" s="14"/>
      <c r="LKA306" s="15"/>
      <c r="LKB306" s="16"/>
      <c r="LKC306" s="14"/>
      <c r="LKG306" s="15"/>
      <c r="LKH306" s="16"/>
      <c r="LKI306" s="14"/>
      <c r="LKM306" s="15"/>
      <c r="LKN306" s="16"/>
      <c r="LKO306" s="14"/>
      <c r="LKS306" s="15"/>
      <c r="LKT306" s="16"/>
      <c r="LKU306" s="14"/>
      <c r="LKY306" s="15"/>
      <c r="LKZ306" s="16"/>
      <c r="LLA306" s="14"/>
      <c r="LLE306" s="15"/>
      <c r="LLF306" s="16"/>
      <c r="LLG306" s="14"/>
      <c r="LLK306" s="15"/>
      <c r="LLL306" s="16"/>
      <c r="LLM306" s="14"/>
      <c r="LLQ306" s="15"/>
      <c r="LLR306" s="16"/>
      <c r="LLS306" s="14"/>
      <c r="LLW306" s="15"/>
      <c r="LLX306" s="16"/>
      <c r="LLY306" s="14"/>
      <c r="LMC306" s="15"/>
      <c r="LMD306" s="16"/>
      <c r="LME306" s="14"/>
      <c r="LMI306" s="15"/>
      <c r="LMJ306" s="16"/>
      <c r="LMK306" s="14"/>
      <c r="LMO306" s="15"/>
      <c r="LMP306" s="16"/>
      <c r="LMQ306" s="14"/>
      <c r="LMU306" s="15"/>
      <c r="LMV306" s="16"/>
      <c r="LMW306" s="14"/>
      <c r="LNA306" s="15"/>
      <c r="LNB306" s="16"/>
      <c r="LNC306" s="14"/>
      <c r="LNG306" s="15"/>
      <c r="LNH306" s="16"/>
      <c r="LNI306" s="14"/>
      <c r="LNM306" s="15"/>
      <c r="LNN306" s="16"/>
      <c r="LNO306" s="14"/>
      <c r="LNS306" s="15"/>
      <c r="LNT306" s="16"/>
      <c r="LNU306" s="14"/>
      <c r="LNY306" s="15"/>
      <c r="LNZ306" s="16"/>
      <c r="LOA306" s="14"/>
      <c r="LOE306" s="15"/>
      <c r="LOF306" s="16"/>
      <c r="LOG306" s="14"/>
      <c r="LOK306" s="15"/>
      <c r="LOL306" s="16"/>
      <c r="LOM306" s="14"/>
      <c r="LOQ306" s="15"/>
      <c r="LOR306" s="16"/>
      <c r="LOS306" s="14"/>
      <c r="LOW306" s="15"/>
      <c r="LOX306" s="16"/>
      <c r="LOY306" s="14"/>
      <c r="LPC306" s="15"/>
      <c r="LPD306" s="16"/>
      <c r="LPE306" s="14"/>
      <c r="LPI306" s="15"/>
      <c r="LPJ306" s="16"/>
      <c r="LPK306" s="14"/>
      <c r="LPO306" s="15"/>
      <c r="LPP306" s="16"/>
      <c r="LPQ306" s="14"/>
      <c r="LPU306" s="15"/>
      <c r="LPV306" s="16"/>
      <c r="LPW306" s="14"/>
      <c r="LQA306" s="15"/>
      <c r="LQB306" s="16"/>
      <c r="LQC306" s="14"/>
      <c r="LQG306" s="15"/>
      <c r="LQH306" s="16"/>
      <c r="LQI306" s="14"/>
      <c r="LQM306" s="15"/>
      <c r="LQN306" s="16"/>
      <c r="LQO306" s="14"/>
      <c r="LQS306" s="15"/>
      <c r="LQT306" s="16"/>
      <c r="LQU306" s="14"/>
      <c r="LQY306" s="15"/>
      <c r="LQZ306" s="16"/>
      <c r="LRA306" s="14"/>
      <c r="LRE306" s="15"/>
      <c r="LRF306" s="16"/>
      <c r="LRG306" s="14"/>
      <c r="LRK306" s="15"/>
      <c r="LRL306" s="16"/>
      <c r="LRM306" s="14"/>
      <c r="LRQ306" s="15"/>
      <c r="LRR306" s="16"/>
      <c r="LRS306" s="14"/>
      <c r="LRW306" s="15"/>
      <c r="LRX306" s="16"/>
      <c r="LRY306" s="14"/>
      <c r="LSC306" s="15"/>
      <c r="LSD306" s="16"/>
      <c r="LSE306" s="14"/>
      <c r="LSI306" s="15"/>
      <c r="LSJ306" s="16"/>
      <c r="LSK306" s="14"/>
      <c r="LSO306" s="15"/>
      <c r="LSP306" s="16"/>
      <c r="LSQ306" s="14"/>
      <c r="LSU306" s="15"/>
      <c r="LSV306" s="16"/>
      <c r="LSW306" s="14"/>
      <c r="LTA306" s="15"/>
      <c r="LTB306" s="16"/>
      <c r="LTC306" s="14"/>
      <c r="LTG306" s="15"/>
      <c r="LTH306" s="16"/>
      <c r="LTI306" s="14"/>
      <c r="LTM306" s="15"/>
      <c r="LTN306" s="16"/>
      <c r="LTO306" s="14"/>
      <c r="LTS306" s="15"/>
      <c r="LTT306" s="16"/>
      <c r="LTU306" s="14"/>
      <c r="LTY306" s="15"/>
      <c r="LTZ306" s="16"/>
      <c r="LUA306" s="14"/>
      <c r="LUE306" s="15"/>
      <c r="LUF306" s="16"/>
      <c r="LUG306" s="14"/>
      <c r="LUK306" s="15"/>
      <c r="LUL306" s="16"/>
      <c r="LUM306" s="14"/>
      <c r="LUQ306" s="15"/>
      <c r="LUR306" s="16"/>
      <c r="LUS306" s="14"/>
      <c r="LUW306" s="15"/>
      <c r="LUX306" s="16"/>
      <c r="LUY306" s="14"/>
      <c r="LVC306" s="15"/>
      <c r="LVD306" s="16"/>
      <c r="LVE306" s="14"/>
      <c r="LVI306" s="15"/>
      <c r="LVJ306" s="16"/>
      <c r="LVK306" s="14"/>
      <c r="LVO306" s="15"/>
      <c r="LVP306" s="16"/>
      <c r="LVQ306" s="14"/>
      <c r="LVU306" s="15"/>
      <c r="LVV306" s="16"/>
      <c r="LVW306" s="14"/>
      <c r="LWA306" s="15"/>
      <c r="LWB306" s="16"/>
      <c r="LWC306" s="14"/>
      <c r="LWG306" s="15"/>
      <c r="LWH306" s="16"/>
      <c r="LWI306" s="14"/>
      <c r="LWM306" s="15"/>
      <c r="LWN306" s="16"/>
      <c r="LWO306" s="14"/>
      <c r="LWS306" s="15"/>
      <c r="LWT306" s="16"/>
      <c r="LWU306" s="14"/>
      <c r="LWY306" s="15"/>
      <c r="LWZ306" s="16"/>
      <c r="LXA306" s="14"/>
      <c r="LXE306" s="15"/>
      <c r="LXF306" s="16"/>
      <c r="LXG306" s="14"/>
      <c r="LXK306" s="15"/>
      <c r="LXL306" s="16"/>
      <c r="LXM306" s="14"/>
      <c r="LXQ306" s="15"/>
      <c r="LXR306" s="16"/>
      <c r="LXS306" s="14"/>
      <c r="LXW306" s="15"/>
      <c r="LXX306" s="16"/>
      <c r="LXY306" s="14"/>
      <c r="LYC306" s="15"/>
      <c r="LYD306" s="16"/>
      <c r="LYE306" s="14"/>
      <c r="LYI306" s="15"/>
      <c r="LYJ306" s="16"/>
      <c r="LYK306" s="14"/>
      <c r="LYO306" s="15"/>
      <c r="LYP306" s="16"/>
      <c r="LYQ306" s="14"/>
      <c r="LYU306" s="15"/>
      <c r="LYV306" s="16"/>
      <c r="LYW306" s="14"/>
      <c r="LZA306" s="15"/>
      <c r="LZB306" s="16"/>
      <c r="LZC306" s="14"/>
      <c r="LZG306" s="15"/>
      <c r="LZH306" s="16"/>
      <c r="LZI306" s="14"/>
      <c r="LZM306" s="15"/>
      <c r="LZN306" s="16"/>
      <c r="LZO306" s="14"/>
      <c r="LZS306" s="15"/>
      <c r="LZT306" s="16"/>
      <c r="LZU306" s="14"/>
      <c r="LZY306" s="15"/>
      <c r="LZZ306" s="16"/>
      <c r="MAA306" s="14"/>
      <c r="MAE306" s="15"/>
      <c r="MAF306" s="16"/>
      <c r="MAG306" s="14"/>
      <c r="MAK306" s="15"/>
      <c r="MAL306" s="16"/>
      <c r="MAM306" s="14"/>
      <c r="MAQ306" s="15"/>
      <c r="MAR306" s="16"/>
      <c r="MAS306" s="14"/>
      <c r="MAW306" s="15"/>
      <c r="MAX306" s="16"/>
      <c r="MAY306" s="14"/>
      <c r="MBC306" s="15"/>
      <c r="MBD306" s="16"/>
      <c r="MBE306" s="14"/>
      <c r="MBI306" s="15"/>
      <c r="MBJ306" s="16"/>
      <c r="MBK306" s="14"/>
      <c r="MBO306" s="15"/>
      <c r="MBP306" s="16"/>
      <c r="MBQ306" s="14"/>
      <c r="MBU306" s="15"/>
      <c r="MBV306" s="16"/>
      <c r="MBW306" s="14"/>
      <c r="MCA306" s="15"/>
      <c r="MCB306" s="16"/>
      <c r="MCC306" s="14"/>
      <c r="MCG306" s="15"/>
      <c r="MCH306" s="16"/>
      <c r="MCI306" s="14"/>
      <c r="MCM306" s="15"/>
      <c r="MCN306" s="16"/>
      <c r="MCO306" s="14"/>
      <c r="MCS306" s="15"/>
      <c r="MCT306" s="16"/>
      <c r="MCU306" s="14"/>
      <c r="MCY306" s="15"/>
      <c r="MCZ306" s="16"/>
      <c r="MDA306" s="14"/>
      <c r="MDE306" s="15"/>
      <c r="MDF306" s="16"/>
      <c r="MDG306" s="14"/>
      <c r="MDK306" s="15"/>
      <c r="MDL306" s="16"/>
      <c r="MDM306" s="14"/>
      <c r="MDQ306" s="15"/>
      <c r="MDR306" s="16"/>
      <c r="MDS306" s="14"/>
      <c r="MDW306" s="15"/>
      <c r="MDX306" s="16"/>
      <c r="MDY306" s="14"/>
      <c r="MEC306" s="15"/>
      <c r="MED306" s="16"/>
      <c r="MEE306" s="14"/>
      <c r="MEI306" s="15"/>
      <c r="MEJ306" s="16"/>
      <c r="MEK306" s="14"/>
      <c r="MEO306" s="15"/>
      <c r="MEP306" s="16"/>
      <c r="MEQ306" s="14"/>
      <c r="MEU306" s="15"/>
      <c r="MEV306" s="16"/>
      <c r="MEW306" s="14"/>
      <c r="MFA306" s="15"/>
      <c r="MFB306" s="16"/>
      <c r="MFC306" s="14"/>
      <c r="MFG306" s="15"/>
      <c r="MFH306" s="16"/>
      <c r="MFI306" s="14"/>
      <c r="MFM306" s="15"/>
      <c r="MFN306" s="16"/>
      <c r="MFO306" s="14"/>
      <c r="MFS306" s="15"/>
      <c r="MFT306" s="16"/>
      <c r="MFU306" s="14"/>
      <c r="MFY306" s="15"/>
      <c r="MFZ306" s="16"/>
      <c r="MGA306" s="14"/>
      <c r="MGE306" s="15"/>
      <c r="MGF306" s="16"/>
      <c r="MGG306" s="14"/>
      <c r="MGK306" s="15"/>
      <c r="MGL306" s="16"/>
      <c r="MGM306" s="14"/>
      <c r="MGQ306" s="15"/>
      <c r="MGR306" s="16"/>
      <c r="MGS306" s="14"/>
      <c r="MGW306" s="15"/>
      <c r="MGX306" s="16"/>
      <c r="MGY306" s="14"/>
      <c r="MHC306" s="15"/>
      <c r="MHD306" s="16"/>
      <c r="MHE306" s="14"/>
      <c r="MHI306" s="15"/>
      <c r="MHJ306" s="16"/>
      <c r="MHK306" s="14"/>
      <c r="MHO306" s="15"/>
      <c r="MHP306" s="16"/>
      <c r="MHQ306" s="14"/>
      <c r="MHU306" s="15"/>
      <c r="MHV306" s="16"/>
      <c r="MHW306" s="14"/>
      <c r="MIA306" s="15"/>
      <c r="MIB306" s="16"/>
      <c r="MIC306" s="14"/>
      <c r="MIG306" s="15"/>
      <c r="MIH306" s="16"/>
      <c r="MII306" s="14"/>
      <c r="MIM306" s="15"/>
      <c r="MIN306" s="16"/>
      <c r="MIO306" s="14"/>
      <c r="MIS306" s="15"/>
      <c r="MIT306" s="16"/>
      <c r="MIU306" s="14"/>
      <c r="MIY306" s="15"/>
      <c r="MIZ306" s="16"/>
      <c r="MJA306" s="14"/>
      <c r="MJE306" s="15"/>
      <c r="MJF306" s="16"/>
      <c r="MJG306" s="14"/>
      <c r="MJK306" s="15"/>
      <c r="MJL306" s="16"/>
      <c r="MJM306" s="14"/>
      <c r="MJQ306" s="15"/>
      <c r="MJR306" s="16"/>
      <c r="MJS306" s="14"/>
      <c r="MJW306" s="15"/>
      <c r="MJX306" s="16"/>
      <c r="MJY306" s="14"/>
      <c r="MKC306" s="15"/>
      <c r="MKD306" s="16"/>
      <c r="MKE306" s="14"/>
      <c r="MKI306" s="15"/>
      <c r="MKJ306" s="16"/>
      <c r="MKK306" s="14"/>
      <c r="MKO306" s="15"/>
      <c r="MKP306" s="16"/>
      <c r="MKQ306" s="14"/>
      <c r="MKU306" s="15"/>
      <c r="MKV306" s="16"/>
      <c r="MKW306" s="14"/>
      <c r="MLA306" s="15"/>
      <c r="MLB306" s="16"/>
      <c r="MLC306" s="14"/>
      <c r="MLG306" s="15"/>
      <c r="MLH306" s="16"/>
      <c r="MLI306" s="14"/>
      <c r="MLM306" s="15"/>
      <c r="MLN306" s="16"/>
      <c r="MLO306" s="14"/>
      <c r="MLS306" s="15"/>
      <c r="MLT306" s="16"/>
      <c r="MLU306" s="14"/>
      <c r="MLY306" s="15"/>
      <c r="MLZ306" s="16"/>
      <c r="MMA306" s="14"/>
      <c r="MME306" s="15"/>
      <c r="MMF306" s="16"/>
      <c r="MMG306" s="14"/>
      <c r="MMK306" s="15"/>
      <c r="MML306" s="16"/>
      <c r="MMM306" s="14"/>
      <c r="MMQ306" s="15"/>
      <c r="MMR306" s="16"/>
      <c r="MMS306" s="14"/>
      <c r="MMW306" s="15"/>
      <c r="MMX306" s="16"/>
      <c r="MMY306" s="14"/>
      <c r="MNC306" s="15"/>
      <c r="MND306" s="16"/>
      <c r="MNE306" s="14"/>
      <c r="MNI306" s="15"/>
      <c r="MNJ306" s="16"/>
      <c r="MNK306" s="14"/>
      <c r="MNO306" s="15"/>
      <c r="MNP306" s="16"/>
      <c r="MNQ306" s="14"/>
      <c r="MNU306" s="15"/>
      <c r="MNV306" s="16"/>
      <c r="MNW306" s="14"/>
      <c r="MOA306" s="15"/>
      <c r="MOB306" s="16"/>
      <c r="MOC306" s="14"/>
      <c r="MOG306" s="15"/>
      <c r="MOH306" s="16"/>
      <c r="MOI306" s="14"/>
      <c r="MOM306" s="15"/>
      <c r="MON306" s="16"/>
      <c r="MOO306" s="14"/>
      <c r="MOS306" s="15"/>
      <c r="MOT306" s="16"/>
      <c r="MOU306" s="14"/>
      <c r="MOY306" s="15"/>
      <c r="MOZ306" s="16"/>
      <c r="MPA306" s="14"/>
      <c r="MPE306" s="15"/>
      <c r="MPF306" s="16"/>
      <c r="MPG306" s="14"/>
      <c r="MPK306" s="15"/>
      <c r="MPL306" s="16"/>
      <c r="MPM306" s="14"/>
      <c r="MPQ306" s="15"/>
      <c r="MPR306" s="16"/>
      <c r="MPS306" s="14"/>
      <c r="MPW306" s="15"/>
      <c r="MPX306" s="16"/>
      <c r="MPY306" s="14"/>
      <c r="MQC306" s="15"/>
      <c r="MQD306" s="16"/>
      <c r="MQE306" s="14"/>
      <c r="MQI306" s="15"/>
      <c r="MQJ306" s="16"/>
      <c r="MQK306" s="14"/>
      <c r="MQO306" s="15"/>
      <c r="MQP306" s="16"/>
      <c r="MQQ306" s="14"/>
      <c r="MQU306" s="15"/>
      <c r="MQV306" s="16"/>
      <c r="MQW306" s="14"/>
      <c r="MRA306" s="15"/>
      <c r="MRB306" s="16"/>
      <c r="MRC306" s="14"/>
      <c r="MRG306" s="15"/>
      <c r="MRH306" s="16"/>
      <c r="MRI306" s="14"/>
      <c r="MRM306" s="15"/>
      <c r="MRN306" s="16"/>
      <c r="MRO306" s="14"/>
      <c r="MRS306" s="15"/>
      <c r="MRT306" s="16"/>
      <c r="MRU306" s="14"/>
      <c r="MRY306" s="15"/>
      <c r="MRZ306" s="16"/>
      <c r="MSA306" s="14"/>
      <c r="MSE306" s="15"/>
      <c r="MSF306" s="16"/>
      <c r="MSG306" s="14"/>
      <c r="MSK306" s="15"/>
      <c r="MSL306" s="16"/>
      <c r="MSM306" s="14"/>
      <c r="MSQ306" s="15"/>
      <c r="MSR306" s="16"/>
      <c r="MSS306" s="14"/>
      <c r="MSW306" s="15"/>
      <c r="MSX306" s="16"/>
      <c r="MSY306" s="14"/>
      <c r="MTC306" s="15"/>
      <c r="MTD306" s="16"/>
      <c r="MTE306" s="14"/>
      <c r="MTI306" s="15"/>
      <c r="MTJ306" s="16"/>
      <c r="MTK306" s="14"/>
      <c r="MTO306" s="15"/>
      <c r="MTP306" s="16"/>
      <c r="MTQ306" s="14"/>
      <c r="MTU306" s="15"/>
      <c r="MTV306" s="16"/>
      <c r="MTW306" s="14"/>
      <c r="MUA306" s="15"/>
      <c r="MUB306" s="16"/>
      <c r="MUC306" s="14"/>
      <c r="MUG306" s="15"/>
      <c r="MUH306" s="16"/>
      <c r="MUI306" s="14"/>
      <c r="MUM306" s="15"/>
      <c r="MUN306" s="16"/>
      <c r="MUO306" s="14"/>
      <c r="MUS306" s="15"/>
      <c r="MUT306" s="16"/>
      <c r="MUU306" s="14"/>
      <c r="MUY306" s="15"/>
      <c r="MUZ306" s="16"/>
      <c r="MVA306" s="14"/>
      <c r="MVE306" s="15"/>
      <c r="MVF306" s="16"/>
      <c r="MVG306" s="14"/>
      <c r="MVK306" s="15"/>
      <c r="MVL306" s="16"/>
      <c r="MVM306" s="14"/>
      <c r="MVQ306" s="15"/>
      <c r="MVR306" s="16"/>
      <c r="MVS306" s="14"/>
      <c r="MVW306" s="15"/>
      <c r="MVX306" s="16"/>
      <c r="MVY306" s="14"/>
      <c r="MWC306" s="15"/>
      <c r="MWD306" s="16"/>
      <c r="MWE306" s="14"/>
      <c r="MWI306" s="15"/>
      <c r="MWJ306" s="16"/>
      <c r="MWK306" s="14"/>
      <c r="MWO306" s="15"/>
      <c r="MWP306" s="16"/>
      <c r="MWQ306" s="14"/>
      <c r="MWU306" s="15"/>
      <c r="MWV306" s="16"/>
      <c r="MWW306" s="14"/>
      <c r="MXA306" s="15"/>
      <c r="MXB306" s="16"/>
      <c r="MXC306" s="14"/>
      <c r="MXG306" s="15"/>
      <c r="MXH306" s="16"/>
      <c r="MXI306" s="14"/>
      <c r="MXM306" s="15"/>
      <c r="MXN306" s="16"/>
      <c r="MXO306" s="14"/>
      <c r="MXS306" s="15"/>
      <c r="MXT306" s="16"/>
      <c r="MXU306" s="14"/>
      <c r="MXY306" s="15"/>
      <c r="MXZ306" s="16"/>
      <c r="MYA306" s="14"/>
      <c r="MYE306" s="15"/>
      <c r="MYF306" s="16"/>
      <c r="MYG306" s="14"/>
      <c r="MYK306" s="15"/>
      <c r="MYL306" s="16"/>
      <c r="MYM306" s="14"/>
      <c r="MYQ306" s="15"/>
      <c r="MYR306" s="16"/>
      <c r="MYS306" s="14"/>
      <c r="MYW306" s="15"/>
      <c r="MYX306" s="16"/>
      <c r="MYY306" s="14"/>
      <c r="MZC306" s="15"/>
      <c r="MZD306" s="16"/>
      <c r="MZE306" s="14"/>
      <c r="MZI306" s="15"/>
      <c r="MZJ306" s="16"/>
      <c r="MZK306" s="14"/>
      <c r="MZO306" s="15"/>
      <c r="MZP306" s="16"/>
      <c r="MZQ306" s="14"/>
      <c r="MZU306" s="15"/>
      <c r="MZV306" s="16"/>
      <c r="MZW306" s="14"/>
      <c r="NAA306" s="15"/>
      <c r="NAB306" s="16"/>
      <c r="NAC306" s="14"/>
      <c r="NAG306" s="15"/>
      <c r="NAH306" s="16"/>
      <c r="NAI306" s="14"/>
      <c r="NAM306" s="15"/>
      <c r="NAN306" s="16"/>
      <c r="NAO306" s="14"/>
      <c r="NAS306" s="15"/>
      <c r="NAT306" s="16"/>
      <c r="NAU306" s="14"/>
      <c r="NAY306" s="15"/>
      <c r="NAZ306" s="16"/>
      <c r="NBA306" s="14"/>
      <c r="NBE306" s="15"/>
      <c r="NBF306" s="16"/>
      <c r="NBG306" s="14"/>
      <c r="NBK306" s="15"/>
      <c r="NBL306" s="16"/>
      <c r="NBM306" s="14"/>
      <c r="NBQ306" s="15"/>
      <c r="NBR306" s="16"/>
      <c r="NBS306" s="14"/>
      <c r="NBW306" s="15"/>
      <c r="NBX306" s="16"/>
      <c r="NBY306" s="14"/>
      <c r="NCC306" s="15"/>
      <c r="NCD306" s="16"/>
      <c r="NCE306" s="14"/>
      <c r="NCI306" s="15"/>
      <c r="NCJ306" s="16"/>
      <c r="NCK306" s="14"/>
      <c r="NCO306" s="15"/>
      <c r="NCP306" s="16"/>
      <c r="NCQ306" s="14"/>
      <c r="NCU306" s="15"/>
      <c r="NCV306" s="16"/>
      <c r="NCW306" s="14"/>
      <c r="NDA306" s="15"/>
      <c r="NDB306" s="16"/>
      <c r="NDC306" s="14"/>
      <c r="NDG306" s="15"/>
      <c r="NDH306" s="16"/>
      <c r="NDI306" s="14"/>
      <c r="NDM306" s="15"/>
      <c r="NDN306" s="16"/>
      <c r="NDO306" s="14"/>
      <c r="NDS306" s="15"/>
      <c r="NDT306" s="16"/>
      <c r="NDU306" s="14"/>
      <c r="NDY306" s="15"/>
      <c r="NDZ306" s="16"/>
      <c r="NEA306" s="14"/>
      <c r="NEE306" s="15"/>
      <c r="NEF306" s="16"/>
      <c r="NEG306" s="14"/>
      <c r="NEK306" s="15"/>
      <c r="NEL306" s="16"/>
      <c r="NEM306" s="14"/>
      <c r="NEQ306" s="15"/>
      <c r="NER306" s="16"/>
      <c r="NES306" s="14"/>
      <c r="NEW306" s="15"/>
      <c r="NEX306" s="16"/>
      <c r="NEY306" s="14"/>
      <c r="NFC306" s="15"/>
      <c r="NFD306" s="16"/>
      <c r="NFE306" s="14"/>
      <c r="NFI306" s="15"/>
      <c r="NFJ306" s="16"/>
      <c r="NFK306" s="14"/>
      <c r="NFO306" s="15"/>
      <c r="NFP306" s="16"/>
      <c r="NFQ306" s="14"/>
      <c r="NFU306" s="15"/>
      <c r="NFV306" s="16"/>
      <c r="NFW306" s="14"/>
      <c r="NGA306" s="15"/>
      <c r="NGB306" s="16"/>
      <c r="NGC306" s="14"/>
      <c r="NGG306" s="15"/>
      <c r="NGH306" s="16"/>
      <c r="NGI306" s="14"/>
      <c r="NGM306" s="15"/>
      <c r="NGN306" s="16"/>
      <c r="NGO306" s="14"/>
      <c r="NGS306" s="15"/>
      <c r="NGT306" s="16"/>
      <c r="NGU306" s="14"/>
      <c r="NGY306" s="15"/>
      <c r="NGZ306" s="16"/>
      <c r="NHA306" s="14"/>
      <c r="NHE306" s="15"/>
      <c r="NHF306" s="16"/>
      <c r="NHG306" s="14"/>
      <c r="NHK306" s="15"/>
      <c r="NHL306" s="16"/>
      <c r="NHM306" s="14"/>
      <c r="NHQ306" s="15"/>
      <c r="NHR306" s="16"/>
      <c r="NHS306" s="14"/>
      <c r="NHW306" s="15"/>
      <c r="NHX306" s="16"/>
      <c r="NHY306" s="14"/>
      <c r="NIC306" s="15"/>
      <c r="NID306" s="16"/>
      <c r="NIE306" s="14"/>
      <c r="NII306" s="15"/>
      <c r="NIJ306" s="16"/>
      <c r="NIK306" s="14"/>
      <c r="NIO306" s="15"/>
      <c r="NIP306" s="16"/>
      <c r="NIQ306" s="14"/>
      <c r="NIU306" s="15"/>
      <c r="NIV306" s="16"/>
      <c r="NIW306" s="14"/>
      <c r="NJA306" s="15"/>
      <c r="NJB306" s="16"/>
      <c r="NJC306" s="14"/>
      <c r="NJG306" s="15"/>
      <c r="NJH306" s="16"/>
      <c r="NJI306" s="14"/>
      <c r="NJM306" s="15"/>
      <c r="NJN306" s="16"/>
      <c r="NJO306" s="14"/>
      <c r="NJS306" s="15"/>
      <c r="NJT306" s="16"/>
      <c r="NJU306" s="14"/>
      <c r="NJY306" s="15"/>
      <c r="NJZ306" s="16"/>
      <c r="NKA306" s="14"/>
      <c r="NKE306" s="15"/>
      <c r="NKF306" s="16"/>
      <c r="NKG306" s="14"/>
      <c r="NKK306" s="15"/>
      <c r="NKL306" s="16"/>
      <c r="NKM306" s="14"/>
      <c r="NKQ306" s="15"/>
      <c r="NKR306" s="16"/>
      <c r="NKS306" s="14"/>
      <c r="NKW306" s="15"/>
      <c r="NKX306" s="16"/>
      <c r="NKY306" s="14"/>
      <c r="NLC306" s="15"/>
      <c r="NLD306" s="16"/>
      <c r="NLE306" s="14"/>
      <c r="NLI306" s="15"/>
      <c r="NLJ306" s="16"/>
      <c r="NLK306" s="14"/>
      <c r="NLO306" s="15"/>
      <c r="NLP306" s="16"/>
      <c r="NLQ306" s="14"/>
      <c r="NLU306" s="15"/>
      <c r="NLV306" s="16"/>
      <c r="NLW306" s="14"/>
      <c r="NMA306" s="15"/>
      <c r="NMB306" s="16"/>
      <c r="NMC306" s="14"/>
      <c r="NMG306" s="15"/>
      <c r="NMH306" s="16"/>
      <c r="NMI306" s="14"/>
      <c r="NMM306" s="15"/>
      <c r="NMN306" s="16"/>
      <c r="NMO306" s="14"/>
      <c r="NMS306" s="15"/>
      <c r="NMT306" s="16"/>
      <c r="NMU306" s="14"/>
      <c r="NMY306" s="15"/>
      <c r="NMZ306" s="16"/>
      <c r="NNA306" s="14"/>
      <c r="NNE306" s="15"/>
      <c r="NNF306" s="16"/>
      <c r="NNG306" s="14"/>
      <c r="NNK306" s="15"/>
      <c r="NNL306" s="16"/>
      <c r="NNM306" s="14"/>
      <c r="NNQ306" s="15"/>
      <c r="NNR306" s="16"/>
      <c r="NNS306" s="14"/>
      <c r="NNW306" s="15"/>
      <c r="NNX306" s="16"/>
      <c r="NNY306" s="14"/>
      <c r="NOC306" s="15"/>
      <c r="NOD306" s="16"/>
      <c r="NOE306" s="14"/>
      <c r="NOI306" s="15"/>
      <c r="NOJ306" s="16"/>
      <c r="NOK306" s="14"/>
      <c r="NOO306" s="15"/>
      <c r="NOP306" s="16"/>
      <c r="NOQ306" s="14"/>
      <c r="NOU306" s="15"/>
      <c r="NOV306" s="16"/>
      <c r="NOW306" s="14"/>
      <c r="NPA306" s="15"/>
      <c r="NPB306" s="16"/>
      <c r="NPC306" s="14"/>
      <c r="NPG306" s="15"/>
      <c r="NPH306" s="16"/>
      <c r="NPI306" s="14"/>
      <c r="NPM306" s="15"/>
      <c r="NPN306" s="16"/>
      <c r="NPO306" s="14"/>
      <c r="NPS306" s="15"/>
      <c r="NPT306" s="16"/>
      <c r="NPU306" s="14"/>
      <c r="NPY306" s="15"/>
      <c r="NPZ306" s="16"/>
      <c r="NQA306" s="14"/>
      <c r="NQE306" s="15"/>
      <c r="NQF306" s="16"/>
      <c r="NQG306" s="14"/>
      <c r="NQK306" s="15"/>
      <c r="NQL306" s="16"/>
      <c r="NQM306" s="14"/>
      <c r="NQQ306" s="15"/>
      <c r="NQR306" s="16"/>
      <c r="NQS306" s="14"/>
      <c r="NQW306" s="15"/>
      <c r="NQX306" s="16"/>
      <c r="NQY306" s="14"/>
      <c r="NRC306" s="15"/>
      <c r="NRD306" s="16"/>
      <c r="NRE306" s="14"/>
      <c r="NRI306" s="15"/>
      <c r="NRJ306" s="16"/>
      <c r="NRK306" s="14"/>
      <c r="NRO306" s="15"/>
      <c r="NRP306" s="16"/>
      <c r="NRQ306" s="14"/>
      <c r="NRU306" s="15"/>
      <c r="NRV306" s="16"/>
      <c r="NRW306" s="14"/>
      <c r="NSA306" s="15"/>
      <c r="NSB306" s="16"/>
      <c r="NSC306" s="14"/>
      <c r="NSG306" s="15"/>
      <c r="NSH306" s="16"/>
      <c r="NSI306" s="14"/>
      <c r="NSM306" s="15"/>
      <c r="NSN306" s="16"/>
      <c r="NSO306" s="14"/>
      <c r="NSS306" s="15"/>
      <c r="NST306" s="16"/>
      <c r="NSU306" s="14"/>
      <c r="NSY306" s="15"/>
      <c r="NSZ306" s="16"/>
      <c r="NTA306" s="14"/>
      <c r="NTE306" s="15"/>
      <c r="NTF306" s="16"/>
      <c r="NTG306" s="14"/>
      <c r="NTK306" s="15"/>
      <c r="NTL306" s="16"/>
      <c r="NTM306" s="14"/>
      <c r="NTQ306" s="15"/>
      <c r="NTR306" s="16"/>
      <c r="NTS306" s="14"/>
      <c r="NTW306" s="15"/>
      <c r="NTX306" s="16"/>
      <c r="NTY306" s="14"/>
      <c r="NUC306" s="15"/>
      <c r="NUD306" s="16"/>
      <c r="NUE306" s="14"/>
      <c r="NUI306" s="15"/>
      <c r="NUJ306" s="16"/>
      <c r="NUK306" s="14"/>
      <c r="NUO306" s="15"/>
      <c r="NUP306" s="16"/>
      <c r="NUQ306" s="14"/>
      <c r="NUU306" s="15"/>
      <c r="NUV306" s="16"/>
      <c r="NUW306" s="14"/>
      <c r="NVA306" s="15"/>
      <c r="NVB306" s="16"/>
      <c r="NVC306" s="14"/>
      <c r="NVG306" s="15"/>
      <c r="NVH306" s="16"/>
      <c r="NVI306" s="14"/>
      <c r="NVM306" s="15"/>
      <c r="NVN306" s="16"/>
      <c r="NVO306" s="14"/>
      <c r="NVS306" s="15"/>
      <c r="NVT306" s="16"/>
      <c r="NVU306" s="14"/>
      <c r="NVY306" s="15"/>
      <c r="NVZ306" s="16"/>
      <c r="NWA306" s="14"/>
      <c r="NWE306" s="15"/>
      <c r="NWF306" s="16"/>
      <c r="NWG306" s="14"/>
      <c r="NWK306" s="15"/>
      <c r="NWL306" s="16"/>
      <c r="NWM306" s="14"/>
      <c r="NWQ306" s="15"/>
      <c r="NWR306" s="16"/>
      <c r="NWS306" s="14"/>
      <c r="NWW306" s="15"/>
      <c r="NWX306" s="16"/>
      <c r="NWY306" s="14"/>
      <c r="NXC306" s="15"/>
      <c r="NXD306" s="16"/>
      <c r="NXE306" s="14"/>
      <c r="NXI306" s="15"/>
      <c r="NXJ306" s="16"/>
      <c r="NXK306" s="14"/>
      <c r="NXO306" s="15"/>
      <c r="NXP306" s="16"/>
      <c r="NXQ306" s="14"/>
      <c r="NXU306" s="15"/>
      <c r="NXV306" s="16"/>
      <c r="NXW306" s="14"/>
      <c r="NYA306" s="15"/>
      <c r="NYB306" s="16"/>
      <c r="NYC306" s="14"/>
      <c r="NYG306" s="15"/>
      <c r="NYH306" s="16"/>
      <c r="NYI306" s="14"/>
      <c r="NYM306" s="15"/>
      <c r="NYN306" s="16"/>
      <c r="NYO306" s="14"/>
      <c r="NYS306" s="15"/>
      <c r="NYT306" s="16"/>
      <c r="NYU306" s="14"/>
      <c r="NYY306" s="15"/>
      <c r="NYZ306" s="16"/>
      <c r="NZA306" s="14"/>
      <c r="NZE306" s="15"/>
      <c r="NZF306" s="16"/>
      <c r="NZG306" s="14"/>
      <c r="NZK306" s="15"/>
      <c r="NZL306" s="16"/>
      <c r="NZM306" s="14"/>
      <c r="NZQ306" s="15"/>
      <c r="NZR306" s="16"/>
      <c r="NZS306" s="14"/>
      <c r="NZW306" s="15"/>
      <c r="NZX306" s="16"/>
      <c r="NZY306" s="14"/>
      <c r="OAC306" s="15"/>
      <c r="OAD306" s="16"/>
      <c r="OAE306" s="14"/>
      <c r="OAI306" s="15"/>
      <c r="OAJ306" s="16"/>
      <c r="OAK306" s="14"/>
      <c r="OAO306" s="15"/>
      <c r="OAP306" s="16"/>
      <c r="OAQ306" s="14"/>
      <c r="OAU306" s="15"/>
      <c r="OAV306" s="16"/>
      <c r="OAW306" s="14"/>
      <c r="OBA306" s="15"/>
      <c r="OBB306" s="16"/>
      <c r="OBC306" s="14"/>
      <c r="OBG306" s="15"/>
      <c r="OBH306" s="16"/>
      <c r="OBI306" s="14"/>
      <c r="OBM306" s="15"/>
      <c r="OBN306" s="16"/>
      <c r="OBO306" s="14"/>
      <c r="OBS306" s="15"/>
      <c r="OBT306" s="16"/>
      <c r="OBU306" s="14"/>
      <c r="OBY306" s="15"/>
      <c r="OBZ306" s="16"/>
      <c r="OCA306" s="14"/>
      <c r="OCE306" s="15"/>
      <c r="OCF306" s="16"/>
      <c r="OCG306" s="14"/>
      <c r="OCK306" s="15"/>
      <c r="OCL306" s="16"/>
      <c r="OCM306" s="14"/>
      <c r="OCQ306" s="15"/>
      <c r="OCR306" s="16"/>
      <c r="OCS306" s="14"/>
      <c r="OCW306" s="15"/>
      <c r="OCX306" s="16"/>
      <c r="OCY306" s="14"/>
      <c r="ODC306" s="15"/>
      <c r="ODD306" s="16"/>
      <c r="ODE306" s="14"/>
      <c r="ODI306" s="15"/>
      <c r="ODJ306" s="16"/>
      <c r="ODK306" s="14"/>
      <c r="ODO306" s="15"/>
      <c r="ODP306" s="16"/>
      <c r="ODQ306" s="14"/>
      <c r="ODU306" s="15"/>
      <c r="ODV306" s="16"/>
      <c r="ODW306" s="14"/>
      <c r="OEA306" s="15"/>
      <c r="OEB306" s="16"/>
      <c r="OEC306" s="14"/>
      <c r="OEG306" s="15"/>
      <c r="OEH306" s="16"/>
      <c r="OEI306" s="14"/>
      <c r="OEM306" s="15"/>
      <c r="OEN306" s="16"/>
      <c r="OEO306" s="14"/>
      <c r="OES306" s="15"/>
      <c r="OET306" s="16"/>
      <c r="OEU306" s="14"/>
      <c r="OEY306" s="15"/>
      <c r="OEZ306" s="16"/>
      <c r="OFA306" s="14"/>
      <c r="OFE306" s="15"/>
      <c r="OFF306" s="16"/>
      <c r="OFG306" s="14"/>
      <c r="OFK306" s="15"/>
      <c r="OFL306" s="16"/>
      <c r="OFM306" s="14"/>
      <c r="OFQ306" s="15"/>
      <c r="OFR306" s="16"/>
      <c r="OFS306" s="14"/>
      <c r="OFW306" s="15"/>
      <c r="OFX306" s="16"/>
      <c r="OFY306" s="14"/>
      <c r="OGC306" s="15"/>
      <c r="OGD306" s="16"/>
      <c r="OGE306" s="14"/>
      <c r="OGI306" s="15"/>
      <c r="OGJ306" s="16"/>
      <c r="OGK306" s="14"/>
      <c r="OGO306" s="15"/>
      <c r="OGP306" s="16"/>
      <c r="OGQ306" s="14"/>
      <c r="OGU306" s="15"/>
      <c r="OGV306" s="16"/>
      <c r="OGW306" s="14"/>
      <c r="OHA306" s="15"/>
      <c r="OHB306" s="16"/>
      <c r="OHC306" s="14"/>
      <c r="OHG306" s="15"/>
      <c r="OHH306" s="16"/>
      <c r="OHI306" s="14"/>
      <c r="OHM306" s="15"/>
      <c r="OHN306" s="16"/>
      <c r="OHO306" s="14"/>
      <c r="OHS306" s="15"/>
      <c r="OHT306" s="16"/>
      <c r="OHU306" s="14"/>
      <c r="OHY306" s="15"/>
      <c r="OHZ306" s="16"/>
      <c r="OIA306" s="14"/>
      <c r="OIE306" s="15"/>
      <c r="OIF306" s="16"/>
      <c r="OIG306" s="14"/>
      <c r="OIK306" s="15"/>
      <c r="OIL306" s="16"/>
      <c r="OIM306" s="14"/>
      <c r="OIQ306" s="15"/>
      <c r="OIR306" s="16"/>
      <c r="OIS306" s="14"/>
      <c r="OIW306" s="15"/>
      <c r="OIX306" s="16"/>
      <c r="OIY306" s="14"/>
      <c r="OJC306" s="15"/>
      <c r="OJD306" s="16"/>
      <c r="OJE306" s="14"/>
      <c r="OJI306" s="15"/>
      <c r="OJJ306" s="16"/>
      <c r="OJK306" s="14"/>
      <c r="OJO306" s="15"/>
      <c r="OJP306" s="16"/>
      <c r="OJQ306" s="14"/>
      <c r="OJU306" s="15"/>
      <c r="OJV306" s="16"/>
      <c r="OJW306" s="14"/>
      <c r="OKA306" s="15"/>
      <c r="OKB306" s="16"/>
      <c r="OKC306" s="14"/>
      <c r="OKG306" s="15"/>
      <c r="OKH306" s="16"/>
      <c r="OKI306" s="14"/>
      <c r="OKM306" s="15"/>
      <c r="OKN306" s="16"/>
      <c r="OKO306" s="14"/>
      <c r="OKS306" s="15"/>
      <c r="OKT306" s="16"/>
      <c r="OKU306" s="14"/>
      <c r="OKY306" s="15"/>
      <c r="OKZ306" s="16"/>
      <c r="OLA306" s="14"/>
      <c r="OLE306" s="15"/>
      <c r="OLF306" s="16"/>
      <c r="OLG306" s="14"/>
      <c r="OLK306" s="15"/>
      <c r="OLL306" s="16"/>
      <c r="OLM306" s="14"/>
      <c r="OLQ306" s="15"/>
      <c r="OLR306" s="16"/>
      <c r="OLS306" s="14"/>
      <c r="OLW306" s="15"/>
      <c r="OLX306" s="16"/>
      <c r="OLY306" s="14"/>
      <c r="OMC306" s="15"/>
      <c r="OMD306" s="16"/>
      <c r="OME306" s="14"/>
      <c r="OMI306" s="15"/>
      <c r="OMJ306" s="16"/>
      <c r="OMK306" s="14"/>
      <c r="OMO306" s="15"/>
      <c r="OMP306" s="16"/>
      <c r="OMQ306" s="14"/>
      <c r="OMU306" s="15"/>
      <c r="OMV306" s="16"/>
      <c r="OMW306" s="14"/>
      <c r="ONA306" s="15"/>
      <c r="ONB306" s="16"/>
      <c r="ONC306" s="14"/>
      <c r="ONG306" s="15"/>
      <c r="ONH306" s="16"/>
      <c r="ONI306" s="14"/>
      <c r="ONM306" s="15"/>
      <c r="ONN306" s="16"/>
      <c r="ONO306" s="14"/>
      <c r="ONS306" s="15"/>
      <c r="ONT306" s="16"/>
      <c r="ONU306" s="14"/>
      <c r="ONY306" s="15"/>
      <c r="ONZ306" s="16"/>
      <c r="OOA306" s="14"/>
      <c r="OOE306" s="15"/>
      <c r="OOF306" s="16"/>
      <c r="OOG306" s="14"/>
      <c r="OOK306" s="15"/>
      <c r="OOL306" s="16"/>
      <c r="OOM306" s="14"/>
      <c r="OOQ306" s="15"/>
      <c r="OOR306" s="16"/>
      <c r="OOS306" s="14"/>
      <c r="OOW306" s="15"/>
      <c r="OOX306" s="16"/>
      <c r="OOY306" s="14"/>
      <c r="OPC306" s="15"/>
      <c r="OPD306" s="16"/>
      <c r="OPE306" s="14"/>
      <c r="OPI306" s="15"/>
      <c r="OPJ306" s="16"/>
      <c r="OPK306" s="14"/>
      <c r="OPO306" s="15"/>
      <c r="OPP306" s="16"/>
      <c r="OPQ306" s="14"/>
      <c r="OPU306" s="15"/>
      <c r="OPV306" s="16"/>
      <c r="OPW306" s="14"/>
      <c r="OQA306" s="15"/>
      <c r="OQB306" s="16"/>
      <c r="OQC306" s="14"/>
      <c r="OQG306" s="15"/>
      <c r="OQH306" s="16"/>
      <c r="OQI306" s="14"/>
      <c r="OQM306" s="15"/>
      <c r="OQN306" s="16"/>
      <c r="OQO306" s="14"/>
      <c r="OQS306" s="15"/>
      <c r="OQT306" s="16"/>
      <c r="OQU306" s="14"/>
      <c r="OQY306" s="15"/>
      <c r="OQZ306" s="16"/>
      <c r="ORA306" s="14"/>
      <c r="ORE306" s="15"/>
      <c r="ORF306" s="16"/>
      <c r="ORG306" s="14"/>
      <c r="ORK306" s="15"/>
      <c r="ORL306" s="16"/>
      <c r="ORM306" s="14"/>
      <c r="ORQ306" s="15"/>
      <c r="ORR306" s="16"/>
      <c r="ORS306" s="14"/>
      <c r="ORW306" s="15"/>
      <c r="ORX306" s="16"/>
      <c r="ORY306" s="14"/>
      <c r="OSC306" s="15"/>
      <c r="OSD306" s="16"/>
      <c r="OSE306" s="14"/>
      <c r="OSI306" s="15"/>
      <c r="OSJ306" s="16"/>
      <c r="OSK306" s="14"/>
      <c r="OSO306" s="15"/>
      <c r="OSP306" s="16"/>
      <c r="OSQ306" s="14"/>
      <c r="OSU306" s="15"/>
      <c r="OSV306" s="16"/>
      <c r="OSW306" s="14"/>
      <c r="OTA306" s="15"/>
      <c r="OTB306" s="16"/>
      <c r="OTC306" s="14"/>
      <c r="OTG306" s="15"/>
      <c r="OTH306" s="16"/>
      <c r="OTI306" s="14"/>
      <c r="OTM306" s="15"/>
      <c r="OTN306" s="16"/>
      <c r="OTO306" s="14"/>
      <c r="OTS306" s="15"/>
      <c r="OTT306" s="16"/>
      <c r="OTU306" s="14"/>
      <c r="OTY306" s="15"/>
      <c r="OTZ306" s="16"/>
      <c r="OUA306" s="14"/>
      <c r="OUE306" s="15"/>
      <c r="OUF306" s="16"/>
      <c r="OUG306" s="14"/>
      <c r="OUK306" s="15"/>
      <c r="OUL306" s="16"/>
      <c r="OUM306" s="14"/>
      <c r="OUQ306" s="15"/>
      <c r="OUR306" s="16"/>
      <c r="OUS306" s="14"/>
      <c r="OUW306" s="15"/>
      <c r="OUX306" s="16"/>
      <c r="OUY306" s="14"/>
      <c r="OVC306" s="15"/>
      <c r="OVD306" s="16"/>
      <c r="OVE306" s="14"/>
      <c r="OVI306" s="15"/>
      <c r="OVJ306" s="16"/>
      <c r="OVK306" s="14"/>
      <c r="OVO306" s="15"/>
      <c r="OVP306" s="16"/>
      <c r="OVQ306" s="14"/>
      <c r="OVU306" s="15"/>
      <c r="OVV306" s="16"/>
      <c r="OVW306" s="14"/>
      <c r="OWA306" s="15"/>
      <c r="OWB306" s="16"/>
      <c r="OWC306" s="14"/>
      <c r="OWG306" s="15"/>
      <c r="OWH306" s="16"/>
      <c r="OWI306" s="14"/>
      <c r="OWM306" s="15"/>
      <c r="OWN306" s="16"/>
      <c r="OWO306" s="14"/>
      <c r="OWS306" s="15"/>
      <c r="OWT306" s="16"/>
      <c r="OWU306" s="14"/>
      <c r="OWY306" s="15"/>
      <c r="OWZ306" s="16"/>
      <c r="OXA306" s="14"/>
      <c r="OXE306" s="15"/>
      <c r="OXF306" s="16"/>
      <c r="OXG306" s="14"/>
      <c r="OXK306" s="15"/>
      <c r="OXL306" s="16"/>
      <c r="OXM306" s="14"/>
      <c r="OXQ306" s="15"/>
      <c r="OXR306" s="16"/>
      <c r="OXS306" s="14"/>
      <c r="OXW306" s="15"/>
      <c r="OXX306" s="16"/>
      <c r="OXY306" s="14"/>
      <c r="OYC306" s="15"/>
      <c r="OYD306" s="16"/>
      <c r="OYE306" s="14"/>
      <c r="OYI306" s="15"/>
      <c r="OYJ306" s="16"/>
      <c r="OYK306" s="14"/>
      <c r="OYO306" s="15"/>
      <c r="OYP306" s="16"/>
      <c r="OYQ306" s="14"/>
      <c r="OYU306" s="15"/>
      <c r="OYV306" s="16"/>
      <c r="OYW306" s="14"/>
      <c r="OZA306" s="15"/>
      <c r="OZB306" s="16"/>
      <c r="OZC306" s="14"/>
      <c r="OZG306" s="15"/>
      <c r="OZH306" s="16"/>
      <c r="OZI306" s="14"/>
      <c r="OZM306" s="15"/>
      <c r="OZN306" s="16"/>
      <c r="OZO306" s="14"/>
      <c r="OZS306" s="15"/>
      <c r="OZT306" s="16"/>
      <c r="OZU306" s="14"/>
      <c r="OZY306" s="15"/>
      <c r="OZZ306" s="16"/>
      <c r="PAA306" s="14"/>
      <c r="PAE306" s="15"/>
      <c r="PAF306" s="16"/>
      <c r="PAG306" s="14"/>
      <c r="PAK306" s="15"/>
      <c r="PAL306" s="16"/>
      <c r="PAM306" s="14"/>
      <c r="PAQ306" s="15"/>
      <c r="PAR306" s="16"/>
      <c r="PAS306" s="14"/>
      <c r="PAW306" s="15"/>
      <c r="PAX306" s="16"/>
      <c r="PAY306" s="14"/>
      <c r="PBC306" s="15"/>
      <c r="PBD306" s="16"/>
      <c r="PBE306" s="14"/>
      <c r="PBI306" s="15"/>
      <c r="PBJ306" s="16"/>
      <c r="PBK306" s="14"/>
      <c r="PBO306" s="15"/>
      <c r="PBP306" s="16"/>
      <c r="PBQ306" s="14"/>
      <c r="PBU306" s="15"/>
      <c r="PBV306" s="16"/>
      <c r="PBW306" s="14"/>
      <c r="PCA306" s="15"/>
      <c r="PCB306" s="16"/>
      <c r="PCC306" s="14"/>
      <c r="PCG306" s="15"/>
      <c r="PCH306" s="16"/>
      <c r="PCI306" s="14"/>
      <c r="PCM306" s="15"/>
      <c r="PCN306" s="16"/>
      <c r="PCO306" s="14"/>
      <c r="PCS306" s="15"/>
      <c r="PCT306" s="16"/>
      <c r="PCU306" s="14"/>
      <c r="PCY306" s="15"/>
      <c r="PCZ306" s="16"/>
      <c r="PDA306" s="14"/>
      <c r="PDE306" s="15"/>
      <c r="PDF306" s="16"/>
      <c r="PDG306" s="14"/>
      <c r="PDK306" s="15"/>
      <c r="PDL306" s="16"/>
      <c r="PDM306" s="14"/>
      <c r="PDQ306" s="15"/>
      <c r="PDR306" s="16"/>
      <c r="PDS306" s="14"/>
      <c r="PDW306" s="15"/>
      <c r="PDX306" s="16"/>
      <c r="PDY306" s="14"/>
      <c r="PEC306" s="15"/>
      <c r="PED306" s="16"/>
      <c r="PEE306" s="14"/>
      <c r="PEI306" s="15"/>
      <c r="PEJ306" s="16"/>
      <c r="PEK306" s="14"/>
      <c r="PEO306" s="15"/>
      <c r="PEP306" s="16"/>
      <c r="PEQ306" s="14"/>
      <c r="PEU306" s="15"/>
      <c r="PEV306" s="16"/>
      <c r="PEW306" s="14"/>
      <c r="PFA306" s="15"/>
      <c r="PFB306" s="16"/>
      <c r="PFC306" s="14"/>
      <c r="PFG306" s="15"/>
      <c r="PFH306" s="16"/>
      <c r="PFI306" s="14"/>
      <c r="PFM306" s="15"/>
      <c r="PFN306" s="16"/>
      <c r="PFO306" s="14"/>
      <c r="PFS306" s="15"/>
      <c r="PFT306" s="16"/>
      <c r="PFU306" s="14"/>
      <c r="PFY306" s="15"/>
      <c r="PFZ306" s="16"/>
      <c r="PGA306" s="14"/>
      <c r="PGE306" s="15"/>
      <c r="PGF306" s="16"/>
      <c r="PGG306" s="14"/>
      <c r="PGK306" s="15"/>
      <c r="PGL306" s="16"/>
      <c r="PGM306" s="14"/>
      <c r="PGQ306" s="15"/>
      <c r="PGR306" s="16"/>
      <c r="PGS306" s="14"/>
      <c r="PGW306" s="15"/>
      <c r="PGX306" s="16"/>
      <c r="PGY306" s="14"/>
      <c r="PHC306" s="15"/>
      <c r="PHD306" s="16"/>
      <c r="PHE306" s="14"/>
      <c r="PHI306" s="15"/>
      <c r="PHJ306" s="16"/>
      <c r="PHK306" s="14"/>
      <c r="PHO306" s="15"/>
      <c r="PHP306" s="16"/>
      <c r="PHQ306" s="14"/>
      <c r="PHU306" s="15"/>
      <c r="PHV306" s="16"/>
      <c r="PHW306" s="14"/>
      <c r="PIA306" s="15"/>
      <c r="PIB306" s="16"/>
      <c r="PIC306" s="14"/>
      <c r="PIG306" s="15"/>
      <c r="PIH306" s="16"/>
      <c r="PII306" s="14"/>
      <c r="PIM306" s="15"/>
      <c r="PIN306" s="16"/>
      <c r="PIO306" s="14"/>
      <c r="PIS306" s="15"/>
      <c r="PIT306" s="16"/>
      <c r="PIU306" s="14"/>
      <c r="PIY306" s="15"/>
      <c r="PIZ306" s="16"/>
      <c r="PJA306" s="14"/>
      <c r="PJE306" s="15"/>
      <c r="PJF306" s="16"/>
      <c r="PJG306" s="14"/>
      <c r="PJK306" s="15"/>
      <c r="PJL306" s="16"/>
      <c r="PJM306" s="14"/>
      <c r="PJQ306" s="15"/>
      <c r="PJR306" s="16"/>
      <c r="PJS306" s="14"/>
      <c r="PJW306" s="15"/>
      <c r="PJX306" s="16"/>
      <c r="PJY306" s="14"/>
      <c r="PKC306" s="15"/>
      <c r="PKD306" s="16"/>
      <c r="PKE306" s="14"/>
      <c r="PKI306" s="15"/>
      <c r="PKJ306" s="16"/>
      <c r="PKK306" s="14"/>
      <c r="PKO306" s="15"/>
      <c r="PKP306" s="16"/>
      <c r="PKQ306" s="14"/>
      <c r="PKU306" s="15"/>
      <c r="PKV306" s="16"/>
      <c r="PKW306" s="14"/>
      <c r="PLA306" s="15"/>
      <c r="PLB306" s="16"/>
      <c r="PLC306" s="14"/>
      <c r="PLG306" s="15"/>
      <c r="PLH306" s="16"/>
      <c r="PLI306" s="14"/>
      <c r="PLM306" s="15"/>
      <c r="PLN306" s="16"/>
      <c r="PLO306" s="14"/>
      <c r="PLS306" s="15"/>
      <c r="PLT306" s="16"/>
      <c r="PLU306" s="14"/>
      <c r="PLY306" s="15"/>
      <c r="PLZ306" s="16"/>
      <c r="PMA306" s="14"/>
      <c r="PME306" s="15"/>
      <c r="PMF306" s="16"/>
      <c r="PMG306" s="14"/>
      <c r="PMK306" s="15"/>
      <c r="PML306" s="16"/>
      <c r="PMM306" s="14"/>
      <c r="PMQ306" s="15"/>
      <c r="PMR306" s="16"/>
      <c r="PMS306" s="14"/>
      <c r="PMW306" s="15"/>
      <c r="PMX306" s="16"/>
      <c r="PMY306" s="14"/>
      <c r="PNC306" s="15"/>
      <c r="PND306" s="16"/>
      <c r="PNE306" s="14"/>
      <c r="PNI306" s="15"/>
      <c r="PNJ306" s="16"/>
      <c r="PNK306" s="14"/>
      <c r="PNO306" s="15"/>
      <c r="PNP306" s="16"/>
      <c r="PNQ306" s="14"/>
      <c r="PNU306" s="15"/>
      <c r="PNV306" s="16"/>
      <c r="PNW306" s="14"/>
      <c r="POA306" s="15"/>
      <c r="POB306" s="16"/>
      <c r="POC306" s="14"/>
      <c r="POG306" s="15"/>
      <c r="POH306" s="16"/>
      <c r="POI306" s="14"/>
      <c r="POM306" s="15"/>
      <c r="PON306" s="16"/>
      <c r="POO306" s="14"/>
      <c r="POS306" s="15"/>
      <c r="POT306" s="16"/>
      <c r="POU306" s="14"/>
      <c r="POY306" s="15"/>
      <c r="POZ306" s="16"/>
      <c r="PPA306" s="14"/>
      <c r="PPE306" s="15"/>
      <c r="PPF306" s="16"/>
      <c r="PPG306" s="14"/>
      <c r="PPK306" s="15"/>
      <c r="PPL306" s="16"/>
      <c r="PPM306" s="14"/>
      <c r="PPQ306" s="15"/>
      <c r="PPR306" s="16"/>
      <c r="PPS306" s="14"/>
      <c r="PPW306" s="15"/>
      <c r="PPX306" s="16"/>
      <c r="PPY306" s="14"/>
      <c r="PQC306" s="15"/>
      <c r="PQD306" s="16"/>
      <c r="PQE306" s="14"/>
      <c r="PQI306" s="15"/>
      <c r="PQJ306" s="16"/>
      <c r="PQK306" s="14"/>
      <c r="PQO306" s="15"/>
      <c r="PQP306" s="16"/>
      <c r="PQQ306" s="14"/>
      <c r="PQU306" s="15"/>
      <c r="PQV306" s="16"/>
      <c r="PQW306" s="14"/>
      <c r="PRA306" s="15"/>
      <c r="PRB306" s="16"/>
      <c r="PRC306" s="14"/>
      <c r="PRG306" s="15"/>
      <c r="PRH306" s="16"/>
      <c r="PRI306" s="14"/>
      <c r="PRM306" s="15"/>
      <c r="PRN306" s="16"/>
      <c r="PRO306" s="14"/>
      <c r="PRS306" s="15"/>
      <c r="PRT306" s="16"/>
      <c r="PRU306" s="14"/>
      <c r="PRY306" s="15"/>
      <c r="PRZ306" s="16"/>
      <c r="PSA306" s="14"/>
      <c r="PSE306" s="15"/>
      <c r="PSF306" s="16"/>
      <c r="PSG306" s="14"/>
      <c r="PSK306" s="15"/>
      <c r="PSL306" s="16"/>
      <c r="PSM306" s="14"/>
      <c r="PSQ306" s="15"/>
      <c r="PSR306" s="16"/>
      <c r="PSS306" s="14"/>
      <c r="PSW306" s="15"/>
      <c r="PSX306" s="16"/>
      <c r="PSY306" s="14"/>
      <c r="PTC306" s="15"/>
      <c r="PTD306" s="16"/>
      <c r="PTE306" s="14"/>
      <c r="PTI306" s="15"/>
      <c r="PTJ306" s="16"/>
      <c r="PTK306" s="14"/>
      <c r="PTO306" s="15"/>
      <c r="PTP306" s="16"/>
      <c r="PTQ306" s="14"/>
      <c r="PTU306" s="15"/>
      <c r="PTV306" s="16"/>
      <c r="PTW306" s="14"/>
      <c r="PUA306" s="15"/>
      <c r="PUB306" s="16"/>
      <c r="PUC306" s="14"/>
      <c r="PUG306" s="15"/>
      <c r="PUH306" s="16"/>
      <c r="PUI306" s="14"/>
      <c r="PUM306" s="15"/>
      <c r="PUN306" s="16"/>
      <c r="PUO306" s="14"/>
      <c r="PUS306" s="15"/>
      <c r="PUT306" s="16"/>
      <c r="PUU306" s="14"/>
      <c r="PUY306" s="15"/>
      <c r="PUZ306" s="16"/>
      <c r="PVA306" s="14"/>
      <c r="PVE306" s="15"/>
      <c r="PVF306" s="16"/>
      <c r="PVG306" s="14"/>
      <c r="PVK306" s="15"/>
      <c r="PVL306" s="16"/>
      <c r="PVM306" s="14"/>
      <c r="PVQ306" s="15"/>
      <c r="PVR306" s="16"/>
      <c r="PVS306" s="14"/>
      <c r="PVW306" s="15"/>
      <c r="PVX306" s="16"/>
      <c r="PVY306" s="14"/>
      <c r="PWC306" s="15"/>
      <c r="PWD306" s="16"/>
      <c r="PWE306" s="14"/>
      <c r="PWI306" s="15"/>
      <c r="PWJ306" s="16"/>
      <c r="PWK306" s="14"/>
      <c r="PWO306" s="15"/>
      <c r="PWP306" s="16"/>
      <c r="PWQ306" s="14"/>
      <c r="PWU306" s="15"/>
      <c r="PWV306" s="16"/>
      <c r="PWW306" s="14"/>
      <c r="PXA306" s="15"/>
      <c r="PXB306" s="16"/>
      <c r="PXC306" s="14"/>
      <c r="PXG306" s="15"/>
      <c r="PXH306" s="16"/>
      <c r="PXI306" s="14"/>
      <c r="PXM306" s="15"/>
      <c r="PXN306" s="16"/>
      <c r="PXO306" s="14"/>
      <c r="PXS306" s="15"/>
      <c r="PXT306" s="16"/>
      <c r="PXU306" s="14"/>
      <c r="PXY306" s="15"/>
      <c r="PXZ306" s="16"/>
      <c r="PYA306" s="14"/>
      <c r="PYE306" s="15"/>
      <c r="PYF306" s="16"/>
      <c r="PYG306" s="14"/>
      <c r="PYK306" s="15"/>
      <c r="PYL306" s="16"/>
      <c r="PYM306" s="14"/>
      <c r="PYQ306" s="15"/>
      <c r="PYR306" s="16"/>
      <c r="PYS306" s="14"/>
      <c r="PYW306" s="15"/>
      <c r="PYX306" s="16"/>
      <c r="PYY306" s="14"/>
      <c r="PZC306" s="15"/>
      <c r="PZD306" s="16"/>
      <c r="PZE306" s="14"/>
      <c r="PZI306" s="15"/>
      <c r="PZJ306" s="16"/>
      <c r="PZK306" s="14"/>
      <c r="PZO306" s="15"/>
      <c r="PZP306" s="16"/>
      <c r="PZQ306" s="14"/>
      <c r="PZU306" s="15"/>
      <c r="PZV306" s="16"/>
      <c r="PZW306" s="14"/>
      <c r="QAA306" s="15"/>
      <c r="QAB306" s="16"/>
      <c r="QAC306" s="14"/>
      <c r="QAG306" s="15"/>
      <c r="QAH306" s="16"/>
      <c r="QAI306" s="14"/>
      <c r="QAM306" s="15"/>
      <c r="QAN306" s="16"/>
      <c r="QAO306" s="14"/>
      <c r="QAS306" s="15"/>
      <c r="QAT306" s="16"/>
      <c r="QAU306" s="14"/>
      <c r="QAY306" s="15"/>
      <c r="QAZ306" s="16"/>
      <c r="QBA306" s="14"/>
      <c r="QBE306" s="15"/>
      <c r="QBF306" s="16"/>
      <c r="QBG306" s="14"/>
      <c r="QBK306" s="15"/>
      <c r="QBL306" s="16"/>
      <c r="QBM306" s="14"/>
      <c r="QBQ306" s="15"/>
      <c r="QBR306" s="16"/>
      <c r="QBS306" s="14"/>
      <c r="QBW306" s="15"/>
      <c r="QBX306" s="16"/>
      <c r="QBY306" s="14"/>
      <c r="QCC306" s="15"/>
      <c r="QCD306" s="16"/>
      <c r="QCE306" s="14"/>
      <c r="QCI306" s="15"/>
      <c r="QCJ306" s="16"/>
      <c r="QCK306" s="14"/>
      <c r="QCO306" s="15"/>
      <c r="QCP306" s="16"/>
      <c r="QCQ306" s="14"/>
      <c r="QCU306" s="15"/>
      <c r="QCV306" s="16"/>
      <c r="QCW306" s="14"/>
      <c r="QDA306" s="15"/>
      <c r="QDB306" s="16"/>
      <c r="QDC306" s="14"/>
      <c r="QDG306" s="15"/>
      <c r="QDH306" s="16"/>
      <c r="QDI306" s="14"/>
      <c r="QDM306" s="15"/>
      <c r="QDN306" s="16"/>
      <c r="QDO306" s="14"/>
      <c r="QDS306" s="15"/>
      <c r="QDT306" s="16"/>
      <c r="QDU306" s="14"/>
      <c r="QDY306" s="15"/>
      <c r="QDZ306" s="16"/>
      <c r="QEA306" s="14"/>
      <c r="QEE306" s="15"/>
      <c r="QEF306" s="16"/>
      <c r="QEG306" s="14"/>
      <c r="QEK306" s="15"/>
      <c r="QEL306" s="16"/>
      <c r="QEM306" s="14"/>
      <c r="QEQ306" s="15"/>
      <c r="QER306" s="16"/>
      <c r="QES306" s="14"/>
      <c r="QEW306" s="15"/>
      <c r="QEX306" s="16"/>
      <c r="QEY306" s="14"/>
      <c r="QFC306" s="15"/>
      <c r="QFD306" s="16"/>
      <c r="QFE306" s="14"/>
      <c r="QFI306" s="15"/>
      <c r="QFJ306" s="16"/>
      <c r="QFK306" s="14"/>
      <c r="QFO306" s="15"/>
      <c r="QFP306" s="16"/>
      <c r="QFQ306" s="14"/>
      <c r="QFU306" s="15"/>
      <c r="QFV306" s="16"/>
      <c r="QFW306" s="14"/>
      <c r="QGA306" s="15"/>
      <c r="QGB306" s="16"/>
      <c r="QGC306" s="14"/>
      <c r="QGG306" s="15"/>
      <c r="QGH306" s="16"/>
      <c r="QGI306" s="14"/>
      <c r="QGM306" s="15"/>
      <c r="QGN306" s="16"/>
      <c r="QGO306" s="14"/>
      <c r="QGS306" s="15"/>
      <c r="QGT306" s="16"/>
      <c r="QGU306" s="14"/>
      <c r="QGY306" s="15"/>
      <c r="QGZ306" s="16"/>
      <c r="QHA306" s="14"/>
      <c r="QHE306" s="15"/>
      <c r="QHF306" s="16"/>
      <c r="QHG306" s="14"/>
      <c r="QHK306" s="15"/>
      <c r="QHL306" s="16"/>
      <c r="QHM306" s="14"/>
      <c r="QHQ306" s="15"/>
      <c r="QHR306" s="16"/>
      <c r="QHS306" s="14"/>
      <c r="QHW306" s="15"/>
      <c r="QHX306" s="16"/>
      <c r="QHY306" s="14"/>
      <c r="QIC306" s="15"/>
      <c r="QID306" s="16"/>
      <c r="QIE306" s="14"/>
      <c r="QII306" s="15"/>
      <c r="QIJ306" s="16"/>
      <c r="QIK306" s="14"/>
      <c r="QIO306" s="15"/>
      <c r="QIP306" s="16"/>
      <c r="QIQ306" s="14"/>
      <c r="QIU306" s="15"/>
      <c r="QIV306" s="16"/>
      <c r="QIW306" s="14"/>
      <c r="QJA306" s="15"/>
      <c r="QJB306" s="16"/>
      <c r="QJC306" s="14"/>
      <c r="QJG306" s="15"/>
      <c r="QJH306" s="16"/>
      <c r="QJI306" s="14"/>
      <c r="QJM306" s="15"/>
      <c r="QJN306" s="16"/>
      <c r="QJO306" s="14"/>
      <c r="QJS306" s="15"/>
      <c r="QJT306" s="16"/>
      <c r="QJU306" s="14"/>
      <c r="QJY306" s="15"/>
      <c r="QJZ306" s="16"/>
      <c r="QKA306" s="14"/>
      <c r="QKE306" s="15"/>
      <c r="QKF306" s="16"/>
      <c r="QKG306" s="14"/>
      <c r="QKK306" s="15"/>
      <c r="QKL306" s="16"/>
      <c r="QKM306" s="14"/>
      <c r="QKQ306" s="15"/>
      <c r="QKR306" s="16"/>
      <c r="QKS306" s="14"/>
      <c r="QKW306" s="15"/>
      <c r="QKX306" s="16"/>
      <c r="QKY306" s="14"/>
      <c r="QLC306" s="15"/>
      <c r="QLD306" s="16"/>
      <c r="QLE306" s="14"/>
      <c r="QLI306" s="15"/>
      <c r="QLJ306" s="16"/>
      <c r="QLK306" s="14"/>
      <c r="QLO306" s="15"/>
      <c r="QLP306" s="16"/>
      <c r="QLQ306" s="14"/>
      <c r="QLU306" s="15"/>
      <c r="QLV306" s="16"/>
      <c r="QLW306" s="14"/>
      <c r="QMA306" s="15"/>
      <c r="QMB306" s="16"/>
      <c r="QMC306" s="14"/>
      <c r="QMG306" s="15"/>
      <c r="QMH306" s="16"/>
      <c r="QMI306" s="14"/>
      <c r="QMM306" s="15"/>
      <c r="QMN306" s="16"/>
      <c r="QMO306" s="14"/>
      <c r="QMS306" s="15"/>
      <c r="QMT306" s="16"/>
      <c r="QMU306" s="14"/>
      <c r="QMY306" s="15"/>
      <c r="QMZ306" s="16"/>
      <c r="QNA306" s="14"/>
      <c r="QNE306" s="15"/>
      <c r="QNF306" s="16"/>
      <c r="QNG306" s="14"/>
      <c r="QNK306" s="15"/>
      <c r="QNL306" s="16"/>
      <c r="QNM306" s="14"/>
      <c r="QNQ306" s="15"/>
      <c r="QNR306" s="16"/>
      <c r="QNS306" s="14"/>
      <c r="QNW306" s="15"/>
      <c r="QNX306" s="16"/>
      <c r="QNY306" s="14"/>
      <c r="QOC306" s="15"/>
      <c r="QOD306" s="16"/>
      <c r="QOE306" s="14"/>
      <c r="QOI306" s="15"/>
      <c r="QOJ306" s="16"/>
      <c r="QOK306" s="14"/>
      <c r="QOO306" s="15"/>
      <c r="QOP306" s="16"/>
      <c r="QOQ306" s="14"/>
      <c r="QOU306" s="15"/>
      <c r="QOV306" s="16"/>
      <c r="QOW306" s="14"/>
      <c r="QPA306" s="15"/>
      <c r="QPB306" s="16"/>
      <c r="QPC306" s="14"/>
      <c r="QPG306" s="15"/>
      <c r="QPH306" s="16"/>
      <c r="QPI306" s="14"/>
      <c r="QPM306" s="15"/>
      <c r="QPN306" s="16"/>
      <c r="QPO306" s="14"/>
      <c r="QPS306" s="15"/>
      <c r="QPT306" s="16"/>
      <c r="QPU306" s="14"/>
      <c r="QPY306" s="15"/>
      <c r="QPZ306" s="16"/>
      <c r="QQA306" s="14"/>
      <c r="QQE306" s="15"/>
      <c r="QQF306" s="16"/>
      <c r="QQG306" s="14"/>
      <c r="QQK306" s="15"/>
      <c r="QQL306" s="16"/>
      <c r="QQM306" s="14"/>
      <c r="QQQ306" s="15"/>
      <c r="QQR306" s="16"/>
      <c r="QQS306" s="14"/>
      <c r="QQW306" s="15"/>
      <c r="QQX306" s="16"/>
      <c r="QQY306" s="14"/>
      <c r="QRC306" s="15"/>
      <c r="QRD306" s="16"/>
      <c r="QRE306" s="14"/>
      <c r="QRI306" s="15"/>
      <c r="QRJ306" s="16"/>
      <c r="QRK306" s="14"/>
      <c r="QRO306" s="15"/>
      <c r="QRP306" s="16"/>
      <c r="QRQ306" s="14"/>
      <c r="QRU306" s="15"/>
      <c r="QRV306" s="16"/>
      <c r="QRW306" s="14"/>
      <c r="QSA306" s="15"/>
      <c r="QSB306" s="16"/>
      <c r="QSC306" s="14"/>
      <c r="QSG306" s="15"/>
      <c r="QSH306" s="16"/>
      <c r="QSI306" s="14"/>
      <c r="QSM306" s="15"/>
      <c r="QSN306" s="16"/>
      <c r="QSO306" s="14"/>
      <c r="QSS306" s="15"/>
      <c r="QST306" s="16"/>
      <c r="QSU306" s="14"/>
      <c r="QSY306" s="15"/>
      <c r="QSZ306" s="16"/>
      <c r="QTA306" s="14"/>
      <c r="QTE306" s="15"/>
      <c r="QTF306" s="16"/>
      <c r="QTG306" s="14"/>
      <c r="QTK306" s="15"/>
      <c r="QTL306" s="16"/>
      <c r="QTM306" s="14"/>
      <c r="QTQ306" s="15"/>
      <c r="QTR306" s="16"/>
      <c r="QTS306" s="14"/>
      <c r="QTW306" s="15"/>
      <c r="QTX306" s="16"/>
      <c r="QTY306" s="14"/>
      <c r="QUC306" s="15"/>
      <c r="QUD306" s="16"/>
      <c r="QUE306" s="14"/>
      <c r="QUI306" s="15"/>
      <c r="QUJ306" s="16"/>
      <c r="QUK306" s="14"/>
      <c r="QUO306" s="15"/>
      <c r="QUP306" s="16"/>
      <c r="QUQ306" s="14"/>
      <c r="QUU306" s="15"/>
      <c r="QUV306" s="16"/>
      <c r="QUW306" s="14"/>
      <c r="QVA306" s="15"/>
      <c r="QVB306" s="16"/>
      <c r="QVC306" s="14"/>
      <c r="QVG306" s="15"/>
      <c r="QVH306" s="16"/>
      <c r="QVI306" s="14"/>
      <c r="QVM306" s="15"/>
      <c r="QVN306" s="16"/>
      <c r="QVO306" s="14"/>
      <c r="QVS306" s="15"/>
      <c r="QVT306" s="16"/>
      <c r="QVU306" s="14"/>
      <c r="QVY306" s="15"/>
      <c r="QVZ306" s="16"/>
      <c r="QWA306" s="14"/>
      <c r="QWE306" s="15"/>
      <c r="QWF306" s="16"/>
      <c r="QWG306" s="14"/>
      <c r="QWK306" s="15"/>
      <c r="QWL306" s="16"/>
      <c r="QWM306" s="14"/>
      <c r="QWQ306" s="15"/>
      <c r="QWR306" s="16"/>
      <c r="QWS306" s="14"/>
      <c r="QWW306" s="15"/>
      <c r="QWX306" s="16"/>
      <c r="QWY306" s="14"/>
      <c r="QXC306" s="15"/>
      <c r="QXD306" s="16"/>
      <c r="QXE306" s="14"/>
      <c r="QXI306" s="15"/>
      <c r="QXJ306" s="16"/>
      <c r="QXK306" s="14"/>
      <c r="QXO306" s="15"/>
      <c r="QXP306" s="16"/>
      <c r="QXQ306" s="14"/>
      <c r="QXU306" s="15"/>
      <c r="QXV306" s="16"/>
      <c r="QXW306" s="14"/>
      <c r="QYA306" s="15"/>
      <c r="QYB306" s="16"/>
      <c r="QYC306" s="14"/>
      <c r="QYG306" s="15"/>
      <c r="QYH306" s="16"/>
      <c r="QYI306" s="14"/>
      <c r="QYM306" s="15"/>
      <c r="QYN306" s="16"/>
      <c r="QYO306" s="14"/>
      <c r="QYS306" s="15"/>
      <c r="QYT306" s="16"/>
      <c r="QYU306" s="14"/>
      <c r="QYY306" s="15"/>
      <c r="QYZ306" s="16"/>
      <c r="QZA306" s="14"/>
      <c r="QZE306" s="15"/>
      <c r="QZF306" s="16"/>
      <c r="QZG306" s="14"/>
      <c r="QZK306" s="15"/>
      <c r="QZL306" s="16"/>
      <c r="QZM306" s="14"/>
      <c r="QZQ306" s="15"/>
      <c r="QZR306" s="16"/>
      <c r="QZS306" s="14"/>
      <c r="QZW306" s="15"/>
      <c r="QZX306" s="16"/>
      <c r="QZY306" s="14"/>
      <c r="RAC306" s="15"/>
      <c r="RAD306" s="16"/>
      <c r="RAE306" s="14"/>
      <c r="RAI306" s="15"/>
      <c r="RAJ306" s="16"/>
      <c r="RAK306" s="14"/>
      <c r="RAO306" s="15"/>
      <c r="RAP306" s="16"/>
      <c r="RAQ306" s="14"/>
      <c r="RAU306" s="15"/>
      <c r="RAV306" s="16"/>
      <c r="RAW306" s="14"/>
      <c r="RBA306" s="15"/>
      <c r="RBB306" s="16"/>
      <c r="RBC306" s="14"/>
      <c r="RBG306" s="15"/>
      <c r="RBH306" s="16"/>
      <c r="RBI306" s="14"/>
      <c r="RBM306" s="15"/>
      <c r="RBN306" s="16"/>
      <c r="RBO306" s="14"/>
      <c r="RBS306" s="15"/>
      <c r="RBT306" s="16"/>
      <c r="RBU306" s="14"/>
      <c r="RBY306" s="15"/>
      <c r="RBZ306" s="16"/>
      <c r="RCA306" s="14"/>
      <c r="RCE306" s="15"/>
      <c r="RCF306" s="16"/>
      <c r="RCG306" s="14"/>
      <c r="RCK306" s="15"/>
      <c r="RCL306" s="16"/>
      <c r="RCM306" s="14"/>
      <c r="RCQ306" s="15"/>
      <c r="RCR306" s="16"/>
      <c r="RCS306" s="14"/>
      <c r="RCW306" s="15"/>
      <c r="RCX306" s="16"/>
      <c r="RCY306" s="14"/>
      <c r="RDC306" s="15"/>
      <c r="RDD306" s="16"/>
      <c r="RDE306" s="14"/>
      <c r="RDI306" s="15"/>
      <c r="RDJ306" s="16"/>
      <c r="RDK306" s="14"/>
      <c r="RDO306" s="15"/>
      <c r="RDP306" s="16"/>
      <c r="RDQ306" s="14"/>
      <c r="RDU306" s="15"/>
      <c r="RDV306" s="16"/>
      <c r="RDW306" s="14"/>
      <c r="REA306" s="15"/>
      <c r="REB306" s="16"/>
      <c r="REC306" s="14"/>
      <c r="REG306" s="15"/>
      <c r="REH306" s="16"/>
      <c r="REI306" s="14"/>
      <c r="REM306" s="15"/>
      <c r="REN306" s="16"/>
      <c r="REO306" s="14"/>
      <c r="RES306" s="15"/>
      <c r="RET306" s="16"/>
      <c r="REU306" s="14"/>
      <c r="REY306" s="15"/>
      <c r="REZ306" s="16"/>
      <c r="RFA306" s="14"/>
      <c r="RFE306" s="15"/>
      <c r="RFF306" s="16"/>
      <c r="RFG306" s="14"/>
      <c r="RFK306" s="15"/>
      <c r="RFL306" s="16"/>
      <c r="RFM306" s="14"/>
      <c r="RFQ306" s="15"/>
      <c r="RFR306" s="16"/>
      <c r="RFS306" s="14"/>
      <c r="RFW306" s="15"/>
      <c r="RFX306" s="16"/>
      <c r="RFY306" s="14"/>
      <c r="RGC306" s="15"/>
      <c r="RGD306" s="16"/>
      <c r="RGE306" s="14"/>
      <c r="RGI306" s="15"/>
      <c r="RGJ306" s="16"/>
      <c r="RGK306" s="14"/>
      <c r="RGO306" s="15"/>
      <c r="RGP306" s="16"/>
      <c r="RGQ306" s="14"/>
      <c r="RGU306" s="15"/>
      <c r="RGV306" s="16"/>
      <c r="RGW306" s="14"/>
      <c r="RHA306" s="15"/>
      <c r="RHB306" s="16"/>
      <c r="RHC306" s="14"/>
      <c r="RHG306" s="15"/>
      <c r="RHH306" s="16"/>
      <c r="RHI306" s="14"/>
      <c r="RHM306" s="15"/>
      <c r="RHN306" s="16"/>
      <c r="RHO306" s="14"/>
      <c r="RHS306" s="15"/>
      <c r="RHT306" s="16"/>
      <c r="RHU306" s="14"/>
      <c r="RHY306" s="15"/>
      <c r="RHZ306" s="16"/>
      <c r="RIA306" s="14"/>
      <c r="RIE306" s="15"/>
      <c r="RIF306" s="16"/>
      <c r="RIG306" s="14"/>
      <c r="RIK306" s="15"/>
      <c r="RIL306" s="16"/>
      <c r="RIM306" s="14"/>
      <c r="RIQ306" s="15"/>
      <c r="RIR306" s="16"/>
      <c r="RIS306" s="14"/>
      <c r="RIW306" s="15"/>
      <c r="RIX306" s="16"/>
      <c r="RIY306" s="14"/>
      <c r="RJC306" s="15"/>
      <c r="RJD306" s="16"/>
      <c r="RJE306" s="14"/>
      <c r="RJI306" s="15"/>
      <c r="RJJ306" s="16"/>
      <c r="RJK306" s="14"/>
      <c r="RJO306" s="15"/>
      <c r="RJP306" s="16"/>
      <c r="RJQ306" s="14"/>
      <c r="RJU306" s="15"/>
      <c r="RJV306" s="16"/>
      <c r="RJW306" s="14"/>
      <c r="RKA306" s="15"/>
      <c r="RKB306" s="16"/>
      <c r="RKC306" s="14"/>
      <c r="RKG306" s="15"/>
      <c r="RKH306" s="16"/>
      <c r="RKI306" s="14"/>
      <c r="RKM306" s="15"/>
      <c r="RKN306" s="16"/>
      <c r="RKO306" s="14"/>
      <c r="RKS306" s="15"/>
      <c r="RKT306" s="16"/>
      <c r="RKU306" s="14"/>
      <c r="RKY306" s="15"/>
      <c r="RKZ306" s="16"/>
      <c r="RLA306" s="14"/>
      <c r="RLE306" s="15"/>
      <c r="RLF306" s="16"/>
      <c r="RLG306" s="14"/>
      <c r="RLK306" s="15"/>
      <c r="RLL306" s="16"/>
      <c r="RLM306" s="14"/>
      <c r="RLQ306" s="15"/>
      <c r="RLR306" s="16"/>
      <c r="RLS306" s="14"/>
      <c r="RLW306" s="15"/>
      <c r="RLX306" s="16"/>
      <c r="RLY306" s="14"/>
      <c r="RMC306" s="15"/>
      <c r="RMD306" s="16"/>
      <c r="RME306" s="14"/>
      <c r="RMI306" s="15"/>
      <c r="RMJ306" s="16"/>
      <c r="RMK306" s="14"/>
      <c r="RMO306" s="15"/>
      <c r="RMP306" s="16"/>
      <c r="RMQ306" s="14"/>
      <c r="RMU306" s="15"/>
      <c r="RMV306" s="16"/>
      <c r="RMW306" s="14"/>
      <c r="RNA306" s="15"/>
      <c r="RNB306" s="16"/>
      <c r="RNC306" s="14"/>
      <c r="RNG306" s="15"/>
      <c r="RNH306" s="16"/>
      <c r="RNI306" s="14"/>
      <c r="RNM306" s="15"/>
      <c r="RNN306" s="16"/>
      <c r="RNO306" s="14"/>
      <c r="RNS306" s="15"/>
      <c r="RNT306" s="16"/>
      <c r="RNU306" s="14"/>
      <c r="RNY306" s="15"/>
      <c r="RNZ306" s="16"/>
      <c r="ROA306" s="14"/>
      <c r="ROE306" s="15"/>
      <c r="ROF306" s="16"/>
      <c r="ROG306" s="14"/>
      <c r="ROK306" s="15"/>
      <c r="ROL306" s="16"/>
      <c r="ROM306" s="14"/>
      <c r="ROQ306" s="15"/>
      <c r="ROR306" s="16"/>
      <c r="ROS306" s="14"/>
      <c r="ROW306" s="15"/>
      <c r="ROX306" s="16"/>
      <c r="ROY306" s="14"/>
      <c r="RPC306" s="15"/>
      <c r="RPD306" s="16"/>
      <c r="RPE306" s="14"/>
      <c r="RPI306" s="15"/>
      <c r="RPJ306" s="16"/>
      <c r="RPK306" s="14"/>
      <c r="RPO306" s="15"/>
      <c r="RPP306" s="16"/>
      <c r="RPQ306" s="14"/>
      <c r="RPU306" s="15"/>
      <c r="RPV306" s="16"/>
      <c r="RPW306" s="14"/>
      <c r="RQA306" s="15"/>
      <c r="RQB306" s="16"/>
      <c r="RQC306" s="14"/>
      <c r="RQG306" s="15"/>
      <c r="RQH306" s="16"/>
      <c r="RQI306" s="14"/>
      <c r="RQM306" s="15"/>
      <c r="RQN306" s="16"/>
      <c r="RQO306" s="14"/>
      <c r="RQS306" s="15"/>
      <c r="RQT306" s="16"/>
      <c r="RQU306" s="14"/>
      <c r="RQY306" s="15"/>
      <c r="RQZ306" s="16"/>
      <c r="RRA306" s="14"/>
      <c r="RRE306" s="15"/>
      <c r="RRF306" s="16"/>
      <c r="RRG306" s="14"/>
      <c r="RRK306" s="15"/>
      <c r="RRL306" s="16"/>
      <c r="RRM306" s="14"/>
      <c r="RRQ306" s="15"/>
      <c r="RRR306" s="16"/>
      <c r="RRS306" s="14"/>
      <c r="RRW306" s="15"/>
      <c r="RRX306" s="16"/>
      <c r="RRY306" s="14"/>
      <c r="RSC306" s="15"/>
      <c r="RSD306" s="16"/>
      <c r="RSE306" s="14"/>
      <c r="RSI306" s="15"/>
      <c r="RSJ306" s="16"/>
      <c r="RSK306" s="14"/>
      <c r="RSO306" s="15"/>
      <c r="RSP306" s="16"/>
      <c r="RSQ306" s="14"/>
      <c r="RSU306" s="15"/>
      <c r="RSV306" s="16"/>
      <c r="RSW306" s="14"/>
      <c r="RTA306" s="15"/>
      <c r="RTB306" s="16"/>
      <c r="RTC306" s="14"/>
      <c r="RTG306" s="15"/>
      <c r="RTH306" s="16"/>
      <c r="RTI306" s="14"/>
      <c r="RTM306" s="15"/>
      <c r="RTN306" s="16"/>
      <c r="RTO306" s="14"/>
      <c r="RTS306" s="15"/>
      <c r="RTT306" s="16"/>
      <c r="RTU306" s="14"/>
      <c r="RTY306" s="15"/>
      <c r="RTZ306" s="16"/>
      <c r="RUA306" s="14"/>
      <c r="RUE306" s="15"/>
      <c r="RUF306" s="16"/>
      <c r="RUG306" s="14"/>
      <c r="RUK306" s="15"/>
      <c r="RUL306" s="16"/>
      <c r="RUM306" s="14"/>
      <c r="RUQ306" s="15"/>
      <c r="RUR306" s="16"/>
      <c r="RUS306" s="14"/>
      <c r="RUW306" s="15"/>
      <c r="RUX306" s="16"/>
      <c r="RUY306" s="14"/>
      <c r="RVC306" s="15"/>
      <c r="RVD306" s="16"/>
      <c r="RVE306" s="14"/>
      <c r="RVI306" s="15"/>
      <c r="RVJ306" s="16"/>
      <c r="RVK306" s="14"/>
      <c r="RVO306" s="15"/>
      <c r="RVP306" s="16"/>
      <c r="RVQ306" s="14"/>
      <c r="RVU306" s="15"/>
      <c r="RVV306" s="16"/>
      <c r="RVW306" s="14"/>
      <c r="RWA306" s="15"/>
      <c r="RWB306" s="16"/>
      <c r="RWC306" s="14"/>
      <c r="RWG306" s="15"/>
      <c r="RWH306" s="16"/>
      <c r="RWI306" s="14"/>
      <c r="RWM306" s="15"/>
      <c r="RWN306" s="16"/>
      <c r="RWO306" s="14"/>
      <c r="RWS306" s="15"/>
      <c r="RWT306" s="16"/>
      <c r="RWU306" s="14"/>
      <c r="RWY306" s="15"/>
      <c r="RWZ306" s="16"/>
      <c r="RXA306" s="14"/>
      <c r="RXE306" s="15"/>
      <c r="RXF306" s="16"/>
      <c r="RXG306" s="14"/>
      <c r="RXK306" s="15"/>
      <c r="RXL306" s="16"/>
      <c r="RXM306" s="14"/>
      <c r="RXQ306" s="15"/>
      <c r="RXR306" s="16"/>
      <c r="RXS306" s="14"/>
      <c r="RXW306" s="15"/>
      <c r="RXX306" s="16"/>
      <c r="RXY306" s="14"/>
      <c r="RYC306" s="15"/>
      <c r="RYD306" s="16"/>
      <c r="RYE306" s="14"/>
      <c r="RYI306" s="15"/>
      <c r="RYJ306" s="16"/>
      <c r="RYK306" s="14"/>
      <c r="RYO306" s="15"/>
      <c r="RYP306" s="16"/>
      <c r="RYQ306" s="14"/>
      <c r="RYU306" s="15"/>
      <c r="RYV306" s="16"/>
      <c r="RYW306" s="14"/>
      <c r="RZA306" s="15"/>
      <c r="RZB306" s="16"/>
      <c r="RZC306" s="14"/>
      <c r="RZG306" s="15"/>
      <c r="RZH306" s="16"/>
      <c r="RZI306" s="14"/>
      <c r="RZM306" s="15"/>
      <c r="RZN306" s="16"/>
      <c r="RZO306" s="14"/>
      <c r="RZS306" s="15"/>
      <c r="RZT306" s="16"/>
      <c r="RZU306" s="14"/>
      <c r="RZY306" s="15"/>
      <c r="RZZ306" s="16"/>
      <c r="SAA306" s="14"/>
      <c r="SAE306" s="15"/>
      <c r="SAF306" s="16"/>
      <c r="SAG306" s="14"/>
      <c r="SAK306" s="15"/>
      <c r="SAL306" s="16"/>
      <c r="SAM306" s="14"/>
      <c r="SAQ306" s="15"/>
      <c r="SAR306" s="16"/>
      <c r="SAS306" s="14"/>
      <c r="SAW306" s="15"/>
      <c r="SAX306" s="16"/>
      <c r="SAY306" s="14"/>
      <c r="SBC306" s="15"/>
      <c r="SBD306" s="16"/>
      <c r="SBE306" s="14"/>
      <c r="SBI306" s="15"/>
      <c r="SBJ306" s="16"/>
      <c r="SBK306" s="14"/>
      <c r="SBO306" s="15"/>
      <c r="SBP306" s="16"/>
      <c r="SBQ306" s="14"/>
      <c r="SBU306" s="15"/>
      <c r="SBV306" s="16"/>
      <c r="SBW306" s="14"/>
      <c r="SCA306" s="15"/>
      <c r="SCB306" s="16"/>
      <c r="SCC306" s="14"/>
      <c r="SCG306" s="15"/>
      <c r="SCH306" s="16"/>
      <c r="SCI306" s="14"/>
      <c r="SCM306" s="15"/>
      <c r="SCN306" s="16"/>
      <c r="SCO306" s="14"/>
      <c r="SCS306" s="15"/>
      <c r="SCT306" s="16"/>
      <c r="SCU306" s="14"/>
      <c r="SCY306" s="15"/>
      <c r="SCZ306" s="16"/>
      <c r="SDA306" s="14"/>
      <c r="SDE306" s="15"/>
      <c r="SDF306" s="16"/>
      <c r="SDG306" s="14"/>
      <c r="SDK306" s="15"/>
      <c r="SDL306" s="16"/>
      <c r="SDM306" s="14"/>
      <c r="SDQ306" s="15"/>
      <c r="SDR306" s="16"/>
      <c r="SDS306" s="14"/>
      <c r="SDW306" s="15"/>
      <c r="SDX306" s="16"/>
      <c r="SDY306" s="14"/>
      <c r="SEC306" s="15"/>
      <c r="SED306" s="16"/>
      <c r="SEE306" s="14"/>
      <c r="SEI306" s="15"/>
      <c r="SEJ306" s="16"/>
      <c r="SEK306" s="14"/>
      <c r="SEO306" s="15"/>
      <c r="SEP306" s="16"/>
      <c r="SEQ306" s="14"/>
      <c r="SEU306" s="15"/>
      <c r="SEV306" s="16"/>
      <c r="SEW306" s="14"/>
      <c r="SFA306" s="15"/>
      <c r="SFB306" s="16"/>
      <c r="SFC306" s="14"/>
      <c r="SFG306" s="15"/>
      <c r="SFH306" s="16"/>
      <c r="SFI306" s="14"/>
      <c r="SFM306" s="15"/>
      <c r="SFN306" s="16"/>
      <c r="SFO306" s="14"/>
      <c r="SFS306" s="15"/>
      <c r="SFT306" s="16"/>
      <c r="SFU306" s="14"/>
      <c r="SFY306" s="15"/>
      <c r="SFZ306" s="16"/>
      <c r="SGA306" s="14"/>
      <c r="SGE306" s="15"/>
      <c r="SGF306" s="16"/>
      <c r="SGG306" s="14"/>
      <c r="SGK306" s="15"/>
      <c r="SGL306" s="16"/>
      <c r="SGM306" s="14"/>
      <c r="SGQ306" s="15"/>
      <c r="SGR306" s="16"/>
      <c r="SGS306" s="14"/>
      <c r="SGW306" s="15"/>
      <c r="SGX306" s="16"/>
      <c r="SGY306" s="14"/>
      <c r="SHC306" s="15"/>
      <c r="SHD306" s="16"/>
      <c r="SHE306" s="14"/>
      <c r="SHI306" s="15"/>
      <c r="SHJ306" s="16"/>
      <c r="SHK306" s="14"/>
      <c r="SHO306" s="15"/>
      <c r="SHP306" s="16"/>
      <c r="SHQ306" s="14"/>
      <c r="SHU306" s="15"/>
      <c r="SHV306" s="16"/>
      <c r="SHW306" s="14"/>
      <c r="SIA306" s="15"/>
      <c r="SIB306" s="16"/>
      <c r="SIC306" s="14"/>
      <c r="SIG306" s="15"/>
      <c r="SIH306" s="16"/>
      <c r="SII306" s="14"/>
      <c r="SIM306" s="15"/>
      <c r="SIN306" s="16"/>
      <c r="SIO306" s="14"/>
      <c r="SIS306" s="15"/>
      <c r="SIT306" s="16"/>
      <c r="SIU306" s="14"/>
      <c r="SIY306" s="15"/>
      <c r="SIZ306" s="16"/>
      <c r="SJA306" s="14"/>
      <c r="SJE306" s="15"/>
      <c r="SJF306" s="16"/>
      <c r="SJG306" s="14"/>
      <c r="SJK306" s="15"/>
      <c r="SJL306" s="16"/>
      <c r="SJM306" s="14"/>
      <c r="SJQ306" s="15"/>
      <c r="SJR306" s="16"/>
      <c r="SJS306" s="14"/>
      <c r="SJW306" s="15"/>
      <c r="SJX306" s="16"/>
      <c r="SJY306" s="14"/>
      <c r="SKC306" s="15"/>
      <c r="SKD306" s="16"/>
      <c r="SKE306" s="14"/>
      <c r="SKI306" s="15"/>
      <c r="SKJ306" s="16"/>
      <c r="SKK306" s="14"/>
      <c r="SKO306" s="15"/>
      <c r="SKP306" s="16"/>
      <c r="SKQ306" s="14"/>
      <c r="SKU306" s="15"/>
      <c r="SKV306" s="16"/>
      <c r="SKW306" s="14"/>
      <c r="SLA306" s="15"/>
      <c r="SLB306" s="16"/>
      <c r="SLC306" s="14"/>
      <c r="SLG306" s="15"/>
      <c r="SLH306" s="16"/>
      <c r="SLI306" s="14"/>
      <c r="SLM306" s="15"/>
      <c r="SLN306" s="16"/>
      <c r="SLO306" s="14"/>
      <c r="SLS306" s="15"/>
      <c r="SLT306" s="16"/>
      <c r="SLU306" s="14"/>
      <c r="SLY306" s="15"/>
      <c r="SLZ306" s="16"/>
      <c r="SMA306" s="14"/>
      <c r="SME306" s="15"/>
      <c r="SMF306" s="16"/>
      <c r="SMG306" s="14"/>
      <c r="SMK306" s="15"/>
      <c r="SML306" s="16"/>
      <c r="SMM306" s="14"/>
      <c r="SMQ306" s="15"/>
      <c r="SMR306" s="16"/>
      <c r="SMS306" s="14"/>
      <c r="SMW306" s="15"/>
      <c r="SMX306" s="16"/>
      <c r="SMY306" s="14"/>
      <c r="SNC306" s="15"/>
      <c r="SND306" s="16"/>
      <c r="SNE306" s="14"/>
      <c r="SNI306" s="15"/>
      <c r="SNJ306" s="16"/>
      <c r="SNK306" s="14"/>
      <c r="SNO306" s="15"/>
      <c r="SNP306" s="16"/>
      <c r="SNQ306" s="14"/>
      <c r="SNU306" s="15"/>
      <c r="SNV306" s="16"/>
      <c r="SNW306" s="14"/>
      <c r="SOA306" s="15"/>
      <c r="SOB306" s="16"/>
      <c r="SOC306" s="14"/>
      <c r="SOG306" s="15"/>
      <c r="SOH306" s="16"/>
      <c r="SOI306" s="14"/>
      <c r="SOM306" s="15"/>
      <c r="SON306" s="16"/>
      <c r="SOO306" s="14"/>
      <c r="SOS306" s="15"/>
      <c r="SOT306" s="16"/>
      <c r="SOU306" s="14"/>
      <c r="SOY306" s="15"/>
      <c r="SOZ306" s="16"/>
      <c r="SPA306" s="14"/>
      <c r="SPE306" s="15"/>
      <c r="SPF306" s="16"/>
      <c r="SPG306" s="14"/>
      <c r="SPK306" s="15"/>
      <c r="SPL306" s="16"/>
      <c r="SPM306" s="14"/>
      <c r="SPQ306" s="15"/>
      <c r="SPR306" s="16"/>
      <c r="SPS306" s="14"/>
      <c r="SPW306" s="15"/>
      <c r="SPX306" s="16"/>
      <c r="SPY306" s="14"/>
      <c r="SQC306" s="15"/>
      <c r="SQD306" s="16"/>
      <c r="SQE306" s="14"/>
      <c r="SQI306" s="15"/>
      <c r="SQJ306" s="16"/>
      <c r="SQK306" s="14"/>
      <c r="SQO306" s="15"/>
      <c r="SQP306" s="16"/>
      <c r="SQQ306" s="14"/>
      <c r="SQU306" s="15"/>
      <c r="SQV306" s="16"/>
      <c r="SQW306" s="14"/>
      <c r="SRA306" s="15"/>
      <c r="SRB306" s="16"/>
      <c r="SRC306" s="14"/>
      <c r="SRG306" s="15"/>
      <c r="SRH306" s="16"/>
      <c r="SRI306" s="14"/>
      <c r="SRM306" s="15"/>
      <c r="SRN306" s="16"/>
      <c r="SRO306" s="14"/>
      <c r="SRS306" s="15"/>
      <c r="SRT306" s="16"/>
      <c r="SRU306" s="14"/>
      <c r="SRY306" s="15"/>
      <c r="SRZ306" s="16"/>
      <c r="SSA306" s="14"/>
      <c r="SSE306" s="15"/>
      <c r="SSF306" s="16"/>
      <c r="SSG306" s="14"/>
      <c r="SSK306" s="15"/>
      <c r="SSL306" s="16"/>
      <c r="SSM306" s="14"/>
      <c r="SSQ306" s="15"/>
      <c r="SSR306" s="16"/>
      <c r="SSS306" s="14"/>
      <c r="SSW306" s="15"/>
      <c r="SSX306" s="16"/>
      <c r="SSY306" s="14"/>
      <c r="STC306" s="15"/>
      <c r="STD306" s="16"/>
      <c r="STE306" s="14"/>
      <c r="STI306" s="15"/>
      <c r="STJ306" s="16"/>
      <c r="STK306" s="14"/>
      <c r="STO306" s="15"/>
      <c r="STP306" s="16"/>
      <c r="STQ306" s="14"/>
      <c r="STU306" s="15"/>
      <c r="STV306" s="16"/>
      <c r="STW306" s="14"/>
      <c r="SUA306" s="15"/>
      <c r="SUB306" s="16"/>
      <c r="SUC306" s="14"/>
      <c r="SUG306" s="15"/>
      <c r="SUH306" s="16"/>
      <c r="SUI306" s="14"/>
      <c r="SUM306" s="15"/>
      <c r="SUN306" s="16"/>
      <c r="SUO306" s="14"/>
      <c r="SUS306" s="15"/>
      <c r="SUT306" s="16"/>
      <c r="SUU306" s="14"/>
      <c r="SUY306" s="15"/>
      <c r="SUZ306" s="16"/>
      <c r="SVA306" s="14"/>
      <c r="SVE306" s="15"/>
      <c r="SVF306" s="16"/>
      <c r="SVG306" s="14"/>
      <c r="SVK306" s="15"/>
      <c r="SVL306" s="16"/>
      <c r="SVM306" s="14"/>
      <c r="SVQ306" s="15"/>
      <c r="SVR306" s="16"/>
      <c r="SVS306" s="14"/>
      <c r="SVW306" s="15"/>
      <c r="SVX306" s="16"/>
      <c r="SVY306" s="14"/>
      <c r="SWC306" s="15"/>
      <c r="SWD306" s="16"/>
      <c r="SWE306" s="14"/>
      <c r="SWI306" s="15"/>
      <c r="SWJ306" s="16"/>
      <c r="SWK306" s="14"/>
      <c r="SWO306" s="15"/>
      <c r="SWP306" s="16"/>
      <c r="SWQ306" s="14"/>
      <c r="SWU306" s="15"/>
      <c r="SWV306" s="16"/>
      <c r="SWW306" s="14"/>
      <c r="SXA306" s="15"/>
      <c r="SXB306" s="16"/>
      <c r="SXC306" s="14"/>
      <c r="SXG306" s="15"/>
      <c r="SXH306" s="16"/>
      <c r="SXI306" s="14"/>
      <c r="SXM306" s="15"/>
      <c r="SXN306" s="16"/>
      <c r="SXO306" s="14"/>
      <c r="SXS306" s="15"/>
      <c r="SXT306" s="16"/>
      <c r="SXU306" s="14"/>
      <c r="SXY306" s="15"/>
      <c r="SXZ306" s="16"/>
      <c r="SYA306" s="14"/>
      <c r="SYE306" s="15"/>
      <c r="SYF306" s="16"/>
      <c r="SYG306" s="14"/>
      <c r="SYK306" s="15"/>
      <c r="SYL306" s="16"/>
      <c r="SYM306" s="14"/>
      <c r="SYQ306" s="15"/>
      <c r="SYR306" s="16"/>
      <c r="SYS306" s="14"/>
      <c r="SYW306" s="15"/>
      <c r="SYX306" s="16"/>
      <c r="SYY306" s="14"/>
      <c r="SZC306" s="15"/>
      <c r="SZD306" s="16"/>
      <c r="SZE306" s="14"/>
      <c r="SZI306" s="15"/>
      <c r="SZJ306" s="16"/>
      <c r="SZK306" s="14"/>
      <c r="SZO306" s="15"/>
      <c r="SZP306" s="16"/>
      <c r="SZQ306" s="14"/>
      <c r="SZU306" s="15"/>
      <c r="SZV306" s="16"/>
      <c r="SZW306" s="14"/>
      <c r="TAA306" s="15"/>
      <c r="TAB306" s="16"/>
      <c r="TAC306" s="14"/>
      <c r="TAG306" s="15"/>
      <c r="TAH306" s="16"/>
      <c r="TAI306" s="14"/>
      <c r="TAM306" s="15"/>
      <c r="TAN306" s="16"/>
      <c r="TAO306" s="14"/>
      <c r="TAS306" s="15"/>
      <c r="TAT306" s="16"/>
      <c r="TAU306" s="14"/>
      <c r="TAY306" s="15"/>
      <c r="TAZ306" s="16"/>
      <c r="TBA306" s="14"/>
      <c r="TBE306" s="15"/>
      <c r="TBF306" s="16"/>
      <c r="TBG306" s="14"/>
      <c r="TBK306" s="15"/>
      <c r="TBL306" s="16"/>
      <c r="TBM306" s="14"/>
      <c r="TBQ306" s="15"/>
      <c r="TBR306" s="16"/>
      <c r="TBS306" s="14"/>
      <c r="TBW306" s="15"/>
      <c r="TBX306" s="16"/>
      <c r="TBY306" s="14"/>
      <c r="TCC306" s="15"/>
      <c r="TCD306" s="16"/>
      <c r="TCE306" s="14"/>
      <c r="TCI306" s="15"/>
      <c r="TCJ306" s="16"/>
      <c r="TCK306" s="14"/>
      <c r="TCO306" s="15"/>
      <c r="TCP306" s="16"/>
      <c r="TCQ306" s="14"/>
      <c r="TCU306" s="15"/>
      <c r="TCV306" s="16"/>
      <c r="TCW306" s="14"/>
      <c r="TDA306" s="15"/>
      <c r="TDB306" s="16"/>
      <c r="TDC306" s="14"/>
      <c r="TDG306" s="15"/>
      <c r="TDH306" s="16"/>
      <c r="TDI306" s="14"/>
      <c r="TDM306" s="15"/>
      <c r="TDN306" s="16"/>
      <c r="TDO306" s="14"/>
      <c r="TDS306" s="15"/>
      <c r="TDT306" s="16"/>
      <c r="TDU306" s="14"/>
      <c r="TDY306" s="15"/>
      <c r="TDZ306" s="16"/>
      <c r="TEA306" s="14"/>
      <c r="TEE306" s="15"/>
      <c r="TEF306" s="16"/>
      <c r="TEG306" s="14"/>
      <c r="TEK306" s="15"/>
      <c r="TEL306" s="16"/>
      <c r="TEM306" s="14"/>
      <c r="TEQ306" s="15"/>
      <c r="TER306" s="16"/>
      <c r="TES306" s="14"/>
      <c r="TEW306" s="15"/>
      <c r="TEX306" s="16"/>
      <c r="TEY306" s="14"/>
      <c r="TFC306" s="15"/>
      <c r="TFD306" s="16"/>
      <c r="TFE306" s="14"/>
      <c r="TFI306" s="15"/>
      <c r="TFJ306" s="16"/>
      <c r="TFK306" s="14"/>
      <c r="TFO306" s="15"/>
      <c r="TFP306" s="16"/>
      <c r="TFQ306" s="14"/>
      <c r="TFU306" s="15"/>
      <c r="TFV306" s="16"/>
      <c r="TFW306" s="14"/>
      <c r="TGA306" s="15"/>
      <c r="TGB306" s="16"/>
      <c r="TGC306" s="14"/>
      <c r="TGG306" s="15"/>
      <c r="TGH306" s="16"/>
      <c r="TGI306" s="14"/>
      <c r="TGM306" s="15"/>
      <c r="TGN306" s="16"/>
      <c r="TGO306" s="14"/>
      <c r="TGS306" s="15"/>
      <c r="TGT306" s="16"/>
      <c r="TGU306" s="14"/>
      <c r="TGY306" s="15"/>
      <c r="TGZ306" s="16"/>
      <c r="THA306" s="14"/>
      <c r="THE306" s="15"/>
      <c r="THF306" s="16"/>
      <c r="THG306" s="14"/>
      <c r="THK306" s="15"/>
      <c r="THL306" s="16"/>
      <c r="THM306" s="14"/>
      <c r="THQ306" s="15"/>
      <c r="THR306" s="16"/>
      <c r="THS306" s="14"/>
      <c r="THW306" s="15"/>
      <c r="THX306" s="16"/>
      <c r="THY306" s="14"/>
      <c r="TIC306" s="15"/>
      <c r="TID306" s="16"/>
      <c r="TIE306" s="14"/>
      <c r="TII306" s="15"/>
      <c r="TIJ306" s="16"/>
      <c r="TIK306" s="14"/>
      <c r="TIO306" s="15"/>
      <c r="TIP306" s="16"/>
      <c r="TIQ306" s="14"/>
      <c r="TIU306" s="15"/>
      <c r="TIV306" s="16"/>
      <c r="TIW306" s="14"/>
      <c r="TJA306" s="15"/>
      <c r="TJB306" s="16"/>
      <c r="TJC306" s="14"/>
      <c r="TJG306" s="15"/>
      <c r="TJH306" s="16"/>
      <c r="TJI306" s="14"/>
      <c r="TJM306" s="15"/>
      <c r="TJN306" s="16"/>
      <c r="TJO306" s="14"/>
      <c r="TJS306" s="15"/>
      <c r="TJT306" s="16"/>
      <c r="TJU306" s="14"/>
      <c r="TJY306" s="15"/>
      <c r="TJZ306" s="16"/>
      <c r="TKA306" s="14"/>
      <c r="TKE306" s="15"/>
      <c r="TKF306" s="16"/>
      <c r="TKG306" s="14"/>
      <c r="TKK306" s="15"/>
      <c r="TKL306" s="16"/>
      <c r="TKM306" s="14"/>
      <c r="TKQ306" s="15"/>
      <c r="TKR306" s="16"/>
      <c r="TKS306" s="14"/>
      <c r="TKW306" s="15"/>
      <c r="TKX306" s="16"/>
      <c r="TKY306" s="14"/>
      <c r="TLC306" s="15"/>
      <c r="TLD306" s="16"/>
      <c r="TLE306" s="14"/>
      <c r="TLI306" s="15"/>
      <c r="TLJ306" s="16"/>
      <c r="TLK306" s="14"/>
      <c r="TLO306" s="15"/>
      <c r="TLP306" s="16"/>
      <c r="TLQ306" s="14"/>
      <c r="TLU306" s="15"/>
      <c r="TLV306" s="16"/>
      <c r="TLW306" s="14"/>
      <c r="TMA306" s="15"/>
      <c r="TMB306" s="16"/>
      <c r="TMC306" s="14"/>
      <c r="TMG306" s="15"/>
      <c r="TMH306" s="16"/>
      <c r="TMI306" s="14"/>
      <c r="TMM306" s="15"/>
      <c r="TMN306" s="16"/>
      <c r="TMO306" s="14"/>
      <c r="TMS306" s="15"/>
      <c r="TMT306" s="16"/>
      <c r="TMU306" s="14"/>
      <c r="TMY306" s="15"/>
      <c r="TMZ306" s="16"/>
      <c r="TNA306" s="14"/>
      <c r="TNE306" s="15"/>
      <c r="TNF306" s="16"/>
      <c r="TNG306" s="14"/>
      <c r="TNK306" s="15"/>
      <c r="TNL306" s="16"/>
      <c r="TNM306" s="14"/>
      <c r="TNQ306" s="15"/>
      <c r="TNR306" s="16"/>
      <c r="TNS306" s="14"/>
      <c r="TNW306" s="15"/>
      <c r="TNX306" s="16"/>
      <c r="TNY306" s="14"/>
      <c r="TOC306" s="15"/>
      <c r="TOD306" s="16"/>
      <c r="TOE306" s="14"/>
      <c r="TOI306" s="15"/>
      <c r="TOJ306" s="16"/>
      <c r="TOK306" s="14"/>
      <c r="TOO306" s="15"/>
      <c r="TOP306" s="16"/>
      <c r="TOQ306" s="14"/>
      <c r="TOU306" s="15"/>
      <c r="TOV306" s="16"/>
      <c r="TOW306" s="14"/>
      <c r="TPA306" s="15"/>
      <c r="TPB306" s="16"/>
      <c r="TPC306" s="14"/>
      <c r="TPG306" s="15"/>
      <c r="TPH306" s="16"/>
      <c r="TPI306" s="14"/>
      <c r="TPM306" s="15"/>
      <c r="TPN306" s="16"/>
      <c r="TPO306" s="14"/>
      <c r="TPS306" s="15"/>
      <c r="TPT306" s="16"/>
      <c r="TPU306" s="14"/>
      <c r="TPY306" s="15"/>
      <c r="TPZ306" s="16"/>
      <c r="TQA306" s="14"/>
      <c r="TQE306" s="15"/>
      <c r="TQF306" s="16"/>
      <c r="TQG306" s="14"/>
      <c r="TQK306" s="15"/>
      <c r="TQL306" s="16"/>
      <c r="TQM306" s="14"/>
      <c r="TQQ306" s="15"/>
      <c r="TQR306" s="16"/>
      <c r="TQS306" s="14"/>
      <c r="TQW306" s="15"/>
      <c r="TQX306" s="16"/>
      <c r="TQY306" s="14"/>
      <c r="TRC306" s="15"/>
      <c r="TRD306" s="16"/>
      <c r="TRE306" s="14"/>
      <c r="TRI306" s="15"/>
      <c r="TRJ306" s="16"/>
      <c r="TRK306" s="14"/>
      <c r="TRO306" s="15"/>
      <c r="TRP306" s="16"/>
      <c r="TRQ306" s="14"/>
      <c r="TRU306" s="15"/>
      <c r="TRV306" s="16"/>
      <c r="TRW306" s="14"/>
      <c r="TSA306" s="15"/>
      <c r="TSB306" s="16"/>
      <c r="TSC306" s="14"/>
      <c r="TSG306" s="15"/>
      <c r="TSH306" s="16"/>
      <c r="TSI306" s="14"/>
      <c r="TSM306" s="15"/>
      <c r="TSN306" s="16"/>
      <c r="TSO306" s="14"/>
      <c r="TSS306" s="15"/>
      <c r="TST306" s="16"/>
      <c r="TSU306" s="14"/>
      <c r="TSY306" s="15"/>
      <c r="TSZ306" s="16"/>
      <c r="TTA306" s="14"/>
      <c r="TTE306" s="15"/>
      <c r="TTF306" s="16"/>
      <c r="TTG306" s="14"/>
      <c r="TTK306" s="15"/>
      <c r="TTL306" s="16"/>
      <c r="TTM306" s="14"/>
      <c r="TTQ306" s="15"/>
      <c r="TTR306" s="16"/>
      <c r="TTS306" s="14"/>
      <c r="TTW306" s="15"/>
      <c r="TTX306" s="16"/>
      <c r="TTY306" s="14"/>
      <c r="TUC306" s="15"/>
      <c r="TUD306" s="16"/>
      <c r="TUE306" s="14"/>
      <c r="TUI306" s="15"/>
      <c r="TUJ306" s="16"/>
      <c r="TUK306" s="14"/>
      <c r="TUO306" s="15"/>
      <c r="TUP306" s="16"/>
      <c r="TUQ306" s="14"/>
      <c r="TUU306" s="15"/>
      <c r="TUV306" s="16"/>
      <c r="TUW306" s="14"/>
      <c r="TVA306" s="15"/>
      <c r="TVB306" s="16"/>
      <c r="TVC306" s="14"/>
      <c r="TVG306" s="15"/>
      <c r="TVH306" s="16"/>
      <c r="TVI306" s="14"/>
      <c r="TVM306" s="15"/>
      <c r="TVN306" s="16"/>
      <c r="TVO306" s="14"/>
      <c r="TVS306" s="15"/>
      <c r="TVT306" s="16"/>
      <c r="TVU306" s="14"/>
      <c r="TVY306" s="15"/>
      <c r="TVZ306" s="16"/>
      <c r="TWA306" s="14"/>
      <c r="TWE306" s="15"/>
      <c r="TWF306" s="16"/>
      <c r="TWG306" s="14"/>
      <c r="TWK306" s="15"/>
      <c r="TWL306" s="16"/>
      <c r="TWM306" s="14"/>
      <c r="TWQ306" s="15"/>
      <c r="TWR306" s="16"/>
      <c r="TWS306" s="14"/>
      <c r="TWW306" s="15"/>
      <c r="TWX306" s="16"/>
      <c r="TWY306" s="14"/>
      <c r="TXC306" s="15"/>
      <c r="TXD306" s="16"/>
      <c r="TXE306" s="14"/>
      <c r="TXI306" s="15"/>
      <c r="TXJ306" s="16"/>
      <c r="TXK306" s="14"/>
      <c r="TXO306" s="15"/>
      <c r="TXP306" s="16"/>
      <c r="TXQ306" s="14"/>
      <c r="TXU306" s="15"/>
      <c r="TXV306" s="16"/>
      <c r="TXW306" s="14"/>
      <c r="TYA306" s="15"/>
      <c r="TYB306" s="16"/>
      <c r="TYC306" s="14"/>
      <c r="TYG306" s="15"/>
      <c r="TYH306" s="16"/>
      <c r="TYI306" s="14"/>
      <c r="TYM306" s="15"/>
      <c r="TYN306" s="16"/>
      <c r="TYO306" s="14"/>
      <c r="TYS306" s="15"/>
      <c r="TYT306" s="16"/>
      <c r="TYU306" s="14"/>
      <c r="TYY306" s="15"/>
      <c r="TYZ306" s="16"/>
      <c r="TZA306" s="14"/>
      <c r="TZE306" s="15"/>
      <c r="TZF306" s="16"/>
      <c r="TZG306" s="14"/>
      <c r="TZK306" s="15"/>
      <c r="TZL306" s="16"/>
      <c r="TZM306" s="14"/>
      <c r="TZQ306" s="15"/>
      <c r="TZR306" s="16"/>
      <c r="TZS306" s="14"/>
      <c r="TZW306" s="15"/>
      <c r="TZX306" s="16"/>
      <c r="TZY306" s="14"/>
      <c r="UAC306" s="15"/>
      <c r="UAD306" s="16"/>
      <c r="UAE306" s="14"/>
      <c r="UAI306" s="15"/>
      <c r="UAJ306" s="16"/>
      <c r="UAK306" s="14"/>
      <c r="UAO306" s="15"/>
      <c r="UAP306" s="16"/>
      <c r="UAQ306" s="14"/>
      <c r="UAU306" s="15"/>
      <c r="UAV306" s="16"/>
      <c r="UAW306" s="14"/>
      <c r="UBA306" s="15"/>
      <c r="UBB306" s="16"/>
      <c r="UBC306" s="14"/>
      <c r="UBG306" s="15"/>
      <c r="UBH306" s="16"/>
      <c r="UBI306" s="14"/>
      <c r="UBM306" s="15"/>
      <c r="UBN306" s="16"/>
      <c r="UBO306" s="14"/>
      <c r="UBS306" s="15"/>
      <c r="UBT306" s="16"/>
      <c r="UBU306" s="14"/>
      <c r="UBY306" s="15"/>
      <c r="UBZ306" s="16"/>
      <c r="UCA306" s="14"/>
      <c r="UCE306" s="15"/>
      <c r="UCF306" s="16"/>
      <c r="UCG306" s="14"/>
      <c r="UCK306" s="15"/>
      <c r="UCL306" s="16"/>
      <c r="UCM306" s="14"/>
      <c r="UCQ306" s="15"/>
      <c r="UCR306" s="16"/>
      <c r="UCS306" s="14"/>
      <c r="UCW306" s="15"/>
      <c r="UCX306" s="16"/>
      <c r="UCY306" s="14"/>
      <c r="UDC306" s="15"/>
      <c r="UDD306" s="16"/>
      <c r="UDE306" s="14"/>
      <c r="UDI306" s="15"/>
      <c r="UDJ306" s="16"/>
      <c r="UDK306" s="14"/>
      <c r="UDO306" s="15"/>
      <c r="UDP306" s="16"/>
      <c r="UDQ306" s="14"/>
      <c r="UDU306" s="15"/>
      <c r="UDV306" s="16"/>
      <c r="UDW306" s="14"/>
      <c r="UEA306" s="15"/>
      <c r="UEB306" s="16"/>
      <c r="UEC306" s="14"/>
      <c r="UEG306" s="15"/>
      <c r="UEH306" s="16"/>
      <c r="UEI306" s="14"/>
      <c r="UEM306" s="15"/>
      <c r="UEN306" s="16"/>
      <c r="UEO306" s="14"/>
      <c r="UES306" s="15"/>
      <c r="UET306" s="16"/>
      <c r="UEU306" s="14"/>
      <c r="UEY306" s="15"/>
      <c r="UEZ306" s="16"/>
      <c r="UFA306" s="14"/>
      <c r="UFE306" s="15"/>
      <c r="UFF306" s="16"/>
      <c r="UFG306" s="14"/>
      <c r="UFK306" s="15"/>
      <c r="UFL306" s="16"/>
      <c r="UFM306" s="14"/>
      <c r="UFQ306" s="15"/>
      <c r="UFR306" s="16"/>
      <c r="UFS306" s="14"/>
      <c r="UFW306" s="15"/>
      <c r="UFX306" s="16"/>
      <c r="UFY306" s="14"/>
      <c r="UGC306" s="15"/>
      <c r="UGD306" s="16"/>
      <c r="UGE306" s="14"/>
      <c r="UGI306" s="15"/>
      <c r="UGJ306" s="16"/>
      <c r="UGK306" s="14"/>
      <c r="UGO306" s="15"/>
      <c r="UGP306" s="16"/>
      <c r="UGQ306" s="14"/>
      <c r="UGU306" s="15"/>
      <c r="UGV306" s="16"/>
      <c r="UGW306" s="14"/>
      <c r="UHA306" s="15"/>
      <c r="UHB306" s="16"/>
      <c r="UHC306" s="14"/>
      <c r="UHG306" s="15"/>
      <c r="UHH306" s="16"/>
      <c r="UHI306" s="14"/>
      <c r="UHM306" s="15"/>
      <c r="UHN306" s="16"/>
      <c r="UHO306" s="14"/>
      <c r="UHS306" s="15"/>
      <c r="UHT306" s="16"/>
      <c r="UHU306" s="14"/>
      <c r="UHY306" s="15"/>
      <c r="UHZ306" s="16"/>
      <c r="UIA306" s="14"/>
      <c r="UIE306" s="15"/>
      <c r="UIF306" s="16"/>
      <c r="UIG306" s="14"/>
      <c r="UIK306" s="15"/>
      <c r="UIL306" s="16"/>
      <c r="UIM306" s="14"/>
      <c r="UIQ306" s="15"/>
      <c r="UIR306" s="16"/>
      <c r="UIS306" s="14"/>
      <c r="UIW306" s="15"/>
      <c r="UIX306" s="16"/>
      <c r="UIY306" s="14"/>
      <c r="UJC306" s="15"/>
      <c r="UJD306" s="16"/>
      <c r="UJE306" s="14"/>
      <c r="UJI306" s="15"/>
      <c r="UJJ306" s="16"/>
      <c r="UJK306" s="14"/>
      <c r="UJO306" s="15"/>
      <c r="UJP306" s="16"/>
      <c r="UJQ306" s="14"/>
      <c r="UJU306" s="15"/>
      <c r="UJV306" s="16"/>
      <c r="UJW306" s="14"/>
      <c r="UKA306" s="15"/>
      <c r="UKB306" s="16"/>
      <c r="UKC306" s="14"/>
      <c r="UKG306" s="15"/>
      <c r="UKH306" s="16"/>
      <c r="UKI306" s="14"/>
      <c r="UKM306" s="15"/>
      <c r="UKN306" s="16"/>
      <c r="UKO306" s="14"/>
      <c r="UKS306" s="15"/>
      <c r="UKT306" s="16"/>
      <c r="UKU306" s="14"/>
      <c r="UKY306" s="15"/>
      <c r="UKZ306" s="16"/>
      <c r="ULA306" s="14"/>
      <c r="ULE306" s="15"/>
      <c r="ULF306" s="16"/>
      <c r="ULG306" s="14"/>
      <c r="ULK306" s="15"/>
      <c r="ULL306" s="16"/>
      <c r="ULM306" s="14"/>
      <c r="ULQ306" s="15"/>
      <c r="ULR306" s="16"/>
      <c r="ULS306" s="14"/>
      <c r="ULW306" s="15"/>
      <c r="ULX306" s="16"/>
      <c r="ULY306" s="14"/>
      <c r="UMC306" s="15"/>
      <c r="UMD306" s="16"/>
      <c r="UME306" s="14"/>
      <c r="UMI306" s="15"/>
      <c r="UMJ306" s="16"/>
      <c r="UMK306" s="14"/>
      <c r="UMO306" s="15"/>
      <c r="UMP306" s="16"/>
      <c r="UMQ306" s="14"/>
      <c r="UMU306" s="15"/>
      <c r="UMV306" s="16"/>
      <c r="UMW306" s="14"/>
      <c r="UNA306" s="15"/>
      <c r="UNB306" s="16"/>
      <c r="UNC306" s="14"/>
      <c r="UNG306" s="15"/>
      <c r="UNH306" s="16"/>
      <c r="UNI306" s="14"/>
      <c r="UNM306" s="15"/>
      <c r="UNN306" s="16"/>
      <c r="UNO306" s="14"/>
      <c r="UNS306" s="15"/>
      <c r="UNT306" s="16"/>
      <c r="UNU306" s="14"/>
      <c r="UNY306" s="15"/>
      <c r="UNZ306" s="16"/>
      <c r="UOA306" s="14"/>
      <c r="UOE306" s="15"/>
      <c r="UOF306" s="16"/>
      <c r="UOG306" s="14"/>
      <c r="UOK306" s="15"/>
      <c r="UOL306" s="16"/>
      <c r="UOM306" s="14"/>
      <c r="UOQ306" s="15"/>
      <c r="UOR306" s="16"/>
      <c r="UOS306" s="14"/>
      <c r="UOW306" s="15"/>
      <c r="UOX306" s="16"/>
      <c r="UOY306" s="14"/>
      <c r="UPC306" s="15"/>
      <c r="UPD306" s="16"/>
      <c r="UPE306" s="14"/>
      <c r="UPI306" s="15"/>
      <c r="UPJ306" s="16"/>
      <c r="UPK306" s="14"/>
      <c r="UPO306" s="15"/>
      <c r="UPP306" s="16"/>
      <c r="UPQ306" s="14"/>
      <c r="UPU306" s="15"/>
      <c r="UPV306" s="16"/>
      <c r="UPW306" s="14"/>
      <c r="UQA306" s="15"/>
      <c r="UQB306" s="16"/>
      <c r="UQC306" s="14"/>
      <c r="UQG306" s="15"/>
      <c r="UQH306" s="16"/>
      <c r="UQI306" s="14"/>
      <c r="UQM306" s="15"/>
      <c r="UQN306" s="16"/>
      <c r="UQO306" s="14"/>
      <c r="UQS306" s="15"/>
      <c r="UQT306" s="16"/>
      <c r="UQU306" s="14"/>
      <c r="UQY306" s="15"/>
      <c r="UQZ306" s="16"/>
      <c r="URA306" s="14"/>
      <c r="URE306" s="15"/>
      <c r="URF306" s="16"/>
      <c r="URG306" s="14"/>
      <c r="URK306" s="15"/>
      <c r="URL306" s="16"/>
      <c r="URM306" s="14"/>
      <c r="URQ306" s="15"/>
      <c r="URR306" s="16"/>
      <c r="URS306" s="14"/>
      <c r="URW306" s="15"/>
      <c r="URX306" s="16"/>
      <c r="URY306" s="14"/>
      <c r="USC306" s="15"/>
      <c r="USD306" s="16"/>
      <c r="USE306" s="14"/>
      <c r="USI306" s="15"/>
      <c r="USJ306" s="16"/>
      <c r="USK306" s="14"/>
      <c r="USO306" s="15"/>
      <c r="USP306" s="16"/>
      <c r="USQ306" s="14"/>
      <c r="USU306" s="15"/>
      <c r="USV306" s="16"/>
      <c r="USW306" s="14"/>
      <c r="UTA306" s="15"/>
      <c r="UTB306" s="16"/>
      <c r="UTC306" s="14"/>
      <c r="UTG306" s="15"/>
      <c r="UTH306" s="16"/>
      <c r="UTI306" s="14"/>
      <c r="UTM306" s="15"/>
      <c r="UTN306" s="16"/>
      <c r="UTO306" s="14"/>
      <c r="UTS306" s="15"/>
      <c r="UTT306" s="16"/>
      <c r="UTU306" s="14"/>
      <c r="UTY306" s="15"/>
      <c r="UTZ306" s="16"/>
      <c r="UUA306" s="14"/>
      <c r="UUE306" s="15"/>
      <c r="UUF306" s="16"/>
      <c r="UUG306" s="14"/>
      <c r="UUK306" s="15"/>
      <c r="UUL306" s="16"/>
      <c r="UUM306" s="14"/>
      <c r="UUQ306" s="15"/>
      <c r="UUR306" s="16"/>
      <c r="UUS306" s="14"/>
      <c r="UUW306" s="15"/>
      <c r="UUX306" s="16"/>
      <c r="UUY306" s="14"/>
      <c r="UVC306" s="15"/>
      <c r="UVD306" s="16"/>
      <c r="UVE306" s="14"/>
      <c r="UVI306" s="15"/>
      <c r="UVJ306" s="16"/>
      <c r="UVK306" s="14"/>
      <c r="UVO306" s="15"/>
      <c r="UVP306" s="16"/>
      <c r="UVQ306" s="14"/>
      <c r="UVU306" s="15"/>
      <c r="UVV306" s="16"/>
      <c r="UVW306" s="14"/>
      <c r="UWA306" s="15"/>
      <c r="UWB306" s="16"/>
      <c r="UWC306" s="14"/>
      <c r="UWG306" s="15"/>
      <c r="UWH306" s="16"/>
      <c r="UWI306" s="14"/>
      <c r="UWM306" s="15"/>
      <c r="UWN306" s="16"/>
      <c r="UWO306" s="14"/>
      <c r="UWS306" s="15"/>
      <c r="UWT306" s="16"/>
      <c r="UWU306" s="14"/>
      <c r="UWY306" s="15"/>
      <c r="UWZ306" s="16"/>
      <c r="UXA306" s="14"/>
      <c r="UXE306" s="15"/>
      <c r="UXF306" s="16"/>
      <c r="UXG306" s="14"/>
      <c r="UXK306" s="15"/>
      <c r="UXL306" s="16"/>
      <c r="UXM306" s="14"/>
      <c r="UXQ306" s="15"/>
      <c r="UXR306" s="16"/>
      <c r="UXS306" s="14"/>
      <c r="UXW306" s="15"/>
      <c r="UXX306" s="16"/>
      <c r="UXY306" s="14"/>
      <c r="UYC306" s="15"/>
      <c r="UYD306" s="16"/>
      <c r="UYE306" s="14"/>
      <c r="UYI306" s="15"/>
      <c r="UYJ306" s="16"/>
      <c r="UYK306" s="14"/>
      <c r="UYO306" s="15"/>
      <c r="UYP306" s="16"/>
      <c r="UYQ306" s="14"/>
      <c r="UYU306" s="15"/>
      <c r="UYV306" s="16"/>
      <c r="UYW306" s="14"/>
      <c r="UZA306" s="15"/>
      <c r="UZB306" s="16"/>
      <c r="UZC306" s="14"/>
      <c r="UZG306" s="15"/>
      <c r="UZH306" s="16"/>
      <c r="UZI306" s="14"/>
      <c r="UZM306" s="15"/>
      <c r="UZN306" s="16"/>
      <c r="UZO306" s="14"/>
      <c r="UZS306" s="15"/>
      <c r="UZT306" s="16"/>
      <c r="UZU306" s="14"/>
      <c r="UZY306" s="15"/>
      <c r="UZZ306" s="16"/>
      <c r="VAA306" s="14"/>
      <c r="VAE306" s="15"/>
      <c r="VAF306" s="16"/>
      <c r="VAG306" s="14"/>
      <c r="VAK306" s="15"/>
      <c r="VAL306" s="16"/>
      <c r="VAM306" s="14"/>
      <c r="VAQ306" s="15"/>
      <c r="VAR306" s="16"/>
      <c r="VAS306" s="14"/>
      <c r="VAW306" s="15"/>
      <c r="VAX306" s="16"/>
      <c r="VAY306" s="14"/>
      <c r="VBC306" s="15"/>
      <c r="VBD306" s="16"/>
      <c r="VBE306" s="14"/>
      <c r="VBI306" s="15"/>
      <c r="VBJ306" s="16"/>
      <c r="VBK306" s="14"/>
      <c r="VBO306" s="15"/>
      <c r="VBP306" s="16"/>
      <c r="VBQ306" s="14"/>
      <c r="VBU306" s="15"/>
      <c r="VBV306" s="16"/>
      <c r="VBW306" s="14"/>
      <c r="VCA306" s="15"/>
      <c r="VCB306" s="16"/>
      <c r="VCC306" s="14"/>
      <c r="VCG306" s="15"/>
      <c r="VCH306" s="16"/>
      <c r="VCI306" s="14"/>
      <c r="VCM306" s="15"/>
      <c r="VCN306" s="16"/>
      <c r="VCO306" s="14"/>
      <c r="VCS306" s="15"/>
      <c r="VCT306" s="16"/>
      <c r="VCU306" s="14"/>
      <c r="VCY306" s="15"/>
      <c r="VCZ306" s="16"/>
      <c r="VDA306" s="14"/>
      <c r="VDE306" s="15"/>
      <c r="VDF306" s="16"/>
      <c r="VDG306" s="14"/>
      <c r="VDK306" s="15"/>
      <c r="VDL306" s="16"/>
      <c r="VDM306" s="14"/>
      <c r="VDQ306" s="15"/>
      <c r="VDR306" s="16"/>
      <c r="VDS306" s="14"/>
      <c r="VDW306" s="15"/>
      <c r="VDX306" s="16"/>
      <c r="VDY306" s="14"/>
      <c r="VEC306" s="15"/>
      <c r="VED306" s="16"/>
      <c r="VEE306" s="14"/>
      <c r="VEI306" s="15"/>
      <c r="VEJ306" s="16"/>
      <c r="VEK306" s="14"/>
      <c r="VEO306" s="15"/>
      <c r="VEP306" s="16"/>
      <c r="VEQ306" s="14"/>
      <c r="VEU306" s="15"/>
      <c r="VEV306" s="16"/>
      <c r="VEW306" s="14"/>
      <c r="VFA306" s="15"/>
      <c r="VFB306" s="16"/>
      <c r="VFC306" s="14"/>
      <c r="VFG306" s="15"/>
      <c r="VFH306" s="16"/>
      <c r="VFI306" s="14"/>
      <c r="VFM306" s="15"/>
      <c r="VFN306" s="16"/>
      <c r="VFO306" s="14"/>
      <c r="VFS306" s="15"/>
      <c r="VFT306" s="16"/>
      <c r="VFU306" s="14"/>
      <c r="VFY306" s="15"/>
      <c r="VFZ306" s="16"/>
      <c r="VGA306" s="14"/>
      <c r="VGE306" s="15"/>
      <c r="VGF306" s="16"/>
      <c r="VGG306" s="14"/>
      <c r="VGK306" s="15"/>
      <c r="VGL306" s="16"/>
      <c r="VGM306" s="14"/>
      <c r="VGQ306" s="15"/>
      <c r="VGR306" s="16"/>
      <c r="VGS306" s="14"/>
      <c r="VGW306" s="15"/>
      <c r="VGX306" s="16"/>
      <c r="VGY306" s="14"/>
      <c r="VHC306" s="15"/>
      <c r="VHD306" s="16"/>
      <c r="VHE306" s="14"/>
      <c r="VHI306" s="15"/>
      <c r="VHJ306" s="16"/>
      <c r="VHK306" s="14"/>
      <c r="VHO306" s="15"/>
      <c r="VHP306" s="16"/>
      <c r="VHQ306" s="14"/>
      <c r="VHU306" s="15"/>
      <c r="VHV306" s="16"/>
      <c r="VHW306" s="14"/>
      <c r="VIA306" s="15"/>
      <c r="VIB306" s="16"/>
      <c r="VIC306" s="14"/>
      <c r="VIG306" s="15"/>
      <c r="VIH306" s="16"/>
      <c r="VII306" s="14"/>
      <c r="VIM306" s="15"/>
      <c r="VIN306" s="16"/>
      <c r="VIO306" s="14"/>
      <c r="VIS306" s="15"/>
      <c r="VIT306" s="16"/>
      <c r="VIU306" s="14"/>
      <c r="VIY306" s="15"/>
      <c r="VIZ306" s="16"/>
      <c r="VJA306" s="14"/>
      <c r="VJE306" s="15"/>
      <c r="VJF306" s="16"/>
      <c r="VJG306" s="14"/>
      <c r="VJK306" s="15"/>
      <c r="VJL306" s="16"/>
      <c r="VJM306" s="14"/>
      <c r="VJQ306" s="15"/>
      <c r="VJR306" s="16"/>
      <c r="VJS306" s="14"/>
      <c r="VJW306" s="15"/>
      <c r="VJX306" s="16"/>
      <c r="VJY306" s="14"/>
      <c r="VKC306" s="15"/>
      <c r="VKD306" s="16"/>
      <c r="VKE306" s="14"/>
      <c r="VKI306" s="15"/>
      <c r="VKJ306" s="16"/>
      <c r="VKK306" s="14"/>
      <c r="VKO306" s="15"/>
      <c r="VKP306" s="16"/>
      <c r="VKQ306" s="14"/>
      <c r="VKU306" s="15"/>
      <c r="VKV306" s="16"/>
      <c r="VKW306" s="14"/>
      <c r="VLA306" s="15"/>
      <c r="VLB306" s="16"/>
      <c r="VLC306" s="14"/>
      <c r="VLG306" s="15"/>
      <c r="VLH306" s="16"/>
      <c r="VLI306" s="14"/>
      <c r="VLM306" s="15"/>
      <c r="VLN306" s="16"/>
      <c r="VLO306" s="14"/>
      <c r="VLS306" s="15"/>
      <c r="VLT306" s="16"/>
      <c r="VLU306" s="14"/>
      <c r="VLY306" s="15"/>
      <c r="VLZ306" s="16"/>
      <c r="VMA306" s="14"/>
      <c r="VME306" s="15"/>
      <c r="VMF306" s="16"/>
      <c r="VMG306" s="14"/>
      <c r="VMK306" s="15"/>
      <c r="VML306" s="16"/>
      <c r="VMM306" s="14"/>
      <c r="VMQ306" s="15"/>
      <c r="VMR306" s="16"/>
      <c r="VMS306" s="14"/>
      <c r="VMW306" s="15"/>
      <c r="VMX306" s="16"/>
      <c r="VMY306" s="14"/>
      <c r="VNC306" s="15"/>
      <c r="VND306" s="16"/>
      <c r="VNE306" s="14"/>
      <c r="VNI306" s="15"/>
      <c r="VNJ306" s="16"/>
      <c r="VNK306" s="14"/>
      <c r="VNO306" s="15"/>
      <c r="VNP306" s="16"/>
      <c r="VNQ306" s="14"/>
      <c r="VNU306" s="15"/>
      <c r="VNV306" s="16"/>
      <c r="VNW306" s="14"/>
      <c r="VOA306" s="15"/>
      <c r="VOB306" s="16"/>
      <c r="VOC306" s="14"/>
      <c r="VOG306" s="15"/>
      <c r="VOH306" s="16"/>
      <c r="VOI306" s="14"/>
      <c r="VOM306" s="15"/>
      <c r="VON306" s="16"/>
      <c r="VOO306" s="14"/>
      <c r="VOS306" s="15"/>
      <c r="VOT306" s="16"/>
      <c r="VOU306" s="14"/>
      <c r="VOY306" s="15"/>
      <c r="VOZ306" s="16"/>
      <c r="VPA306" s="14"/>
      <c r="VPE306" s="15"/>
      <c r="VPF306" s="16"/>
      <c r="VPG306" s="14"/>
      <c r="VPK306" s="15"/>
      <c r="VPL306" s="16"/>
      <c r="VPM306" s="14"/>
      <c r="VPQ306" s="15"/>
      <c r="VPR306" s="16"/>
      <c r="VPS306" s="14"/>
      <c r="VPW306" s="15"/>
      <c r="VPX306" s="16"/>
      <c r="VPY306" s="14"/>
      <c r="VQC306" s="15"/>
      <c r="VQD306" s="16"/>
      <c r="VQE306" s="14"/>
      <c r="VQI306" s="15"/>
      <c r="VQJ306" s="16"/>
      <c r="VQK306" s="14"/>
      <c r="VQO306" s="15"/>
      <c r="VQP306" s="16"/>
      <c r="VQQ306" s="14"/>
      <c r="VQU306" s="15"/>
      <c r="VQV306" s="16"/>
      <c r="VQW306" s="14"/>
      <c r="VRA306" s="15"/>
      <c r="VRB306" s="16"/>
      <c r="VRC306" s="14"/>
      <c r="VRG306" s="15"/>
      <c r="VRH306" s="16"/>
      <c r="VRI306" s="14"/>
      <c r="VRM306" s="15"/>
      <c r="VRN306" s="16"/>
      <c r="VRO306" s="14"/>
      <c r="VRS306" s="15"/>
      <c r="VRT306" s="16"/>
      <c r="VRU306" s="14"/>
      <c r="VRY306" s="15"/>
      <c r="VRZ306" s="16"/>
      <c r="VSA306" s="14"/>
      <c r="VSE306" s="15"/>
      <c r="VSF306" s="16"/>
      <c r="VSG306" s="14"/>
      <c r="VSK306" s="15"/>
      <c r="VSL306" s="16"/>
      <c r="VSM306" s="14"/>
      <c r="VSQ306" s="15"/>
      <c r="VSR306" s="16"/>
      <c r="VSS306" s="14"/>
      <c r="VSW306" s="15"/>
      <c r="VSX306" s="16"/>
      <c r="VSY306" s="14"/>
      <c r="VTC306" s="15"/>
      <c r="VTD306" s="16"/>
      <c r="VTE306" s="14"/>
      <c r="VTI306" s="15"/>
      <c r="VTJ306" s="16"/>
      <c r="VTK306" s="14"/>
      <c r="VTO306" s="15"/>
      <c r="VTP306" s="16"/>
      <c r="VTQ306" s="14"/>
      <c r="VTU306" s="15"/>
      <c r="VTV306" s="16"/>
      <c r="VTW306" s="14"/>
      <c r="VUA306" s="15"/>
      <c r="VUB306" s="16"/>
      <c r="VUC306" s="14"/>
      <c r="VUG306" s="15"/>
      <c r="VUH306" s="16"/>
      <c r="VUI306" s="14"/>
      <c r="VUM306" s="15"/>
      <c r="VUN306" s="16"/>
      <c r="VUO306" s="14"/>
      <c r="VUS306" s="15"/>
      <c r="VUT306" s="16"/>
      <c r="VUU306" s="14"/>
      <c r="VUY306" s="15"/>
      <c r="VUZ306" s="16"/>
      <c r="VVA306" s="14"/>
      <c r="VVE306" s="15"/>
      <c r="VVF306" s="16"/>
      <c r="VVG306" s="14"/>
      <c r="VVK306" s="15"/>
      <c r="VVL306" s="16"/>
      <c r="VVM306" s="14"/>
      <c r="VVQ306" s="15"/>
      <c r="VVR306" s="16"/>
      <c r="VVS306" s="14"/>
      <c r="VVW306" s="15"/>
      <c r="VVX306" s="16"/>
      <c r="VVY306" s="14"/>
      <c r="VWC306" s="15"/>
      <c r="VWD306" s="16"/>
      <c r="VWE306" s="14"/>
      <c r="VWI306" s="15"/>
      <c r="VWJ306" s="16"/>
      <c r="VWK306" s="14"/>
      <c r="VWO306" s="15"/>
      <c r="VWP306" s="16"/>
      <c r="VWQ306" s="14"/>
      <c r="VWU306" s="15"/>
      <c r="VWV306" s="16"/>
      <c r="VWW306" s="14"/>
      <c r="VXA306" s="15"/>
      <c r="VXB306" s="16"/>
      <c r="VXC306" s="14"/>
      <c r="VXG306" s="15"/>
      <c r="VXH306" s="16"/>
      <c r="VXI306" s="14"/>
      <c r="VXM306" s="15"/>
      <c r="VXN306" s="16"/>
      <c r="VXO306" s="14"/>
      <c r="VXS306" s="15"/>
      <c r="VXT306" s="16"/>
      <c r="VXU306" s="14"/>
      <c r="VXY306" s="15"/>
      <c r="VXZ306" s="16"/>
      <c r="VYA306" s="14"/>
      <c r="VYE306" s="15"/>
      <c r="VYF306" s="16"/>
      <c r="VYG306" s="14"/>
      <c r="VYK306" s="15"/>
      <c r="VYL306" s="16"/>
      <c r="VYM306" s="14"/>
      <c r="VYQ306" s="15"/>
      <c r="VYR306" s="16"/>
      <c r="VYS306" s="14"/>
      <c r="VYW306" s="15"/>
      <c r="VYX306" s="16"/>
      <c r="VYY306" s="14"/>
      <c r="VZC306" s="15"/>
      <c r="VZD306" s="16"/>
      <c r="VZE306" s="14"/>
      <c r="VZI306" s="15"/>
      <c r="VZJ306" s="16"/>
      <c r="VZK306" s="14"/>
      <c r="VZO306" s="15"/>
      <c r="VZP306" s="16"/>
      <c r="VZQ306" s="14"/>
      <c r="VZU306" s="15"/>
      <c r="VZV306" s="16"/>
      <c r="VZW306" s="14"/>
      <c r="WAA306" s="15"/>
      <c r="WAB306" s="16"/>
      <c r="WAC306" s="14"/>
      <c r="WAG306" s="15"/>
      <c r="WAH306" s="16"/>
      <c r="WAI306" s="14"/>
      <c r="WAM306" s="15"/>
      <c r="WAN306" s="16"/>
      <c r="WAO306" s="14"/>
      <c r="WAS306" s="15"/>
      <c r="WAT306" s="16"/>
      <c r="WAU306" s="14"/>
      <c r="WAY306" s="15"/>
      <c r="WAZ306" s="16"/>
      <c r="WBA306" s="14"/>
      <c r="WBE306" s="15"/>
      <c r="WBF306" s="16"/>
      <c r="WBG306" s="14"/>
      <c r="WBK306" s="15"/>
      <c r="WBL306" s="16"/>
      <c r="WBM306" s="14"/>
      <c r="WBQ306" s="15"/>
      <c r="WBR306" s="16"/>
      <c r="WBS306" s="14"/>
      <c r="WBW306" s="15"/>
      <c r="WBX306" s="16"/>
      <c r="WBY306" s="14"/>
      <c r="WCC306" s="15"/>
      <c r="WCD306" s="16"/>
      <c r="WCE306" s="14"/>
      <c r="WCI306" s="15"/>
      <c r="WCJ306" s="16"/>
      <c r="WCK306" s="14"/>
      <c r="WCO306" s="15"/>
      <c r="WCP306" s="16"/>
      <c r="WCQ306" s="14"/>
      <c r="WCU306" s="15"/>
      <c r="WCV306" s="16"/>
      <c r="WCW306" s="14"/>
      <c r="WDA306" s="15"/>
      <c r="WDB306" s="16"/>
      <c r="WDC306" s="14"/>
      <c r="WDG306" s="15"/>
      <c r="WDH306" s="16"/>
      <c r="WDI306" s="14"/>
      <c r="WDM306" s="15"/>
      <c r="WDN306" s="16"/>
      <c r="WDO306" s="14"/>
      <c r="WDS306" s="15"/>
      <c r="WDT306" s="16"/>
      <c r="WDU306" s="14"/>
      <c r="WDY306" s="15"/>
      <c r="WDZ306" s="16"/>
      <c r="WEA306" s="14"/>
      <c r="WEE306" s="15"/>
      <c r="WEF306" s="16"/>
      <c r="WEG306" s="14"/>
      <c r="WEK306" s="15"/>
      <c r="WEL306" s="16"/>
      <c r="WEM306" s="14"/>
      <c r="WEQ306" s="15"/>
      <c r="WER306" s="16"/>
      <c r="WES306" s="14"/>
      <c r="WEW306" s="15"/>
      <c r="WEX306" s="16"/>
      <c r="WEY306" s="14"/>
      <c r="WFC306" s="15"/>
      <c r="WFD306" s="16"/>
      <c r="WFE306" s="14"/>
      <c r="WFI306" s="15"/>
      <c r="WFJ306" s="16"/>
      <c r="WFK306" s="14"/>
      <c r="WFO306" s="15"/>
      <c r="WFP306" s="16"/>
      <c r="WFQ306" s="14"/>
      <c r="WFU306" s="15"/>
      <c r="WFV306" s="16"/>
      <c r="WFW306" s="14"/>
      <c r="WGA306" s="15"/>
      <c r="WGB306" s="16"/>
      <c r="WGC306" s="14"/>
      <c r="WGG306" s="15"/>
      <c r="WGH306" s="16"/>
      <c r="WGI306" s="14"/>
      <c r="WGM306" s="15"/>
      <c r="WGN306" s="16"/>
      <c r="WGO306" s="14"/>
      <c r="WGS306" s="15"/>
      <c r="WGT306" s="16"/>
      <c r="WGU306" s="14"/>
      <c r="WGY306" s="15"/>
      <c r="WGZ306" s="16"/>
      <c r="WHA306" s="14"/>
      <c r="WHE306" s="15"/>
      <c r="WHF306" s="16"/>
      <c r="WHG306" s="14"/>
      <c r="WHK306" s="15"/>
      <c r="WHL306" s="16"/>
      <c r="WHM306" s="14"/>
      <c r="WHQ306" s="15"/>
      <c r="WHR306" s="16"/>
      <c r="WHS306" s="14"/>
      <c r="WHW306" s="15"/>
      <c r="WHX306" s="16"/>
      <c r="WHY306" s="14"/>
      <c r="WIC306" s="15"/>
      <c r="WID306" s="16"/>
      <c r="WIE306" s="14"/>
      <c r="WII306" s="15"/>
      <c r="WIJ306" s="16"/>
      <c r="WIK306" s="14"/>
      <c r="WIO306" s="15"/>
      <c r="WIP306" s="16"/>
      <c r="WIQ306" s="14"/>
      <c r="WIU306" s="15"/>
      <c r="WIV306" s="16"/>
      <c r="WIW306" s="14"/>
      <c r="WJA306" s="15"/>
      <c r="WJB306" s="16"/>
      <c r="WJC306" s="14"/>
      <c r="WJG306" s="15"/>
      <c r="WJH306" s="16"/>
      <c r="WJI306" s="14"/>
      <c r="WJM306" s="15"/>
      <c r="WJN306" s="16"/>
      <c r="WJO306" s="14"/>
      <c r="WJS306" s="15"/>
      <c r="WJT306" s="16"/>
      <c r="WJU306" s="14"/>
      <c r="WJY306" s="15"/>
      <c r="WJZ306" s="16"/>
      <c r="WKA306" s="14"/>
      <c r="WKE306" s="15"/>
      <c r="WKF306" s="16"/>
      <c r="WKG306" s="14"/>
      <c r="WKK306" s="15"/>
      <c r="WKL306" s="16"/>
      <c r="WKM306" s="14"/>
      <c r="WKQ306" s="15"/>
      <c r="WKR306" s="16"/>
      <c r="WKS306" s="14"/>
      <c r="WKW306" s="15"/>
      <c r="WKX306" s="16"/>
      <c r="WKY306" s="14"/>
      <c r="WLC306" s="15"/>
      <c r="WLD306" s="16"/>
      <c r="WLE306" s="14"/>
      <c r="WLI306" s="15"/>
      <c r="WLJ306" s="16"/>
      <c r="WLK306" s="14"/>
      <c r="WLO306" s="15"/>
      <c r="WLP306" s="16"/>
      <c r="WLQ306" s="14"/>
      <c r="WLU306" s="15"/>
      <c r="WLV306" s="16"/>
      <c r="WLW306" s="14"/>
      <c r="WMA306" s="15"/>
      <c r="WMB306" s="16"/>
      <c r="WMC306" s="14"/>
      <c r="WMG306" s="15"/>
      <c r="WMH306" s="16"/>
      <c r="WMI306" s="14"/>
      <c r="WMM306" s="15"/>
      <c r="WMN306" s="16"/>
      <c r="WMO306" s="14"/>
      <c r="WMS306" s="15"/>
      <c r="WMT306" s="16"/>
      <c r="WMU306" s="14"/>
      <c r="WMY306" s="15"/>
      <c r="WMZ306" s="16"/>
      <c r="WNA306" s="14"/>
      <c r="WNE306" s="15"/>
      <c r="WNF306" s="16"/>
      <c r="WNG306" s="14"/>
      <c r="WNK306" s="15"/>
      <c r="WNL306" s="16"/>
      <c r="WNM306" s="14"/>
      <c r="WNQ306" s="15"/>
      <c r="WNR306" s="16"/>
      <c r="WNS306" s="14"/>
      <c r="WNW306" s="15"/>
      <c r="WNX306" s="16"/>
      <c r="WNY306" s="14"/>
      <c r="WOC306" s="15"/>
      <c r="WOD306" s="16"/>
      <c r="WOE306" s="14"/>
      <c r="WOI306" s="15"/>
      <c r="WOJ306" s="16"/>
      <c r="WOK306" s="14"/>
      <c r="WOO306" s="15"/>
      <c r="WOP306" s="16"/>
      <c r="WOQ306" s="14"/>
      <c r="WOU306" s="15"/>
      <c r="WOV306" s="16"/>
      <c r="WOW306" s="14"/>
      <c r="WPA306" s="15"/>
      <c r="WPB306" s="16"/>
      <c r="WPC306" s="14"/>
      <c r="WPG306" s="15"/>
      <c r="WPH306" s="16"/>
      <c r="WPI306" s="14"/>
      <c r="WPM306" s="15"/>
      <c r="WPN306" s="16"/>
      <c r="WPO306" s="14"/>
      <c r="WPS306" s="15"/>
      <c r="WPT306" s="16"/>
      <c r="WPU306" s="14"/>
      <c r="WPY306" s="15"/>
      <c r="WPZ306" s="16"/>
      <c r="WQA306" s="14"/>
      <c r="WQE306" s="15"/>
      <c r="WQF306" s="16"/>
      <c r="WQG306" s="14"/>
      <c r="WQK306" s="15"/>
      <c r="WQL306" s="16"/>
      <c r="WQM306" s="14"/>
      <c r="WQQ306" s="15"/>
      <c r="WQR306" s="16"/>
      <c r="WQS306" s="14"/>
      <c r="WQW306" s="15"/>
      <c r="WQX306" s="16"/>
      <c r="WQY306" s="14"/>
      <c r="WRC306" s="15"/>
      <c r="WRD306" s="16"/>
      <c r="WRE306" s="14"/>
      <c r="WRI306" s="15"/>
      <c r="WRJ306" s="16"/>
      <c r="WRK306" s="14"/>
      <c r="WRO306" s="15"/>
      <c r="WRP306" s="16"/>
      <c r="WRQ306" s="14"/>
      <c r="WRU306" s="15"/>
      <c r="WRV306" s="16"/>
      <c r="WRW306" s="14"/>
      <c r="WSA306" s="15"/>
      <c r="WSB306" s="16"/>
      <c r="WSC306" s="14"/>
      <c r="WSG306" s="15"/>
      <c r="WSH306" s="16"/>
      <c r="WSI306" s="14"/>
      <c r="WSM306" s="15"/>
      <c r="WSN306" s="16"/>
      <c r="WSO306" s="14"/>
      <c r="WSS306" s="15"/>
      <c r="WST306" s="16"/>
      <c r="WSU306" s="14"/>
      <c r="WSY306" s="15"/>
      <c r="WSZ306" s="16"/>
      <c r="WTA306" s="14"/>
      <c r="WTE306" s="15"/>
      <c r="WTF306" s="16"/>
      <c r="WTG306" s="14"/>
      <c r="WTK306" s="15"/>
      <c r="WTL306" s="16"/>
      <c r="WTM306" s="14"/>
      <c r="WTQ306" s="15"/>
      <c r="WTR306" s="16"/>
      <c r="WTS306" s="14"/>
      <c r="WTW306" s="15"/>
      <c r="WTX306" s="16"/>
      <c r="WTY306" s="14"/>
      <c r="WUC306" s="15"/>
      <c r="WUD306" s="16"/>
      <c r="WUE306" s="14"/>
      <c r="WUI306" s="15"/>
      <c r="WUJ306" s="16"/>
      <c r="WUK306" s="14"/>
      <c r="WUO306" s="15"/>
      <c r="WUP306" s="16"/>
      <c r="WUQ306" s="14"/>
      <c r="WUU306" s="15"/>
      <c r="WUV306" s="16"/>
      <c r="WUW306" s="14"/>
      <c r="WVA306" s="15"/>
      <c r="WVB306" s="16"/>
      <c r="WVC306" s="14"/>
      <c r="WVG306" s="15"/>
      <c r="WVH306" s="16"/>
      <c r="WVI306" s="14"/>
      <c r="WVM306" s="15"/>
      <c r="WVN306" s="16"/>
      <c r="WVO306" s="14"/>
      <c r="WVS306" s="15"/>
      <c r="WVT306" s="16"/>
      <c r="WVU306" s="14"/>
      <c r="WVY306" s="15"/>
      <c r="WVZ306" s="16"/>
      <c r="WWA306" s="14"/>
      <c r="WWE306" s="15"/>
      <c r="WWF306" s="16"/>
      <c r="WWG306" s="14"/>
      <c r="WWK306" s="15"/>
      <c r="WWL306" s="16"/>
      <c r="WWM306" s="14"/>
      <c r="WWQ306" s="15"/>
      <c r="WWR306" s="16"/>
      <c r="WWS306" s="14"/>
      <c r="WWW306" s="15"/>
      <c r="WWX306" s="16"/>
      <c r="WWY306" s="14"/>
      <c r="WXC306" s="15"/>
      <c r="WXD306" s="16"/>
      <c r="WXE306" s="14"/>
      <c r="WXI306" s="15"/>
      <c r="WXJ306" s="16"/>
      <c r="WXK306" s="14"/>
      <c r="WXO306" s="15"/>
      <c r="WXP306" s="16"/>
      <c r="WXQ306" s="14"/>
      <c r="WXU306" s="15"/>
      <c r="WXV306" s="16"/>
      <c r="WXW306" s="14"/>
      <c r="WYA306" s="15"/>
      <c r="WYB306" s="16"/>
      <c r="WYC306" s="14"/>
      <c r="WYG306" s="15"/>
      <c r="WYH306" s="16"/>
      <c r="WYI306" s="14"/>
      <c r="WYM306" s="15"/>
      <c r="WYN306" s="16"/>
      <c r="WYO306" s="14"/>
      <c r="WYS306" s="15"/>
      <c r="WYT306" s="16"/>
      <c r="WYU306" s="14"/>
      <c r="WYY306" s="15"/>
      <c r="WYZ306" s="16"/>
      <c r="WZA306" s="14"/>
      <c r="WZE306" s="15"/>
      <c r="WZF306" s="16"/>
      <c r="WZG306" s="14"/>
      <c r="WZK306" s="15"/>
      <c r="WZL306" s="16"/>
      <c r="WZM306" s="14"/>
      <c r="WZQ306" s="15"/>
      <c r="WZR306" s="16"/>
      <c r="WZS306" s="14"/>
      <c r="WZW306" s="15"/>
      <c r="WZX306" s="16"/>
      <c r="WZY306" s="14"/>
      <c r="XAC306" s="15"/>
      <c r="XAD306" s="16"/>
      <c r="XAE306" s="14"/>
      <c r="XAI306" s="15"/>
      <c r="XAJ306" s="16"/>
      <c r="XAK306" s="14"/>
      <c r="XAO306" s="15"/>
      <c r="XAP306" s="16"/>
      <c r="XAQ306" s="14"/>
      <c r="XAU306" s="15"/>
      <c r="XAV306" s="16"/>
      <c r="XAW306" s="14"/>
      <c r="XBA306" s="15"/>
      <c r="XBB306" s="16"/>
      <c r="XBC306" s="14"/>
      <c r="XBG306" s="15"/>
      <c r="XBH306" s="16"/>
      <c r="XBI306" s="14"/>
      <c r="XBM306" s="15"/>
      <c r="XBN306" s="16"/>
      <c r="XBO306" s="14"/>
      <c r="XBS306" s="15"/>
      <c r="XBT306" s="16"/>
      <c r="XBU306" s="14"/>
      <c r="XBY306" s="15"/>
      <c r="XBZ306" s="16"/>
      <c r="XCA306" s="14"/>
      <c r="XCE306" s="15"/>
      <c r="XCF306" s="16"/>
      <c r="XCG306" s="14"/>
      <c r="XCK306" s="15"/>
      <c r="XCL306" s="16"/>
      <c r="XCM306" s="14"/>
      <c r="XCQ306" s="15"/>
      <c r="XCR306" s="16"/>
      <c r="XCS306" s="14"/>
      <c r="XCW306" s="15"/>
      <c r="XCX306" s="16"/>
      <c r="XCY306" s="14"/>
      <c r="XDC306" s="15"/>
      <c r="XDD306" s="16"/>
      <c r="XDE306" s="14"/>
      <c r="XDI306" s="15"/>
      <c r="XDJ306" s="16"/>
      <c r="XDK306" s="14"/>
      <c r="XDO306" s="15"/>
      <c r="XDP306" s="16"/>
      <c r="XDQ306" s="14"/>
      <c r="XDU306" s="15"/>
      <c r="XDV306" s="16"/>
      <c r="XDW306" s="14"/>
      <c r="XEA306" s="15"/>
      <c r="XEB306" s="16"/>
      <c r="XEC306" s="14"/>
      <c r="XEG306" s="15"/>
      <c r="XEH306" s="16"/>
      <c r="XEI306" s="14"/>
      <c r="XEM306" s="15"/>
      <c r="XEN306" s="16"/>
      <c r="XEO306" s="14"/>
      <c r="XES306" s="15"/>
      <c r="XET306" s="16"/>
      <c r="XEU306" s="14"/>
      <c r="XEY306" s="15"/>
      <c r="XEZ306" s="16"/>
      <c r="XFA306" s="14"/>
    </row>
    <row r="321" s="12" customFormat="1"/>
    <row r="322" s="12" customFormat="1"/>
    <row r="323" s="12" customFormat="1"/>
    <row r="324" s="12" customFormat="1"/>
    <row r="325" s="12" customFormat="1"/>
    <row r="326" s="12" customFormat="1"/>
    <row r="327" s="12" customFormat="1"/>
    <row r="328" s="12" customFormat="1"/>
    <row r="329" s="12" customFormat="1"/>
    <row r="330" s="12" customFormat="1"/>
    <row r="331" s="12" customFormat="1"/>
    <row r="332" s="12" customFormat="1"/>
    <row r="333" s="12" customFormat="1"/>
    <row r="334" s="12" customFormat="1"/>
    <row r="335" s="12" customFormat="1"/>
    <row r="336" s="12" customFormat="1"/>
    <row r="337" s="12" customFormat="1"/>
    <row r="338" s="12" customFormat="1"/>
    <row r="339" s="12" customFormat="1"/>
    <row r="340" s="12" customFormat="1"/>
    <row r="341" s="12" customFormat="1"/>
    <row r="342" s="12" customFormat="1"/>
    <row r="343" s="12" customFormat="1"/>
    <row r="344" s="12" customFormat="1"/>
    <row r="345" s="12" customFormat="1"/>
    <row r="346" s="12" customFormat="1"/>
    <row r="347" s="12" customFormat="1"/>
    <row r="348" s="12" customFormat="1"/>
    <row r="349" s="12" customFormat="1"/>
    <row r="350" s="12" customFormat="1"/>
    <row r="351" s="12" customFormat="1"/>
    <row r="352" s="12" customFormat="1"/>
    <row r="353" s="12" customFormat="1"/>
    <row r="354" s="12" customFormat="1"/>
    <row r="355" s="12" customFormat="1"/>
    <row r="356" s="12" customFormat="1"/>
    <row r="357" s="12" customFormat="1"/>
    <row r="358" s="12" customFormat="1"/>
    <row r="359" s="12" customFormat="1"/>
    <row r="360" s="12" customFormat="1"/>
    <row r="361" s="12" customFormat="1"/>
    <row r="362" s="12" customFormat="1"/>
    <row r="363" s="12" customFormat="1"/>
    <row r="364" s="12" customFormat="1"/>
    <row r="365" s="12" customFormat="1"/>
    <row r="366" s="12" customFormat="1"/>
    <row r="367" s="12" customFormat="1"/>
    <row r="368" s="12" customFormat="1"/>
    <row r="369" s="12" customFormat="1"/>
    <row r="370" s="12" customFormat="1"/>
    <row r="371" s="12" customFormat="1"/>
    <row r="372" s="12" customFormat="1"/>
    <row r="373" s="12" customFormat="1"/>
    <row r="374" s="12" customFormat="1"/>
    <row r="375" s="12" customFormat="1"/>
    <row r="376" s="12" customFormat="1"/>
    <row r="377" s="12" customFormat="1"/>
    <row r="378" s="12" customFormat="1"/>
    <row r="379" s="12" customFormat="1"/>
    <row r="380" s="12" customFormat="1"/>
    <row r="381" s="12" customFormat="1"/>
    <row r="382" s="12" customFormat="1"/>
    <row r="383" s="12" customFormat="1"/>
    <row r="384" s="12" customFormat="1"/>
    <row r="385" s="12" customFormat="1"/>
    <row r="386" s="12" customFormat="1"/>
    <row r="387" s="12" customFormat="1"/>
    <row r="388" s="12" customFormat="1"/>
    <row r="389" s="12" customFormat="1"/>
    <row r="390" s="12" customFormat="1"/>
    <row r="391" s="12" customFormat="1"/>
    <row r="392" s="12" customFormat="1"/>
    <row r="393" s="12" customFormat="1"/>
    <row r="394" s="12" customFormat="1"/>
    <row r="395" s="12" customFormat="1"/>
    <row r="396" s="12" customFormat="1"/>
    <row r="397" s="12" customFormat="1"/>
    <row r="398" s="12" customFormat="1"/>
    <row r="399" s="12" customFormat="1"/>
    <row r="408" spans="5:5">
      <c r="E408" s="12"/>
    </row>
    <row r="412" spans="5:5">
      <c r="E412" s="12"/>
    </row>
    <row r="413" spans="5:5">
      <c r="E413" s="12"/>
    </row>
    <row r="416" spans="5:5">
      <c r="E416" s="12"/>
    </row>
    <row r="417" s="12" customFormat="1"/>
    <row r="418" s="12" customFormat="1"/>
    <row r="419" s="12" customFormat="1"/>
    <row r="420" s="12" customFormat="1"/>
    <row r="421" s="12" customFormat="1"/>
    <row r="422" s="12" customFormat="1"/>
    <row r="423" s="12" customFormat="1"/>
    <row r="424" s="12" customFormat="1"/>
    <row r="425" s="12" customFormat="1"/>
    <row r="426" s="12" customFormat="1"/>
    <row r="427" s="12" customFormat="1"/>
    <row r="428" s="12" customFormat="1"/>
    <row r="429" s="12" customFormat="1"/>
    <row r="430" s="12" customFormat="1"/>
    <row r="431" s="12" customFormat="1"/>
    <row r="432" s="12" customFormat="1"/>
    <row r="433" s="12" customFormat="1"/>
    <row r="434" s="12" customFormat="1"/>
    <row r="435" s="12" customFormat="1"/>
    <row r="436" s="12" customFormat="1"/>
    <row r="437" s="12" customFormat="1"/>
    <row r="438" s="12" customFormat="1"/>
    <row r="439" s="12" customFormat="1"/>
    <row r="440" s="12" customFormat="1"/>
    <row r="441" s="12" customFormat="1"/>
    <row r="442" s="12" customFormat="1"/>
    <row r="443" s="12" customFormat="1"/>
    <row r="444" s="12" customFormat="1"/>
    <row r="445" s="12" customFormat="1"/>
    <row r="446" s="12" customFormat="1"/>
    <row r="447" s="12" customFormat="1"/>
    <row r="448" s="12" customFormat="1"/>
    <row r="449" s="12" customFormat="1"/>
    <row r="450" s="12" customFormat="1"/>
    <row r="451" s="12" customFormat="1"/>
    <row r="452" s="12" customFormat="1"/>
    <row r="453" s="12" customFormat="1"/>
    <row r="454" s="12" customFormat="1"/>
    <row r="455" s="12" customFormat="1"/>
    <row r="456" s="12" customFormat="1"/>
    <row r="457" s="12" customFormat="1"/>
    <row r="458" s="12" customFormat="1"/>
    <row r="459" s="12" customFormat="1"/>
    <row r="460" s="12" customFormat="1"/>
    <row r="461" s="12" customFormat="1"/>
    <row r="462" s="12" customFormat="1"/>
    <row r="463" s="12" customFormat="1"/>
    <row r="464" s="12" customFormat="1"/>
    <row r="465" s="12" customFormat="1"/>
    <row r="466" s="12" customFormat="1"/>
    <row r="467" s="12" customFormat="1"/>
    <row r="468" s="12" customFormat="1"/>
    <row r="469" s="12" customFormat="1"/>
    <row r="470" s="12" customFormat="1"/>
    <row r="471" s="12" customFormat="1"/>
    <row r="472" s="12" customFormat="1"/>
    <row r="473" s="12" customFormat="1"/>
    <row r="474" s="12" customFormat="1"/>
    <row r="475" s="12" customFormat="1"/>
    <row r="476" s="12" customFormat="1"/>
    <row r="477" s="12" customFormat="1"/>
    <row r="478" s="12" customFormat="1"/>
    <row r="479" s="12" customFormat="1"/>
    <row r="480" s="12" customFormat="1"/>
    <row r="481" s="12" customFormat="1"/>
    <row r="482" s="12" customFormat="1"/>
    <row r="483" s="12" customFormat="1"/>
    <row r="484" s="12" customFormat="1"/>
    <row r="485" s="12" customFormat="1"/>
    <row r="486" s="12" customFormat="1"/>
    <row r="487" s="12" customFormat="1"/>
    <row r="488" s="12" customFormat="1"/>
    <row r="489" s="12" customFormat="1"/>
    <row r="490" s="12" customFormat="1"/>
    <row r="491" s="12" customFormat="1"/>
    <row r="492" s="12" customFormat="1"/>
    <row r="493" s="12" customFormat="1"/>
    <row r="494" s="12" customFormat="1"/>
    <row r="495" s="12" customFormat="1"/>
    <row r="496" s="12" customFormat="1"/>
    <row r="497" s="12" customFormat="1"/>
    <row r="498" s="12" customFormat="1"/>
    <row r="499" s="12" customFormat="1"/>
    <row r="500" s="12" customFormat="1"/>
    <row r="501" s="12" customFormat="1"/>
    <row r="502" s="12" customFormat="1"/>
    <row r="503" s="12" customFormat="1"/>
    <row r="504" s="12" customFormat="1"/>
    <row r="505" s="12" customFormat="1"/>
    <row r="506" s="12" customFormat="1"/>
    <row r="507" s="12" customFormat="1"/>
    <row r="508" s="12" customFormat="1"/>
    <row r="509" s="12" customFormat="1"/>
    <row r="510" s="12" customFormat="1"/>
    <row r="511" s="12" customFormat="1"/>
    <row r="512" s="12" customFormat="1"/>
    <row r="513" s="12" customFormat="1"/>
    <row r="514" s="12" customFormat="1"/>
    <row r="515" s="12" customFormat="1"/>
    <row r="516" s="12" customFormat="1"/>
    <row r="517" s="12" customFormat="1"/>
    <row r="518" s="12" customFormat="1"/>
    <row r="519" s="12" customFormat="1"/>
    <row r="520" s="12" customFormat="1"/>
    <row r="521" s="12" customFormat="1"/>
    <row r="522" s="12" customFormat="1"/>
    <row r="523" s="12" customFormat="1"/>
    <row r="524" s="12" customFormat="1"/>
    <row r="525" s="12" customFormat="1"/>
    <row r="526" s="12" customFormat="1"/>
    <row r="527" s="12" customFormat="1"/>
    <row r="528" s="12" customFormat="1"/>
    <row r="529" s="12" customFormat="1"/>
    <row r="530" s="12" customFormat="1"/>
    <row r="531" s="12" customFormat="1"/>
    <row r="532" s="12" customFormat="1"/>
    <row r="533" s="12" customFormat="1"/>
    <row r="534" s="12" customFormat="1"/>
    <row r="535" s="12" customFormat="1"/>
    <row r="536" s="12" customFormat="1"/>
    <row r="537" s="12" customFormat="1"/>
    <row r="538" s="12" customFormat="1"/>
    <row r="539" s="12" customFormat="1"/>
    <row r="540" s="12" customFormat="1"/>
    <row r="541" s="12" customFormat="1"/>
    <row r="542" s="12" customFormat="1"/>
    <row r="543" s="12" customFormat="1"/>
    <row r="553" spans="5:5">
      <c r="E553" s="12"/>
    </row>
    <row r="557" spans="5:5">
      <c r="E557" s="12"/>
    </row>
    <row r="558" spans="5:5">
      <c r="E558" s="12"/>
    </row>
    <row r="560" spans="5:5">
      <c r="E560" s="12"/>
    </row>
    <row r="561" s="12" customFormat="1"/>
    <row r="562" s="12" customFormat="1"/>
    <row r="563" s="12" customFormat="1"/>
    <row r="564" s="12" customFormat="1"/>
    <row r="565" s="12" customFormat="1"/>
    <row r="566" s="12" customFormat="1"/>
    <row r="567" s="12" customFormat="1"/>
    <row r="568" s="12" customFormat="1"/>
    <row r="569" s="12" customFormat="1"/>
    <row r="570" s="12" customFormat="1"/>
    <row r="571" s="12" customFormat="1"/>
    <row r="572" s="12" customFormat="1"/>
    <row r="573" s="12" customFormat="1"/>
    <row r="574" s="12" customFormat="1"/>
    <row r="575" s="12" customFormat="1"/>
    <row r="576" s="12" customFormat="1"/>
    <row r="577" s="12" customFormat="1"/>
    <row r="578" s="12" customFormat="1"/>
    <row r="579" s="12" customFormat="1"/>
    <row r="580" s="12" customFormat="1"/>
    <row r="581" s="12" customFormat="1"/>
    <row r="582" s="12" customFormat="1"/>
    <row r="583" s="12" customFormat="1"/>
    <row r="584" s="12" customFormat="1"/>
    <row r="585" s="12" customFormat="1"/>
    <row r="586" s="12" customFormat="1"/>
    <row r="587" s="12" customFormat="1"/>
    <row r="588" s="12" customFormat="1"/>
    <row r="589" s="12" customFormat="1"/>
    <row r="590" s="12" customFormat="1"/>
    <row r="591" s="12" customFormat="1"/>
    <row r="592" s="12" customFormat="1"/>
    <row r="593" s="12" customFormat="1"/>
    <row r="594" s="12" customFormat="1"/>
    <row r="595" s="12" customFormat="1"/>
    <row r="596" s="12" customFormat="1"/>
    <row r="597" s="12" customFormat="1"/>
    <row r="598" s="12" customFormat="1"/>
    <row r="599" s="12" customFormat="1"/>
    <row r="600" s="12" customFormat="1"/>
    <row r="601" s="12" customFormat="1"/>
    <row r="602" s="12" customFormat="1"/>
    <row r="603" s="12" customFormat="1"/>
    <row r="604" s="12" customFormat="1"/>
    <row r="605" s="12" customFormat="1"/>
    <row r="606" s="12" customFormat="1"/>
    <row r="607" s="12" customFormat="1"/>
    <row r="608" s="12" customFormat="1"/>
    <row r="609" s="12" customFormat="1"/>
    <row r="610" s="12" customFormat="1"/>
    <row r="611" s="12" customFormat="1"/>
    <row r="612" s="12" customFormat="1"/>
    <row r="613" s="12" customFormat="1"/>
    <row r="614" s="12" customFormat="1"/>
    <row r="615" s="12" customFormat="1"/>
    <row r="616" s="12" customFormat="1"/>
    <row r="617" s="12" customFormat="1"/>
    <row r="618" s="12" customFormat="1"/>
    <row r="619" s="12" customFormat="1"/>
    <row r="620" s="12" customFormat="1"/>
    <row r="621" s="12" customFormat="1"/>
    <row r="622" s="12" customFormat="1"/>
    <row r="623" s="12" customFormat="1"/>
    <row r="624" s="12" customFormat="1"/>
    <row r="625" s="12" customFormat="1"/>
    <row r="626" s="12" customFormat="1"/>
    <row r="627" s="12" customFormat="1"/>
    <row r="628" s="12" customFormat="1"/>
    <row r="629" s="12" customFormat="1"/>
    <row r="630" s="12" customFormat="1"/>
    <row r="631" s="12" customFormat="1"/>
    <row r="632" s="12" customFormat="1"/>
    <row r="633" s="12" customFormat="1"/>
    <row r="634" s="12" customFormat="1"/>
    <row r="635" s="12" customFormat="1"/>
    <row r="636" s="12" customFormat="1"/>
    <row r="637" s="12" customFormat="1"/>
    <row r="638" s="12" customFormat="1"/>
    <row r="639" s="12" customFormat="1"/>
    <row r="640" s="12" customFormat="1"/>
    <row r="641" s="12" customFormat="1"/>
    <row r="642" s="12" customFormat="1"/>
    <row r="643" s="12" customFormat="1"/>
    <row r="644" s="12" customFormat="1"/>
    <row r="645" s="12" customFormat="1"/>
    <row r="646" s="12" customFormat="1"/>
    <row r="647" s="12" customFormat="1"/>
    <row r="648" s="12" customFormat="1"/>
    <row r="649" s="12" customFormat="1"/>
    <row r="650" s="12" customFormat="1"/>
    <row r="651" s="12" customFormat="1"/>
    <row r="652" s="12" customFormat="1"/>
    <row r="653" s="12" customFormat="1"/>
    <row r="654" s="12" customFormat="1"/>
    <row r="655" s="12" customFormat="1"/>
    <row r="656" s="12" customFormat="1"/>
    <row r="657" s="12" customFormat="1"/>
    <row r="658" s="12" customFormat="1"/>
    <row r="659" s="12" customFormat="1"/>
    <row r="660" s="12" customFormat="1"/>
    <row r="661" s="12" customFormat="1"/>
    <row r="662" s="12" customFormat="1"/>
    <row r="663" s="12" customFormat="1"/>
    <row r="664" s="12" customFormat="1"/>
    <row r="665" s="12" customFormat="1"/>
    <row r="666" s="12" customFormat="1"/>
    <row r="667" s="12" customFormat="1"/>
    <row r="668" s="12" customFormat="1"/>
    <row r="669" s="12" customFormat="1"/>
    <row r="670" s="12" customFormat="1"/>
    <row r="671" s="12" customFormat="1"/>
    <row r="672" s="12" customFormat="1"/>
    <row r="673" s="12" customFormat="1"/>
    <row r="674" s="12" customFormat="1"/>
    <row r="675" s="12" customFormat="1"/>
    <row r="676" s="12" customFormat="1"/>
    <row r="677" s="12" customFormat="1"/>
    <row r="678" s="12" customFormat="1"/>
    <row r="679" s="12" customFormat="1"/>
    <row r="680" s="12" customFormat="1"/>
    <row r="681" s="12" customFormat="1"/>
    <row r="682" s="12" customFormat="1"/>
    <row r="683" s="12" customFormat="1"/>
    <row r="684" s="12" customFormat="1"/>
    <row r="685" s="12" customFormat="1"/>
    <row r="686" s="12" customFormat="1"/>
    <row r="687" s="12" customFormat="1"/>
    <row r="694" spans="5:5">
      <c r="E694" s="12"/>
    </row>
    <row r="695" spans="5:5">
      <c r="E695" s="12"/>
    </row>
    <row r="698" spans="5:5">
      <c r="E698" s="12"/>
    </row>
    <row r="699" spans="5:5">
      <c r="E699" s="12"/>
    </row>
    <row r="704" spans="5:5">
      <c r="E704" s="12"/>
    </row>
    <row r="705" s="12" customFormat="1"/>
    <row r="706" s="12" customFormat="1"/>
    <row r="707" s="12" customFormat="1"/>
    <row r="708" s="12" customFormat="1"/>
    <row r="709" s="12" customFormat="1"/>
    <row r="710" s="12" customFormat="1"/>
    <row r="711" s="12" customFormat="1"/>
    <row r="712" s="12" customFormat="1"/>
    <row r="713" s="12" customFormat="1"/>
    <row r="714" s="12" customFormat="1"/>
    <row r="715" s="12" customFormat="1"/>
    <row r="716" s="12" customFormat="1"/>
    <row r="717" s="12" customFormat="1"/>
    <row r="718" s="12" customFormat="1"/>
    <row r="719" s="12" customFormat="1"/>
    <row r="720" s="12" customFormat="1"/>
    <row r="721" s="12" customFormat="1"/>
    <row r="722" s="12" customFormat="1"/>
    <row r="723" s="12" customFormat="1"/>
    <row r="724" s="12" customFormat="1"/>
    <row r="725" s="12" customFormat="1"/>
    <row r="726" s="12" customFormat="1"/>
    <row r="727" s="12" customFormat="1"/>
    <row r="728" s="12" customFormat="1"/>
    <row r="729" s="12" customFormat="1"/>
    <row r="730" s="12" customFormat="1"/>
    <row r="731" s="12" customFormat="1"/>
    <row r="732" s="12" customFormat="1"/>
    <row r="733" s="12" customFormat="1"/>
    <row r="734" s="12" customFormat="1"/>
    <row r="735" s="12" customFormat="1"/>
    <row r="736" s="12" customFormat="1"/>
    <row r="737" s="12" customFormat="1"/>
    <row r="738" s="12" customFormat="1"/>
    <row r="739" s="12" customFormat="1"/>
    <row r="740" s="12" customFormat="1"/>
    <row r="741" s="12" customFormat="1"/>
    <row r="742" s="12" customFormat="1"/>
    <row r="743" s="12" customFormat="1"/>
    <row r="744" s="12" customFormat="1"/>
    <row r="745" s="12" customFormat="1"/>
    <row r="746" s="12" customFormat="1"/>
    <row r="747" s="12" customFormat="1"/>
    <row r="748" s="12" customFormat="1"/>
    <row r="749" s="12" customFormat="1"/>
    <row r="750" s="12" customFormat="1"/>
    <row r="751" s="12" customFormat="1"/>
    <row r="752" s="12" customFormat="1"/>
    <row r="753" s="12" customFormat="1"/>
    <row r="754" s="12" customFormat="1"/>
    <row r="755" s="12" customFormat="1"/>
    <row r="756" s="12" customFormat="1"/>
    <row r="757" s="12" customFormat="1"/>
    <row r="758" s="12" customFormat="1"/>
    <row r="759" s="12" customFormat="1"/>
    <row r="760" s="12" customFormat="1"/>
    <row r="761" s="12" customFormat="1"/>
    <row r="762" s="12" customFormat="1"/>
    <row r="763" s="12" customFormat="1"/>
    <row r="764" s="12" customFormat="1"/>
    <row r="765" s="12" customFormat="1"/>
    <row r="766" s="12" customFormat="1"/>
    <row r="767" s="12" customFormat="1"/>
    <row r="768" s="12" customFormat="1"/>
    <row r="769" s="12" customFormat="1"/>
    <row r="770" s="12" customFormat="1"/>
    <row r="771" s="12" customFormat="1"/>
    <row r="772" s="12" customFormat="1"/>
    <row r="773" s="12" customFormat="1"/>
    <row r="774" s="12" customFormat="1"/>
    <row r="775" s="12" customFormat="1"/>
    <row r="776" s="12" customFormat="1"/>
    <row r="777" s="12" customFormat="1"/>
    <row r="778" s="12" customFormat="1"/>
    <row r="779" s="12" customFormat="1"/>
    <row r="780" s="12" customFormat="1"/>
    <row r="781" s="12" customFormat="1"/>
    <row r="782" s="12" customFormat="1"/>
    <row r="783" s="12" customFormat="1"/>
    <row r="784" s="12" customFormat="1"/>
    <row r="785" s="12" customFormat="1"/>
    <row r="786" s="12" customFormat="1"/>
    <row r="787" s="12" customFormat="1"/>
    <row r="788" s="12" customFormat="1"/>
    <row r="789" s="12" customFormat="1"/>
    <row r="790" s="12" customFormat="1"/>
    <row r="791" s="12" customFormat="1"/>
    <row r="792" s="12" customFormat="1"/>
    <row r="793" s="12" customFormat="1"/>
    <row r="794" s="12" customFormat="1"/>
    <row r="795" s="12" customFormat="1"/>
    <row r="796" s="12" customFormat="1"/>
    <row r="797" s="12" customFormat="1"/>
    <row r="798" s="12" customFormat="1"/>
    <row r="799" s="12" customFormat="1"/>
    <row r="800" s="12" customFormat="1"/>
    <row r="801" s="12" customFormat="1"/>
    <row r="802" s="12" customFormat="1"/>
    <row r="803" s="12" customFormat="1"/>
    <row r="804" s="12" customFormat="1"/>
    <row r="805" s="12" customFormat="1"/>
    <row r="806" s="12" customFormat="1"/>
    <row r="807" s="12" customFormat="1"/>
    <row r="808" s="12" customFormat="1"/>
    <row r="809" s="12" customFormat="1"/>
    <row r="810" s="12" customFormat="1"/>
    <row r="811" s="12" customFormat="1"/>
    <row r="812" s="12" customFormat="1"/>
    <row r="813" s="12" customFormat="1"/>
    <row r="814" s="12" customFormat="1"/>
    <row r="815" s="12" customFormat="1"/>
    <row r="816" s="12" customFormat="1"/>
    <row r="817" s="12" customFormat="1"/>
    <row r="818" s="12" customFormat="1"/>
    <row r="819" s="12" customFormat="1"/>
    <row r="820" s="12" customFormat="1"/>
    <row r="821" s="12" customFormat="1"/>
    <row r="822" s="12" customFormat="1"/>
    <row r="823" s="12" customFormat="1"/>
    <row r="824" s="12" customFormat="1"/>
    <row r="825" s="12" customFormat="1"/>
    <row r="826" s="12" customFormat="1"/>
    <row r="827" s="12" customFormat="1"/>
    <row r="828" s="12" customFormat="1"/>
    <row r="829" s="12" customFormat="1"/>
    <row r="830" s="12" customFormat="1"/>
    <row r="831" s="12" customFormat="1"/>
    <row r="832" s="12" customFormat="1"/>
    <row r="833" s="12" customFormat="1"/>
    <row r="834" s="12" customFormat="1"/>
    <row r="835" s="12" customFormat="1"/>
    <row r="836" s="12" customFormat="1"/>
    <row r="837" s="12" customFormat="1"/>
    <row r="838" s="12" customFormat="1"/>
    <row r="839" s="12" customFormat="1"/>
    <row r="840" s="12" customFormat="1"/>
    <row r="841" s="12" customFormat="1"/>
    <row r="842" s="12" customFormat="1"/>
    <row r="843" s="12" customFormat="1"/>
    <row r="844" s="12" customFormat="1"/>
    <row r="845" s="12" customFormat="1"/>
    <row r="846" s="12" customFormat="1"/>
    <row r="847" s="12" customFormat="1"/>
    <row r="848" s="12" customFormat="1"/>
    <row r="849" s="12" customFormat="1"/>
    <row r="850" s="12" customFormat="1"/>
    <row r="851" s="12" customFormat="1"/>
    <row r="852" s="12" customFormat="1"/>
    <row r="853" s="12" customFormat="1"/>
    <row r="854" s="12" customFormat="1"/>
    <row r="855" s="12" customFormat="1"/>
    <row r="856" s="12" customFormat="1"/>
    <row r="857" s="12" customFormat="1"/>
    <row r="858" s="12" customFormat="1"/>
    <row r="859" s="12" customFormat="1"/>
    <row r="860" s="12" customFormat="1"/>
    <row r="861" s="12" customFormat="1"/>
    <row r="862" s="12" customFormat="1"/>
    <row r="863" s="12" customFormat="1"/>
    <row r="869" spans="5:5">
      <c r="E869" s="12"/>
    </row>
    <row r="870" spans="5:5">
      <c r="E870" s="12"/>
    </row>
    <row r="873" spans="5:5">
      <c r="E873" s="12"/>
    </row>
    <row r="874" spans="5:5">
      <c r="E874" s="12"/>
    </row>
    <row r="876" spans="5:5">
      <c r="E876" s="12"/>
    </row>
    <row r="877" spans="5:5">
      <c r="E877" s="12"/>
    </row>
    <row r="880" spans="5:5">
      <c r="E880" s="12"/>
    </row>
    <row r="881" spans="5:5">
      <c r="E881" s="12"/>
    </row>
    <row r="884" spans="5:5">
      <c r="E884" s="12"/>
    </row>
    <row r="885" spans="5:5">
      <c r="E885" s="12"/>
    </row>
    <row r="887" spans="5:5">
      <c r="E887" s="12"/>
    </row>
    <row r="888" spans="5:5">
      <c r="E888" s="12"/>
    </row>
    <row r="890" spans="5:5">
      <c r="E890" s="12"/>
    </row>
    <row r="891" spans="5:5">
      <c r="E891" s="12"/>
    </row>
    <row r="893" spans="5:5">
      <c r="E893" s="12"/>
    </row>
    <row r="894" spans="5:5">
      <c r="E894" s="12"/>
    </row>
    <row r="896" spans="5:5">
      <c r="E896" s="12"/>
    </row>
    <row r="897" spans="5:5">
      <c r="E897" s="12"/>
    </row>
    <row r="899" spans="5:5">
      <c r="E899" s="12"/>
    </row>
    <row r="900" spans="5:5">
      <c r="E900" s="12"/>
    </row>
    <row r="903" spans="5:5">
      <c r="E903" s="12"/>
    </row>
    <row r="904" spans="5:5">
      <c r="E904" s="12"/>
    </row>
    <row r="906" spans="5:5">
      <c r="E906" s="12"/>
    </row>
    <row r="907" spans="5:5">
      <c r="E907" s="12"/>
    </row>
    <row r="909" spans="5:5">
      <c r="E909" s="12"/>
    </row>
    <row r="910" spans="5:5">
      <c r="E910" s="12"/>
    </row>
    <row r="911" spans="5:5">
      <c r="E911" s="12"/>
    </row>
    <row r="912" spans="5:5">
      <c r="E912" s="12"/>
    </row>
    <row r="913" spans="5:5">
      <c r="E913" s="12"/>
    </row>
    <row r="917" spans="5:5">
      <c r="E917" s="12"/>
    </row>
    <row r="918" spans="5:5">
      <c r="E918" s="12"/>
    </row>
    <row r="942" spans="5:5">
      <c r="E942" s="12"/>
    </row>
    <row r="943" spans="5:5">
      <c r="E943" s="12"/>
    </row>
    <row r="947" spans="5:5">
      <c r="E947" s="12"/>
    </row>
    <row r="948" spans="5:5">
      <c r="E948" s="12"/>
    </row>
    <row r="949" spans="5:5">
      <c r="E949" s="12"/>
    </row>
    <row r="950" spans="5:5">
      <c r="E950" s="12"/>
    </row>
    <row r="951" spans="5:5">
      <c r="E951" s="12"/>
    </row>
    <row r="952" spans="5:5">
      <c r="E952" s="12"/>
    </row>
    <row r="953" spans="5:5">
      <c r="E953" s="12"/>
    </row>
    <row r="954" spans="5:5">
      <c r="E954" s="12"/>
    </row>
    <row r="955" spans="5:5">
      <c r="E955" s="12"/>
    </row>
    <row r="956" spans="5:5">
      <c r="E956" s="12"/>
    </row>
    <row r="957" spans="5:5">
      <c r="E957" s="12"/>
    </row>
    <row r="958" spans="5:5">
      <c r="E958" s="12"/>
    </row>
    <row r="959" spans="5:5">
      <c r="E959" s="12"/>
    </row>
    <row r="960" spans="5:5">
      <c r="E960" s="12"/>
    </row>
    <row r="961" spans="5:5">
      <c r="E961" s="12"/>
    </row>
    <row r="962" spans="5:5">
      <c r="E962" s="12"/>
    </row>
    <row r="963" spans="5:5">
      <c r="E963" s="12"/>
    </row>
    <row r="964" spans="5:5">
      <c r="E964" s="12"/>
    </row>
    <row r="976" spans="5:5">
      <c r="E976" s="12"/>
    </row>
    <row r="977" s="12" customFormat="1"/>
    <row r="978" s="12" customFormat="1"/>
    <row r="979" s="12" customFormat="1"/>
    <row r="980" s="12" customFormat="1"/>
    <row r="981" s="12" customFormat="1"/>
    <row r="982" s="12" customFormat="1"/>
    <row r="983" s="12" customFormat="1"/>
    <row r="984" s="12" customFormat="1"/>
    <row r="985" s="12" customFormat="1"/>
    <row r="986" s="12" customFormat="1"/>
    <row r="987" s="12" customFormat="1"/>
    <row r="988" s="12" customFormat="1"/>
    <row r="989" s="12" customFormat="1"/>
    <row r="990" s="12" customFormat="1"/>
    <row r="991" s="12" customFormat="1"/>
    <row r="992" s="12" customFormat="1"/>
    <row r="993" s="12" customFormat="1"/>
    <row r="994" s="12" customFormat="1"/>
    <row r="995" s="12" customFormat="1"/>
    <row r="996" s="12" customFormat="1"/>
    <row r="997" s="12" customFormat="1"/>
    <row r="998" s="12" customFormat="1"/>
    <row r="999" s="12" customFormat="1"/>
    <row r="1000" s="12" customFormat="1"/>
    <row r="1001" s="12" customFormat="1"/>
    <row r="1002" s="12" customFormat="1"/>
    <row r="1003" s="12" customFormat="1"/>
    <row r="1004" s="12" customFormat="1"/>
    <row r="1005" s="12" customFormat="1"/>
    <row r="1006" s="12" customFormat="1"/>
    <row r="1007" s="12" customFormat="1"/>
    <row r="1008" s="12" customFormat="1"/>
    <row r="1009" s="12" customFormat="1"/>
    <row r="1010" s="12" customFormat="1"/>
    <row r="1011" s="12" customFormat="1"/>
    <row r="1012" s="12" customFormat="1"/>
    <row r="1013" s="12" customFormat="1"/>
    <row r="1014" s="12" customFormat="1"/>
    <row r="1015" s="12" customFormat="1"/>
    <row r="1016" s="12" customFormat="1"/>
    <row r="1017" s="12" customFormat="1"/>
    <row r="1018" s="12" customFormat="1"/>
    <row r="1019" s="12" customFormat="1"/>
    <row r="1020" s="12" customFormat="1"/>
    <row r="1021" s="12" customFormat="1"/>
    <row r="1022" s="12" customFormat="1"/>
    <row r="1023" s="12" customFormat="1"/>
    <row r="1024" s="12" customFormat="1"/>
    <row r="1025" s="12" customFormat="1"/>
    <row r="1026" s="12" customFormat="1"/>
    <row r="1027" s="12" customFormat="1"/>
    <row r="1028" s="12" customFormat="1"/>
    <row r="1029" s="12" customFormat="1"/>
    <row r="1030" s="12" customFormat="1"/>
    <row r="1031" s="12" customFormat="1"/>
    <row r="1032" s="12" customFormat="1"/>
    <row r="1033" s="12" customFormat="1"/>
    <row r="1034" s="12" customFormat="1"/>
    <row r="1035" s="12" customFormat="1"/>
    <row r="1036" s="12" customFormat="1"/>
    <row r="1037" s="12" customFormat="1"/>
    <row r="1038" s="12" customFormat="1"/>
    <row r="1039" s="12" customFormat="1"/>
    <row r="1040" s="12" customFormat="1"/>
    <row r="1041" s="12" customFormat="1"/>
    <row r="1042" s="12" customFormat="1"/>
    <row r="1043" s="12" customFormat="1"/>
    <row r="1044" s="12" customFormat="1"/>
    <row r="1045" s="12" customFormat="1"/>
    <row r="1046" s="12" customFormat="1"/>
    <row r="1047" s="12" customFormat="1"/>
    <row r="1048" s="12" customFormat="1"/>
    <row r="1049" s="12" customFormat="1"/>
    <row r="1050" s="12" customFormat="1"/>
    <row r="1051" s="12" customFormat="1"/>
    <row r="1052" s="12" customFormat="1"/>
    <row r="1053" s="12" customFormat="1"/>
    <row r="1054" s="12" customFormat="1"/>
    <row r="1055" s="12" customFormat="1"/>
    <row r="1056" s="12" customFormat="1"/>
    <row r="1057" s="12" customFormat="1"/>
    <row r="1058" s="12" customFormat="1"/>
    <row r="1059" s="12" customFormat="1"/>
    <row r="1060" s="12" customFormat="1"/>
    <row r="1061" s="12" customFormat="1"/>
    <row r="1062" s="12" customFormat="1"/>
    <row r="1063" s="12" customFormat="1"/>
    <row r="1064" s="12" customFormat="1"/>
    <row r="1065" s="12" customFormat="1"/>
    <row r="1066" s="12" customFormat="1"/>
    <row r="1067" s="12" customFormat="1"/>
    <row r="1068" s="12" customFormat="1"/>
    <row r="1069" s="12" customFormat="1"/>
    <row r="1070" s="12" customFormat="1"/>
    <row r="1071" s="12" customFormat="1"/>
    <row r="1072" s="12" customFormat="1"/>
    <row r="1073" s="12" customFormat="1"/>
    <row r="1074" s="12" customFormat="1"/>
    <row r="1075" s="12" customFormat="1"/>
    <row r="1076" s="12" customFormat="1"/>
    <row r="1077" s="12" customFormat="1"/>
    <row r="1078" s="12" customFormat="1"/>
    <row r="1079" s="12" customFormat="1"/>
    <row r="1080" s="12" customFormat="1"/>
    <row r="1081" s="12" customFormat="1"/>
    <row r="1082" s="12" customFormat="1"/>
    <row r="1083" s="12" customFormat="1"/>
    <row r="1084" s="12" customFormat="1"/>
    <row r="1085" s="12" customFormat="1"/>
    <row r="1086" s="12" customFormat="1"/>
    <row r="1087" s="12" customFormat="1"/>
    <row r="1088" s="12" customFormat="1"/>
    <row r="1089" s="12" customFormat="1"/>
    <row r="1090" s="12" customFormat="1"/>
    <row r="1091" s="12" customFormat="1"/>
    <row r="1092" s="12" customFormat="1"/>
    <row r="1093" s="12" customFormat="1"/>
    <row r="1094" s="12" customFormat="1"/>
    <row r="1095" s="12" customFormat="1"/>
    <row r="1096" s="12" customFormat="1"/>
    <row r="1097" s="12" customFormat="1"/>
    <row r="1098" s="12" customFormat="1"/>
    <row r="1099" s="12" customFormat="1"/>
    <row r="1100" s="12" customFormat="1"/>
    <row r="1101" s="12" customFormat="1"/>
    <row r="1102" s="12" customFormat="1"/>
    <row r="1103" s="12" customFormat="1"/>
    <row r="1104" s="12" customFormat="1"/>
    <row r="1105" s="12" customFormat="1"/>
    <row r="1106" s="12" customFormat="1"/>
    <row r="1107" s="12" customFormat="1"/>
    <row r="1108" s="12" customFormat="1"/>
    <row r="1109" s="12" customFormat="1"/>
    <row r="1110" s="12" customFormat="1"/>
    <row r="1111" s="12" customFormat="1"/>
    <row r="1112" s="12" customFormat="1"/>
    <row r="1113" s="12" customFormat="1"/>
    <row r="1114" s="12" customFormat="1"/>
    <row r="1115" s="12" customFormat="1"/>
    <row r="1116" s="12" customFormat="1"/>
    <row r="1117" s="12" customFormat="1"/>
    <row r="1118" s="12" customFormat="1"/>
    <row r="1119" s="12" customFormat="1"/>
    <row r="1120" s="12" customFormat="1"/>
    <row r="1121" s="12" customFormat="1"/>
    <row r="1122" s="12" customFormat="1"/>
    <row r="1123" s="12" customFormat="1"/>
    <row r="1124" s="12" customFormat="1"/>
    <row r="1125" s="12" customFormat="1"/>
    <row r="1126" s="12" customFormat="1"/>
    <row r="1127" s="12" customFormat="1"/>
    <row r="1128" s="12" customFormat="1"/>
    <row r="1129" s="12" customFormat="1"/>
    <row r="1130" s="12" customFormat="1"/>
    <row r="1131" s="12" customFormat="1"/>
    <row r="1132" s="12" customFormat="1"/>
    <row r="1133" s="12" customFormat="1"/>
    <row r="1134" s="12" customFormat="1"/>
    <row r="1135" s="12" customFormat="1"/>
    <row r="1136" s="12" customFormat="1"/>
    <row r="1137" s="12" customFormat="1"/>
    <row r="1138" s="12" customFormat="1"/>
    <row r="1139" s="12" customFormat="1"/>
    <row r="1140" s="12" customFormat="1"/>
    <row r="1141" s="12" customFormat="1"/>
    <row r="1142" s="12" customFormat="1"/>
    <row r="1143" s="12" customFormat="1"/>
    <row r="1144" s="12" customFormat="1"/>
    <row r="1145" s="12" customFormat="1"/>
    <row r="1146" s="12" customFormat="1"/>
    <row r="1147" s="12" customFormat="1"/>
    <row r="1148" s="12" customFormat="1"/>
    <row r="1149" s="12" customFormat="1"/>
    <row r="1150" s="12" customFormat="1"/>
    <row r="1151" s="12" customFormat="1"/>
    <row r="1152" s="12" customFormat="1"/>
    <row r="1153" s="12" customFormat="1"/>
    <row r="1154" s="12" customFormat="1"/>
    <row r="1155" s="12" customFormat="1"/>
    <row r="1156" s="12" customFormat="1"/>
    <row r="1157" s="12" customFormat="1"/>
    <row r="1158" s="12" customFormat="1"/>
    <row r="1159" s="12" customFormat="1"/>
    <row r="1160" s="12" customFormat="1"/>
    <row r="1161" s="12" customFormat="1"/>
    <row r="1162" s="12" customFormat="1"/>
    <row r="1163" s="12" customFormat="1"/>
    <row r="1164" s="12" customFormat="1"/>
    <row r="1165" s="12" customFormat="1"/>
    <row r="1166" s="12" customFormat="1"/>
    <row r="1167" s="12" customFormat="1"/>
    <row r="1168" s="12" customFormat="1"/>
    <row r="1169" s="12" customFormat="1"/>
    <row r="1170" s="12" customFormat="1"/>
    <row r="1171" s="12" customFormat="1"/>
    <row r="1172" s="12" customFormat="1"/>
    <row r="1173" s="12" customFormat="1"/>
    <row r="1174" s="12" customFormat="1"/>
    <row r="1175" s="12" customFormat="1"/>
    <row r="1176" s="12" customFormat="1"/>
    <row r="1177" s="12" customFormat="1"/>
    <row r="1178" s="12" customFormat="1"/>
    <row r="1179" s="12" customFormat="1"/>
    <row r="1180" s="12" customFormat="1"/>
    <row r="1181" s="12" customFormat="1"/>
    <row r="1182" s="12" customFormat="1"/>
    <row r="1183" s="12" customFormat="1"/>
    <row r="1184" s="12" customFormat="1"/>
    <row r="1185" s="12" customFormat="1"/>
    <row r="1186" s="12" customFormat="1"/>
    <row r="1187" s="12" customFormat="1"/>
    <row r="1188" s="12" customFormat="1"/>
    <row r="1189" s="12" customFormat="1"/>
    <row r="1190" s="12" customFormat="1"/>
    <row r="1191" s="12" customFormat="1"/>
    <row r="1192" s="12" customFormat="1"/>
    <row r="1193" s="12" customFormat="1"/>
    <row r="1194" s="12" customFormat="1"/>
    <row r="1195" s="12" customFormat="1"/>
    <row r="1196" s="12" customFormat="1"/>
    <row r="1197" s="12" customFormat="1"/>
    <row r="1198" s="12" customFormat="1"/>
    <row r="1199" s="12" customFormat="1"/>
    <row r="1200" s="12" customFormat="1"/>
    <row r="1201" s="12" customFormat="1"/>
    <row r="1202" s="12" customFormat="1"/>
    <row r="1203" s="12" customFormat="1"/>
    <row r="1204" s="12" customFormat="1"/>
    <row r="1205" s="12" customFormat="1"/>
    <row r="1206" s="12" customFormat="1"/>
    <row r="1207" s="12" customFormat="1"/>
    <row r="1208" s="12" customFormat="1"/>
    <row r="1209" s="12" customFormat="1"/>
    <row r="1210" s="12" customFormat="1"/>
    <row r="1211" s="12" customFormat="1"/>
    <row r="1212" s="12" customFormat="1"/>
    <row r="1213" s="12" customFormat="1"/>
    <row r="1214" s="12" customFormat="1"/>
    <row r="1215" s="12" customFormat="1"/>
    <row r="1216" s="12" customFormat="1"/>
    <row r="1217" s="12" customFormat="1"/>
    <row r="1218" s="12" customFormat="1"/>
    <row r="1219" s="12" customFormat="1"/>
    <row r="1220" s="12" customFormat="1"/>
    <row r="1221" s="12" customFormat="1"/>
    <row r="1222" s="12" customFormat="1"/>
    <row r="1223" s="12" customFormat="1"/>
    <row r="1224" s="12" customFormat="1"/>
    <row r="1225" s="12" customFormat="1"/>
    <row r="1226" s="12" customFormat="1"/>
    <row r="1227" s="12" customFormat="1"/>
    <row r="1228" s="12" customFormat="1"/>
    <row r="1229" s="12" customFormat="1"/>
    <row r="1230" s="12" customFormat="1"/>
    <row r="1231" s="12" customFormat="1"/>
    <row r="1232" s="12" customFormat="1"/>
    <row r="1233" s="12" customFormat="1"/>
    <row r="1234" s="12" customFormat="1"/>
    <row r="1235" s="12" customFormat="1"/>
    <row r="1236" s="12" customFormat="1"/>
    <row r="1237" s="12" customFormat="1"/>
    <row r="1238" s="12" customFormat="1"/>
    <row r="1239" s="12" customFormat="1"/>
    <row r="1240" s="12" customFormat="1"/>
    <row r="1241" s="12" customFormat="1"/>
    <row r="1242" s="12" customFormat="1"/>
    <row r="1243" s="12" customFormat="1"/>
    <row r="1244" s="12" customFormat="1"/>
    <row r="1245" s="12" customFormat="1"/>
    <row r="1246" s="12" customFormat="1"/>
    <row r="1247" s="12" customFormat="1"/>
    <row r="1248" s="12" customFormat="1"/>
    <row r="1249" s="12" customFormat="1"/>
    <row r="1250" s="12" customFormat="1"/>
    <row r="1251" s="12" customFormat="1"/>
    <row r="1252" s="12" customFormat="1"/>
    <row r="1253" s="12" customFormat="1"/>
    <row r="1254" s="12" customFormat="1"/>
    <row r="1255" s="12" customFormat="1"/>
    <row r="1256" s="12" customFormat="1"/>
    <row r="1257" s="12" customFormat="1"/>
    <row r="1258" s="12" customFormat="1"/>
    <row r="1259" s="12" customFormat="1"/>
    <row r="1260" s="12" customFormat="1"/>
    <row r="1261" s="12" customFormat="1"/>
    <row r="1262" s="12" customFormat="1"/>
    <row r="1263" s="12" customFormat="1"/>
    <row r="1264" s="12" customFormat="1"/>
    <row r="1265" s="12" customFormat="1"/>
    <row r="1266" s="12" customFormat="1"/>
    <row r="1267" s="12" customFormat="1"/>
    <row r="1268" s="12" customFormat="1"/>
    <row r="1269" s="12" customFormat="1"/>
    <row r="1270" s="12" customFormat="1"/>
    <row r="1271" s="12" customFormat="1"/>
    <row r="1272" s="12" customFormat="1"/>
    <row r="1273" s="12" customFormat="1"/>
    <row r="1274" s="12" customFormat="1"/>
    <row r="1275" s="12" customFormat="1"/>
    <row r="1276" s="12" customFormat="1"/>
    <row r="1277" s="12" customFormat="1"/>
    <row r="1278" s="12" customFormat="1"/>
    <row r="1279" s="12" customFormat="1"/>
    <row r="1280" s="12" customFormat="1"/>
    <row r="1281" s="12" customFormat="1"/>
    <row r="1282" s="12" customFormat="1"/>
    <row r="1283" s="12" customFormat="1"/>
    <row r="1284" s="12" customFormat="1"/>
    <row r="1285" s="12" customFormat="1"/>
    <row r="1286" s="12" customFormat="1"/>
    <row r="1287" s="12" customFormat="1"/>
    <row r="1288" s="12" customFormat="1"/>
    <row r="1289" s="12" customFormat="1"/>
    <row r="1290" s="12" customFormat="1"/>
    <row r="1291" s="12" customFormat="1"/>
    <row r="1292" s="12" customFormat="1"/>
    <row r="1293" s="12" customFormat="1"/>
    <row r="1294" s="12" customFormat="1"/>
    <row r="1295" s="12" customFormat="1"/>
    <row r="1296" s="12" customFormat="1"/>
    <row r="1297" s="12" customFormat="1"/>
    <row r="1298" s="12" customFormat="1"/>
    <row r="1299" s="12" customFormat="1"/>
    <row r="1300" s="12" customFormat="1"/>
    <row r="1301" s="12" customFormat="1"/>
    <row r="1302" s="12" customFormat="1"/>
    <row r="1303" s="12" customFormat="1"/>
    <row r="1304" s="12" customFormat="1"/>
    <row r="1305" s="12" customFormat="1"/>
    <row r="1306" s="12" customFormat="1"/>
    <row r="1307" s="12" customFormat="1"/>
    <row r="1308" s="12" customFormat="1"/>
    <row r="1309" s="12" customFormat="1"/>
    <row r="1310" s="12" customFormat="1"/>
    <row r="1311" s="12" customFormat="1"/>
    <row r="1312" s="12" customFormat="1"/>
    <row r="1313" s="12" customFormat="1"/>
    <row r="1314" s="12" customFormat="1"/>
    <row r="1315" s="12" customFormat="1"/>
    <row r="1316" s="12" customFormat="1"/>
    <row r="1317" s="12" customFormat="1"/>
    <row r="1318" s="12" customFormat="1"/>
    <row r="1319" s="12" customFormat="1"/>
    <row r="1320" s="12" customFormat="1"/>
    <row r="1321" s="12" customFormat="1"/>
    <row r="1322" s="12" customFormat="1"/>
    <row r="1323" s="12" customFormat="1"/>
    <row r="1324" s="12" customFormat="1"/>
    <row r="1325" s="12" customFormat="1"/>
    <row r="1326" s="12" customFormat="1"/>
    <row r="1327" s="12" customFormat="1"/>
    <row r="1328" s="12" customFormat="1"/>
    <row r="1329" s="12" customFormat="1"/>
    <row r="1330" s="12" customFormat="1"/>
    <row r="1331" s="12" customFormat="1"/>
    <row r="1332" s="12" customFormat="1"/>
    <row r="1333" s="12" customFormat="1"/>
    <row r="1334" s="12" customFormat="1"/>
    <row r="1335" s="12" customFormat="1"/>
    <row r="1336" s="12" customFormat="1"/>
    <row r="1337" s="12" customFormat="1"/>
    <row r="1338" s="12" customFormat="1"/>
    <row r="1339" s="12" customFormat="1"/>
    <row r="1340" s="12" customFormat="1"/>
    <row r="1341" s="12" customFormat="1"/>
    <row r="1342" s="12" customFormat="1"/>
    <row r="1343" s="12" customFormat="1"/>
    <row r="1344" s="12" customFormat="1"/>
    <row r="1345" s="12" customFormat="1"/>
    <row r="1346" s="12" customFormat="1"/>
    <row r="1347" s="12" customFormat="1"/>
    <row r="1348" s="12" customFormat="1"/>
    <row r="1349" s="12" customFormat="1"/>
    <row r="1350" s="12" customFormat="1"/>
    <row r="1351" s="12" customFormat="1"/>
    <row r="1352" s="12" customFormat="1"/>
    <row r="1353" s="12" customFormat="1"/>
    <row r="1354" s="12" customFormat="1"/>
    <row r="1355" s="12" customFormat="1"/>
    <row r="1356" s="12" customFormat="1"/>
    <row r="1357" s="12" customFormat="1"/>
    <row r="1358" s="12" customFormat="1"/>
    <row r="1359" s="12" customFormat="1"/>
    <row r="1360" s="12" customFormat="1"/>
    <row r="1361" s="12" customFormat="1"/>
    <row r="1362" s="12" customFormat="1"/>
    <row r="1363" s="12" customFormat="1"/>
    <row r="1364" s="12" customFormat="1"/>
    <row r="1365" s="12" customFormat="1"/>
    <row r="1366" s="12" customFormat="1"/>
    <row r="1367" s="12" customFormat="1"/>
    <row r="1368" s="12" customFormat="1"/>
    <row r="1369" s="12" customFormat="1"/>
    <row r="1370" s="12" customFormat="1"/>
    <row r="1371" s="12" customFormat="1"/>
    <row r="1372" s="12" customFormat="1"/>
    <row r="1373" s="12" customFormat="1"/>
    <row r="1374" s="12" customFormat="1"/>
    <row r="1375" s="12" customFormat="1"/>
    <row r="1376" s="12" customFormat="1"/>
    <row r="1377" s="12" customFormat="1"/>
    <row r="1378" s="12" customFormat="1"/>
    <row r="1379" s="12" customFormat="1"/>
    <row r="1380" s="12" customFormat="1"/>
    <row r="1381" s="12" customFormat="1"/>
    <row r="1382" s="12" customFormat="1"/>
    <row r="1383" s="12" customFormat="1"/>
    <row r="1384" s="12" customFormat="1"/>
    <row r="1385" s="12" customFormat="1"/>
    <row r="1386" s="12" customFormat="1"/>
    <row r="1387" s="12" customFormat="1"/>
    <row r="1388" s="12" customFormat="1"/>
    <row r="1389" s="12" customFormat="1"/>
    <row r="1390" s="12" customFormat="1"/>
    <row r="1391" s="12" customFormat="1"/>
    <row r="1392" s="12" customFormat="1"/>
    <row r="1393" s="12" customFormat="1"/>
    <row r="1394" s="12" customFormat="1"/>
    <row r="1395" s="12" customFormat="1"/>
    <row r="1396" s="12" customFormat="1"/>
    <row r="1397" s="12" customFormat="1"/>
    <row r="1398" s="12" customFormat="1"/>
    <row r="1399" s="12" customFormat="1"/>
    <row r="1400" s="12" customFormat="1"/>
    <row r="1401" s="12" customFormat="1"/>
    <row r="1402" s="12" customFormat="1"/>
    <row r="1403" s="12" customFormat="1"/>
    <row r="1404" s="12" customFormat="1"/>
    <row r="1405" s="12" customFormat="1"/>
    <row r="1406" s="12" customFormat="1"/>
    <row r="1407" s="12" customFormat="1"/>
    <row r="1408" s="12" customFormat="1"/>
    <row r="1409" s="12" customFormat="1"/>
    <row r="1410" s="12" customFormat="1"/>
    <row r="1411" s="12" customFormat="1"/>
    <row r="1412" s="12" customFormat="1"/>
    <row r="1413" s="12" customFormat="1"/>
    <row r="1414" s="12" customFormat="1"/>
    <row r="1415" s="12" customFormat="1"/>
    <row r="1416" s="12" customFormat="1"/>
    <row r="1417" s="12" customFormat="1"/>
    <row r="1418" s="12" customFormat="1"/>
    <row r="1419" s="12" customFormat="1"/>
    <row r="1420" s="12" customFormat="1"/>
    <row r="1421" s="12" customFormat="1"/>
    <row r="1422" s="12" customFormat="1"/>
    <row r="1423" s="12" customFormat="1"/>
    <row r="1424" s="12" customFormat="1"/>
    <row r="1425" spans="5:5">
      <c r="E1425" s="12"/>
    </row>
    <row r="1426" spans="5:5">
      <c r="E1426" s="12"/>
    </row>
    <row r="1427" spans="5:5">
      <c r="E1427" s="12"/>
    </row>
    <row r="1428" spans="5:5">
      <c r="E1428" s="12"/>
    </row>
    <row r="1429" spans="5:5">
      <c r="E1429" s="12"/>
    </row>
    <row r="1430" spans="5:5">
      <c r="E1430" s="12"/>
    </row>
    <row r="1431" spans="5:5">
      <c r="E1431" s="12"/>
    </row>
    <row r="1432" spans="5:5">
      <c r="E1432" s="12"/>
    </row>
    <row r="1440" spans="5:5">
      <c r="E1440" s="12"/>
    </row>
    <row r="1441" s="12" customFormat="1"/>
    <row r="1442" s="12" customFormat="1"/>
    <row r="1443" s="12" customFormat="1"/>
    <row r="1444" s="12" customFormat="1"/>
    <row r="1445" s="12" customFormat="1"/>
    <row r="1446" s="12" customFormat="1"/>
    <row r="1447" s="12" customFormat="1"/>
    <row r="1448" s="12" customFormat="1"/>
    <row r="1449" s="12" customFormat="1"/>
    <row r="1450" s="12" customFormat="1"/>
    <row r="1451" s="12" customFormat="1"/>
    <row r="1452" s="12" customFormat="1"/>
    <row r="1453" s="12" customFormat="1"/>
    <row r="1454" s="12" customFormat="1"/>
    <row r="1455" s="12" customFormat="1"/>
    <row r="1456" s="12" customFormat="1"/>
    <row r="1457" s="12" customFormat="1"/>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24"/>
  <sheetViews>
    <sheetView workbookViewId="0">
      <pane ySplit="1" topLeftCell="A2" activePane="bottomLeft" state="frozen"/>
      <selection pane="bottomLeft"/>
    </sheetView>
  </sheetViews>
  <sheetFormatPr baseColWidth="10" defaultColWidth="9.19921875" defaultRowHeight="13"/>
  <cols>
    <col min="1" max="1" width="9.796875" style="1" customWidth="1"/>
    <col min="2" max="2" width="15.59765625" style="1" customWidth="1"/>
    <col min="3" max="3" width="11" style="19" customWidth="1"/>
    <col min="4" max="4" width="15.19921875" style="19" customWidth="1"/>
    <col min="5" max="5" width="18.19921875" style="20" customWidth="1"/>
    <col min="6" max="6" width="7.59765625" style="1" customWidth="1"/>
    <col min="7" max="7" width="13" style="19" customWidth="1"/>
    <col min="8" max="8" width="120.59765625" style="1" bestFit="1" customWidth="1"/>
    <col min="9" max="16384" width="9.19921875" style="1"/>
  </cols>
  <sheetData>
    <row r="1" spans="1:8" s="7" customFormat="1">
      <c r="A1" s="7" t="s">
        <v>0</v>
      </c>
      <c r="B1" s="7" t="s">
        <v>1</v>
      </c>
      <c r="C1" s="17" t="s">
        <v>294</v>
      </c>
      <c r="D1" s="17" t="s">
        <v>295</v>
      </c>
      <c r="E1" s="18" t="s">
        <v>296</v>
      </c>
      <c r="F1" s="7" t="s">
        <v>297</v>
      </c>
      <c r="G1" s="17" t="s">
        <v>298</v>
      </c>
      <c r="H1" s="7" t="s">
        <v>6</v>
      </c>
    </row>
    <row r="2" spans="1:8">
      <c r="A2" s="1">
        <v>50251</v>
      </c>
      <c r="B2" s="1" t="s">
        <v>20</v>
      </c>
      <c r="C2" s="19">
        <v>184582</v>
      </c>
      <c r="D2" s="19">
        <v>18487102</v>
      </c>
      <c r="E2" s="20">
        <v>100.15658081503072</v>
      </c>
      <c r="F2" s="1">
        <v>1</v>
      </c>
      <c r="G2" s="19">
        <v>34854</v>
      </c>
      <c r="H2" s="1" t="s">
        <v>22</v>
      </c>
    </row>
    <row r="3" spans="1:8">
      <c r="A3" s="1">
        <v>50206</v>
      </c>
      <c r="B3" s="1" t="s">
        <v>23</v>
      </c>
      <c r="C3" s="19">
        <v>184582</v>
      </c>
      <c r="D3" s="19">
        <v>8190656</v>
      </c>
      <c r="E3" s="20">
        <v>44.374077645707601</v>
      </c>
      <c r="F3" s="1">
        <v>0</v>
      </c>
      <c r="G3" s="19">
        <v>12898</v>
      </c>
      <c r="H3" s="1" t="s">
        <v>25</v>
      </c>
    </row>
    <row r="4" spans="1:8">
      <c r="A4" s="1">
        <v>50211</v>
      </c>
      <c r="B4" s="1" t="s">
        <v>26</v>
      </c>
      <c r="C4" s="19">
        <v>184582</v>
      </c>
      <c r="D4" s="19">
        <v>10296446</v>
      </c>
      <c r="E4" s="20">
        <v>55.782503169323121</v>
      </c>
      <c r="F4" s="1">
        <v>0</v>
      </c>
      <c r="G4" s="19">
        <v>21956</v>
      </c>
      <c r="H4" s="1" t="s">
        <v>28</v>
      </c>
    </row>
    <row r="5" spans="1:8">
      <c r="A5" s="1">
        <v>52032</v>
      </c>
      <c r="B5" s="1" t="s">
        <v>29</v>
      </c>
      <c r="C5" s="19">
        <v>184582</v>
      </c>
      <c r="D5" s="19">
        <v>92156</v>
      </c>
      <c r="E5" s="20">
        <v>0.49926861774170828</v>
      </c>
      <c r="F5" s="1">
        <v>0</v>
      </c>
      <c r="G5" s="19">
        <v>316</v>
      </c>
      <c r="H5" s="1" t="s">
        <v>31</v>
      </c>
    </row>
    <row r="6" spans="1:8">
      <c r="A6" s="1">
        <v>52034</v>
      </c>
      <c r="B6" s="1" t="s">
        <v>32</v>
      </c>
      <c r="C6" s="19">
        <v>184582</v>
      </c>
      <c r="D6" s="19">
        <v>38872</v>
      </c>
      <c r="E6" s="20">
        <v>0.2105947492171501</v>
      </c>
      <c r="F6" s="1">
        <v>0</v>
      </c>
      <c r="G6" s="19">
        <v>132</v>
      </c>
      <c r="H6" s="1" t="s">
        <v>34</v>
      </c>
    </row>
    <row r="7" spans="1:8">
      <c r="A7" s="1">
        <v>52036</v>
      </c>
      <c r="B7" s="1" t="s">
        <v>35</v>
      </c>
      <c r="C7" s="19">
        <v>184582</v>
      </c>
      <c r="D7" s="19">
        <v>53284</v>
      </c>
      <c r="E7" s="20">
        <v>0.28867386852455817</v>
      </c>
      <c r="F7" s="1">
        <v>0</v>
      </c>
      <c r="G7" s="19">
        <v>203</v>
      </c>
      <c r="H7" s="1" t="s">
        <v>37</v>
      </c>
    </row>
    <row r="8" spans="1:8">
      <c r="A8" s="1">
        <v>52038</v>
      </c>
      <c r="B8" s="1" t="s">
        <v>38</v>
      </c>
      <c r="C8" s="19">
        <v>184582</v>
      </c>
      <c r="D8" s="19">
        <v>1324946</v>
      </c>
      <c r="E8" s="20">
        <v>7.1780888710708517</v>
      </c>
      <c r="F8" s="1">
        <v>0</v>
      </c>
      <c r="G8" s="19">
        <v>4913</v>
      </c>
      <c r="H8" s="1" t="s">
        <v>40</v>
      </c>
    </row>
    <row r="9" spans="1:8">
      <c r="A9" s="1">
        <v>52040</v>
      </c>
      <c r="B9" s="1" t="s">
        <v>41</v>
      </c>
      <c r="C9" s="19">
        <v>184582</v>
      </c>
      <c r="D9" s="19">
        <v>622548</v>
      </c>
      <c r="E9" s="20">
        <v>3.3727449047036004</v>
      </c>
      <c r="F9" s="1">
        <v>0</v>
      </c>
      <c r="G9" s="19">
        <v>2128</v>
      </c>
      <c r="H9" s="1" t="s">
        <v>43</v>
      </c>
    </row>
    <row r="10" spans="1:8">
      <c r="A10" s="1">
        <v>52042</v>
      </c>
      <c r="B10" s="1" t="s">
        <v>44</v>
      </c>
      <c r="C10" s="19">
        <v>184582</v>
      </c>
      <c r="D10" s="19">
        <v>702398</v>
      </c>
      <c r="E10" s="20">
        <v>3.8053439663672513</v>
      </c>
      <c r="F10" s="1">
        <v>0</v>
      </c>
      <c r="G10" s="19">
        <v>2785</v>
      </c>
      <c r="H10" s="1" t="s">
        <v>46</v>
      </c>
    </row>
    <row r="11" spans="1:8">
      <c r="A11" s="1">
        <v>52044</v>
      </c>
      <c r="B11" s="1" t="s">
        <v>47</v>
      </c>
      <c r="C11" s="19">
        <v>184582</v>
      </c>
      <c r="D11" s="19">
        <v>1763830</v>
      </c>
      <c r="E11" s="20">
        <v>9.5558071751308358</v>
      </c>
      <c r="F11" s="1">
        <v>0</v>
      </c>
      <c r="G11" s="19">
        <v>3622</v>
      </c>
      <c r="H11" s="1" t="s">
        <v>49</v>
      </c>
    </row>
    <row r="12" spans="1:8">
      <c r="A12" s="1">
        <v>52046</v>
      </c>
      <c r="B12" s="1" t="s">
        <v>50</v>
      </c>
      <c r="C12" s="19">
        <v>184582</v>
      </c>
      <c r="D12" s="19">
        <v>646822</v>
      </c>
      <c r="E12" s="20">
        <v>3.5042528523908074</v>
      </c>
      <c r="F12" s="1">
        <v>0</v>
      </c>
      <c r="G12" s="19">
        <v>1180</v>
      </c>
      <c r="H12" s="1" t="s">
        <v>52</v>
      </c>
    </row>
    <row r="13" spans="1:8">
      <c r="A13" s="1">
        <v>52048</v>
      </c>
      <c r="B13" s="1" t="s">
        <v>53</v>
      </c>
      <c r="C13" s="19">
        <v>184582</v>
      </c>
      <c r="D13" s="19">
        <v>1117008</v>
      </c>
      <c r="E13" s="20">
        <v>6.0515543227400288</v>
      </c>
      <c r="F13" s="1">
        <v>0</v>
      </c>
      <c r="G13" s="19">
        <v>2929</v>
      </c>
      <c r="H13" s="1" t="s">
        <v>55</v>
      </c>
    </row>
    <row r="14" spans="1:8">
      <c r="A14" s="1">
        <v>52050</v>
      </c>
      <c r="B14" s="1" t="s">
        <v>56</v>
      </c>
      <c r="C14" s="19">
        <v>184582</v>
      </c>
      <c r="D14" s="19">
        <v>1659850</v>
      </c>
      <c r="E14" s="20">
        <v>8.992480306855489</v>
      </c>
      <c r="F14" s="1">
        <v>0</v>
      </c>
      <c r="G14" s="19">
        <v>7269</v>
      </c>
      <c r="H14" s="1" t="s">
        <v>58</v>
      </c>
    </row>
    <row r="15" spans="1:8">
      <c r="A15" s="1">
        <v>52052</v>
      </c>
      <c r="B15" s="1" t="s">
        <v>59</v>
      </c>
      <c r="C15" s="19">
        <v>184582</v>
      </c>
      <c r="D15" s="19">
        <v>677854</v>
      </c>
      <c r="E15" s="20">
        <v>3.6723732541634613</v>
      </c>
      <c r="F15" s="1">
        <v>0</v>
      </c>
      <c r="G15" s="19">
        <v>2595</v>
      </c>
      <c r="H15" s="1" t="s">
        <v>61</v>
      </c>
    </row>
    <row r="16" spans="1:8">
      <c r="A16" s="1">
        <v>52054</v>
      </c>
      <c r="B16" s="1" t="s">
        <v>62</v>
      </c>
      <c r="C16" s="19">
        <v>184582</v>
      </c>
      <c r="D16" s="19">
        <v>981996</v>
      </c>
      <c r="E16" s="20">
        <v>5.3201070526920287</v>
      </c>
      <c r="F16" s="1">
        <v>0</v>
      </c>
      <c r="G16" s="19">
        <v>4674</v>
      </c>
      <c r="H16" s="1" t="s">
        <v>64</v>
      </c>
    </row>
    <row r="17" spans="1:8">
      <c r="A17" s="1">
        <v>52056</v>
      </c>
      <c r="B17" s="1" t="s">
        <v>65</v>
      </c>
      <c r="C17" s="19">
        <v>184582</v>
      </c>
      <c r="D17" s="19">
        <v>45128</v>
      </c>
      <c r="E17" s="20">
        <v>0.24448754483102361</v>
      </c>
      <c r="F17" s="1">
        <v>0</v>
      </c>
      <c r="G17" s="19">
        <v>472</v>
      </c>
      <c r="H17" s="1" t="s">
        <v>67</v>
      </c>
    </row>
    <row r="18" spans="1:8">
      <c r="A18" s="1">
        <v>52058</v>
      </c>
      <c r="B18" s="1" t="s">
        <v>68</v>
      </c>
      <c r="C18" s="19">
        <v>184582</v>
      </c>
      <c r="D18" s="19">
        <v>19754</v>
      </c>
      <c r="E18" s="20">
        <v>0.10702018615032885</v>
      </c>
      <c r="F18" s="1">
        <v>0</v>
      </c>
      <c r="G18" s="19">
        <v>262</v>
      </c>
      <c r="H18" s="1" t="s">
        <v>70</v>
      </c>
    </row>
    <row r="19" spans="1:8">
      <c r="A19" s="1">
        <v>52060</v>
      </c>
      <c r="B19" s="1" t="s">
        <v>71</v>
      </c>
      <c r="C19" s="19">
        <v>184582</v>
      </c>
      <c r="D19" s="19">
        <v>25374</v>
      </c>
      <c r="E19" s="20">
        <v>0.13746735868069476</v>
      </c>
      <c r="F19" s="1">
        <v>0</v>
      </c>
      <c r="G19" s="19">
        <v>215</v>
      </c>
      <c r="H19" s="1" t="s">
        <v>73</v>
      </c>
    </row>
    <row r="20" spans="1:8">
      <c r="A20" s="1">
        <v>52062</v>
      </c>
      <c r="B20" s="1" t="s">
        <v>74</v>
      </c>
      <c r="C20" s="19">
        <v>184582</v>
      </c>
      <c r="D20" s="19">
        <v>11803216</v>
      </c>
      <c r="E20" s="20">
        <v>63.945650171739388</v>
      </c>
      <c r="F20" s="1">
        <v>0</v>
      </c>
      <c r="G20" s="19">
        <v>24844</v>
      </c>
      <c r="H20" s="1" t="s">
        <v>76</v>
      </c>
    </row>
    <row r="21" spans="1:8">
      <c r="A21" s="1">
        <v>52064</v>
      </c>
      <c r="B21" s="1" t="s">
        <v>77</v>
      </c>
      <c r="C21" s="19">
        <v>184582</v>
      </c>
      <c r="D21" s="19">
        <v>5288182</v>
      </c>
      <c r="E21" s="20">
        <v>28.649499951241182</v>
      </c>
      <c r="F21" s="1">
        <v>0</v>
      </c>
      <c r="G21" s="19">
        <v>8973</v>
      </c>
      <c r="H21" s="1" t="s">
        <v>79</v>
      </c>
    </row>
    <row r="22" spans="1:8">
      <c r="A22" s="1">
        <v>52066</v>
      </c>
      <c r="B22" s="1" t="s">
        <v>80</v>
      </c>
      <c r="C22" s="19">
        <v>184582</v>
      </c>
      <c r="D22" s="19">
        <v>6515034</v>
      </c>
      <c r="E22" s="20">
        <v>35.296150220498205</v>
      </c>
      <c r="F22" s="1">
        <v>0</v>
      </c>
      <c r="G22" s="19">
        <v>15871</v>
      </c>
      <c r="H22" s="1" t="s">
        <v>82</v>
      </c>
    </row>
    <row r="23" spans="1:8">
      <c r="A23" s="1">
        <v>52068</v>
      </c>
      <c r="B23" s="1" t="s">
        <v>83</v>
      </c>
      <c r="C23" s="19">
        <v>184582</v>
      </c>
      <c r="D23" s="19">
        <v>285670</v>
      </c>
      <c r="E23" s="20">
        <v>1.5476590350088308</v>
      </c>
      <c r="F23" s="1">
        <v>0</v>
      </c>
      <c r="G23" s="19">
        <v>770</v>
      </c>
      <c r="H23" s="1" t="s">
        <v>85</v>
      </c>
    </row>
    <row r="24" spans="1:8">
      <c r="A24" s="1">
        <v>52070</v>
      </c>
      <c r="B24" s="1" t="s">
        <v>86</v>
      </c>
      <c r="C24" s="19">
        <v>184582</v>
      </c>
      <c r="D24" s="19">
        <v>110196</v>
      </c>
      <c r="E24" s="20">
        <v>0.59700295803491132</v>
      </c>
      <c r="F24" s="1">
        <v>0</v>
      </c>
      <c r="G24" s="19">
        <v>263</v>
      </c>
      <c r="H24" s="1" t="s">
        <v>88</v>
      </c>
    </row>
    <row r="25" spans="1:8">
      <c r="A25" s="1">
        <v>52072</v>
      </c>
      <c r="B25" s="1" t="s">
        <v>89</v>
      </c>
      <c r="C25" s="19">
        <v>184582</v>
      </c>
      <c r="D25" s="19">
        <v>175474</v>
      </c>
      <c r="E25" s="20">
        <v>0.95065607697391941</v>
      </c>
      <c r="F25" s="1">
        <v>0</v>
      </c>
      <c r="G25" s="19">
        <v>507</v>
      </c>
      <c r="H25" s="1" t="s">
        <v>91</v>
      </c>
    </row>
    <row r="26" spans="1:8">
      <c r="A26" s="1">
        <v>50246</v>
      </c>
      <c r="B26" s="1" t="s">
        <v>92</v>
      </c>
      <c r="C26" s="19">
        <v>184582</v>
      </c>
      <c r="D26" s="19">
        <v>795134</v>
      </c>
      <c r="E26" s="20">
        <v>4.3077548189964352</v>
      </c>
      <c r="F26" s="1">
        <v>0</v>
      </c>
      <c r="G26" s="19">
        <v>5809</v>
      </c>
      <c r="H26" s="1" t="s">
        <v>94</v>
      </c>
    </row>
    <row r="27" spans="1:8">
      <c r="A27" s="1">
        <v>50196</v>
      </c>
      <c r="B27" s="1" t="s">
        <v>95</v>
      </c>
      <c r="C27" s="19">
        <v>184582</v>
      </c>
      <c r="D27" s="19">
        <v>370710</v>
      </c>
      <c r="E27" s="20">
        <v>2.0083756812690297</v>
      </c>
      <c r="F27" s="19">
        <v>0</v>
      </c>
      <c r="G27" s="19">
        <v>2652</v>
      </c>
      <c r="H27" s="1" t="s">
        <v>97</v>
      </c>
    </row>
    <row r="28" spans="1:8">
      <c r="A28" s="1">
        <v>50201</v>
      </c>
      <c r="B28" s="1" t="s">
        <v>98</v>
      </c>
      <c r="C28" s="19">
        <v>184582</v>
      </c>
      <c r="D28" s="19">
        <v>424424</v>
      </c>
      <c r="E28" s="20">
        <v>2.2993791377274055</v>
      </c>
      <c r="F28" s="19">
        <v>0</v>
      </c>
      <c r="G28" s="19">
        <v>3157</v>
      </c>
      <c r="H28" s="1" t="s">
        <v>100</v>
      </c>
    </row>
    <row r="29" spans="1:8">
      <c r="A29" s="1">
        <v>50216</v>
      </c>
      <c r="B29" s="1" t="s">
        <v>101</v>
      </c>
      <c r="C29" s="19">
        <v>184582</v>
      </c>
      <c r="D29" s="19">
        <v>717172</v>
      </c>
      <c r="E29" s="20">
        <v>3.885384273656153</v>
      </c>
      <c r="F29" s="1">
        <v>0</v>
      </c>
      <c r="G29" s="19">
        <v>3078</v>
      </c>
      <c r="H29" s="1" t="s">
        <v>103</v>
      </c>
    </row>
    <row r="30" spans="1:8">
      <c r="A30" s="1">
        <v>50136</v>
      </c>
      <c r="B30" s="1" t="s">
        <v>104</v>
      </c>
      <c r="C30" s="19">
        <v>184582</v>
      </c>
      <c r="D30" s="19">
        <v>415718</v>
      </c>
      <c r="E30" s="20">
        <v>2.2522131085371271</v>
      </c>
      <c r="F30" s="1">
        <v>0</v>
      </c>
      <c r="G30" s="19">
        <v>1963</v>
      </c>
      <c r="H30" s="1" t="s">
        <v>106</v>
      </c>
    </row>
    <row r="31" spans="1:8">
      <c r="A31" s="1">
        <v>50141</v>
      </c>
      <c r="B31" s="1" t="s">
        <v>107</v>
      </c>
      <c r="C31" s="19">
        <v>184582</v>
      </c>
      <c r="D31" s="19">
        <v>301454</v>
      </c>
      <c r="E31" s="20">
        <v>1.6331711651190257</v>
      </c>
      <c r="F31" s="1">
        <v>0</v>
      </c>
      <c r="G31" s="19">
        <v>1115</v>
      </c>
      <c r="H31" s="1" t="s">
        <v>109</v>
      </c>
    </row>
    <row r="32" spans="1:8">
      <c r="C32" s="1"/>
      <c r="D32" s="1"/>
      <c r="G32" s="1"/>
    </row>
    <row r="35" spans="3:7">
      <c r="C35" s="21"/>
      <c r="D35" s="21"/>
      <c r="E35" s="22"/>
      <c r="F35"/>
      <c r="G35" s="21"/>
    </row>
    <row r="36" spans="3:7">
      <c r="C36" s="21"/>
      <c r="D36" s="21"/>
      <c r="E36" s="22"/>
      <c r="F36"/>
      <c r="G36" s="21"/>
    </row>
    <row r="37" spans="3:7">
      <c r="C37" s="21"/>
      <c r="D37" s="21"/>
      <c r="E37" s="22"/>
      <c r="F37"/>
      <c r="G37" s="21"/>
    </row>
    <row r="38" spans="3:7">
      <c r="C38" s="21"/>
      <c r="D38" s="21"/>
      <c r="E38" s="22"/>
      <c r="F38"/>
      <c r="G38" s="21"/>
    </row>
    <row r="49" spans="5:5" s="1" customFormat="1">
      <c r="E49" s="20"/>
    </row>
    <row r="50" spans="5:5" s="1" customFormat="1">
      <c r="E50" s="20"/>
    </row>
    <row r="51" spans="5:5" s="1" customFormat="1">
      <c r="E51" s="20"/>
    </row>
    <row r="52" spans="5:5" s="1" customFormat="1">
      <c r="E52" s="20"/>
    </row>
    <row r="53" spans="5:5" s="1" customFormat="1">
      <c r="E53" s="20"/>
    </row>
    <row r="54" spans="5:5" s="1" customFormat="1">
      <c r="E54" s="20"/>
    </row>
    <row r="55" spans="5:5" s="1" customFormat="1">
      <c r="E55" s="20"/>
    </row>
    <row r="56" spans="5:5" s="1" customFormat="1">
      <c r="E56" s="20"/>
    </row>
    <row r="57" spans="5:5" s="1" customFormat="1">
      <c r="E57" s="20"/>
    </row>
    <row r="58" spans="5:5" s="1" customFormat="1">
      <c r="E58" s="20"/>
    </row>
    <row r="59" spans="5:5" s="1" customFormat="1">
      <c r="E59" s="20"/>
    </row>
    <row r="60" spans="5:5" s="1" customFormat="1">
      <c r="E60" s="20"/>
    </row>
    <row r="61" spans="5:5" s="1" customFormat="1">
      <c r="E61" s="20"/>
    </row>
    <row r="62" spans="5:5" s="1" customFormat="1">
      <c r="E62" s="20"/>
    </row>
    <row r="63" spans="5:5" s="1" customFormat="1">
      <c r="E63" s="20"/>
    </row>
    <row r="64" spans="5:5" s="1" customFormat="1">
      <c r="E64" s="20"/>
    </row>
    <row r="65" spans="5:5" s="1" customFormat="1">
      <c r="E65" s="20"/>
    </row>
    <row r="66" spans="5:5" s="1" customFormat="1">
      <c r="E66" s="20"/>
    </row>
    <row r="67" spans="5:5" s="1" customFormat="1">
      <c r="E67" s="20"/>
    </row>
    <row r="68" spans="5:5" s="1" customFormat="1">
      <c r="E68" s="20"/>
    </row>
    <row r="69" spans="5:5" s="1" customFormat="1">
      <c r="E69" s="20"/>
    </row>
    <row r="70" spans="5:5" s="1" customFormat="1">
      <c r="E70" s="20"/>
    </row>
    <row r="71" spans="5:5" s="1" customFormat="1">
      <c r="E71" s="20"/>
    </row>
    <row r="72" spans="5:5" s="1" customFormat="1">
      <c r="E72" s="20"/>
    </row>
    <row r="73" spans="5:5" s="1" customFormat="1">
      <c r="E73" s="20"/>
    </row>
    <row r="74" spans="5:5" s="1" customFormat="1">
      <c r="E74" s="20"/>
    </row>
    <row r="75" spans="5:5" s="1" customFormat="1">
      <c r="E75" s="20"/>
    </row>
    <row r="76" spans="5:5" s="1" customFormat="1">
      <c r="E76" s="20"/>
    </row>
    <row r="77" spans="5:5" s="1" customFormat="1">
      <c r="E77" s="20"/>
    </row>
    <row r="78" spans="5:5" s="1" customFormat="1">
      <c r="E78" s="20"/>
    </row>
    <row r="79" spans="5:5" s="1" customFormat="1">
      <c r="E79" s="20"/>
    </row>
    <row r="80" spans="5:5" s="1" customFormat="1">
      <c r="E80" s="20"/>
    </row>
    <row r="81" spans="5:5" s="1" customFormat="1">
      <c r="E81" s="20"/>
    </row>
    <row r="82" spans="5:5" s="1" customFormat="1">
      <c r="E82" s="20"/>
    </row>
    <row r="83" spans="5:5" s="1" customFormat="1">
      <c r="E83" s="20"/>
    </row>
    <row r="84" spans="5:5" s="1" customFormat="1">
      <c r="E84" s="20"/>
    </row>
    <row r="85" spans="5:5" s="1" customFormat="1">
      <c r="E85" s="20"/>
    </row>
    <row r="86" spans="5:5" s="1" customFormat="1">
      <c r="E86" s="20"/>
    </row>
    <row r="87" spans="5:5" s="1" customFormat="1">
      <c r="E87" s="20"/>
    </row>
    <row r="88" spans="5:5" s="1" customFormat="1">
      <c r="E88" s="20"/>
    </row>
    <row r="89" spans="5:5" s="1" customFormat="1">
      <c r="E89" s="20"/>
    </row>
    <row r="90" spans="5:5" s="1" customFormat="1">
      <c r="E90" s="20"/>
    </row>
    <row r="91" spans="5:5" s="1" customFormat="1">
      <c r="E91" s="20"/>
    </row>
    <row r="92" spans="5:5" s="1" customFormat="1">
      <c r="E92" s="20"/>
    </row>
    <row r="93" spans="5:5" s="1" customFormat="1">
      <c r="E93" s="20"/>
    </row>
    <row r="94" spans="5:5" s="1" customFormat="1">
      <c r="E94" s="20"/>
    </row>
    <row r="95" spans="5:5" s="1" customFormat="1">
      <c r="E95" s="20"/>
    </row>
    <row r="96" spans="5:5" s="1" customFormat="1">
      <c r="E96" s="20"/>
    </row>
    <row r="97" spans="5:5" s="1" customFormat="1">
      <c r="E97" s="20"/>
    </row>
    <row r="98" spans="5:5" s="1" customFormat="1">
      <c r="E98" s="20"/>
    </row>
    <row r="99" spans="5:5" s="1" customFormat="1">
      <c r="E99" s="20"/>
    </row>
    <row r="100" spans="5:5" s="1" customFormat="1">
      <c r="E100" s="20"/>
    </row>
    <row r="101" spans="5:5" s="1" customFormat="1">
      <c r="E101" s="20"/>
    </row>
    <row r="102" spans="5:5" s="1" customFormat="1">
      <c r="E102" s="20"/>
    </row>
    <row r="103" spans="5:5" s="1" customFormat="1">
      <c r="E103" s="20"/>
    </row>
    <row r="104" spans="5:5" s="1" customFormat="1">
      <c r="E104" s="20"/>
    </row>
    <row r="105" spans="5:5" s="1" customFormat="1">
      <c r="E105" s="20"/>
    </row>
    <row r="106" spans="5:5" s="1" customFormat="1">
      <c r="E106" s="20"/>
    </row>
    <row r="107" spans="5:5" s="1" customFormat="1">
      <c r="E107" s="20"/>
    </row>
    <row r="108" spans="5:5" s="1" customFormat="1">
      <c r="E108" s="20"/>
    </row>
    <row r="109" spans="5:5" s="1" customFormat="1">
      <c r="E109" s="20"/>
    </row>
    <row r="113" spans="5:5" s="1" customFormat="1">
      <c r="E113" s="20"/>
    </row>
    <row r="114" spans="5:5" s="1" customFormat="1">
      <c r="E114" s="20"/>
    </row>
    <row r="115" spans="5:5" s="1" customFormat="1">
      <c r="E115" s="20"/>
    </row>
    <row r="116" spans="5:5" s="1" customFormat="1">
      <c r="E116" s="20"/>
    </row>
    <row r="117" spans="5:5" s="1" customFormat="1">
      <c r="E117" s="20"/>
    </row>
    <row r="118" spans="5:5" s="1" customFormat="1">
      <c r="E118" s="20"/>
    </row>
    <row r="119" spans="5:5" s="1" customFormat="1">
      <c r="E119" s="20"/>
    </row>
    <row r="120" spans="5:5" s="1" customFormat="1">
      <c r="E120" s="20"/>
    </row>
    <row r="121" spans="5:5" s="1" customFormat="1">
      <c r="E121" s="20"/>
    </row>
    <row r="122" spans="5:5" s="1" customFormat="1">
      <c r="E122" s="20"/>
    </row>
    <row r="123" spans="5:5" s="1" customFormat="1">
      <c r="E123" s="20"/>
    </row>
    <row r="124" spans="5:5" s="1" customFormat="1">
      <c r="E124" s="20"/>
    </row>
    <row r="125" spans="5:5" s="1" customFormat="1">
      <c r="E125" s="20"/>
    </row>
    <row r="126" spans="5:5" s="1" customFormat="1">
      <c r="E126" s="20"/>
    </row>
    <row r="127" spans="5:5" s="1" customFormat="1">
      <c r="E127" s="20"/>
    </row>
    <row r="128" spans="5:5" s="1" customFormat="1">
      <c r="E128" s="20"/>
    </row>
    <row r="129" spans="5:5" s="1" customFormat="1">
      <c r="E129" s="20"/>
    </row>
    <row r="130" spans="5:5" s="1" customFormat="1">
      <c r="E130" s="20"/>
    </row>
    <row r="131" spans="5:5" s="1" customFormat="1">
      <c r="E131" s="20"/>
    </row>
    <row r="132" spans="5:5" s="1" customFormat="1">
      <c r="E132" s="20"/>
    </row>
    <row r="133" spans="5:5" s="1" customFormat="1">
      <c r="E133" s="20"/>
    </row>
    <row r="134" spans="5:5" s="1" customFormat="1">
      <c r="E134" s="20"/>
    </row>
    <row r="135" spans="5:5" s="1" customFormat="1">
      <c r="E135" s="20"/>
    </row>
    <row r="136" spans="5:5" s="1" customFormat="1">
      <c r="E136" s="20"/>
    </row>
    <row r="137" spans="5:5" s="1" customFormat="1">
      <c r="E137" s="20"/>
    </row>
    <row r="138" spans="5:5" s="1" customFormat="1">
      <c r="E138" s="20"/>
    </row>
    <row r="139" spans="5:5" s="1" customFormat="1">
      <c r="E139" s="20"/>
    </row>
    <row r="140" spans="5:5" s="1" customFormat="1">
      <c r="E140" s="20"/>
    </row>
    <row r="141" spans="5:5" s="1" customFormat="1">
      <c r="E141" s="20"/>
    </row>
    <row r="142" spans="5:5" s="1" customFormat="1">
      <c r="E142" s="20"/>
    </row>
    <row r="143" spans="5:5" s="1" customFormat="1">
      <c r="E143" s="20"/>
    </row>
    <row r="144" spans="5:5" s="1" customFormat="1">
      <c r="E144" s="20"/>
    </row>
    <row r="145" spans="5:5" s="1" customFormat="1">
      <c r="E145" s="20"/>
    </row>
    <row r="146" spans="5:5" s="1" customFormat="1">
      <c r="E146" s="20"/>
    </row>
    <row r="147" spans="5:5" s="1" customFormat="1">
      <c r="E147" s="20"/>
    </row>
    <row r="148" spans="5:5" s="1" customFormat="1">
      <c r="E148" s="20"/>
    </row>
    <row r="149" spans="5:5" s="1" customFormat="1">
      <c r="E149" s="20"/>
    </row>
    <row r="150" spans="5:5" s="1" customFormat="1">
      <c r="E150" s="20"/>
    </row>
    <row r="151" spans="5:5" s="1" customFormat="1">
      <c r="E151" s="20"/>
    </row>
    <row r="152" spans="5:5" s="1" customFormat="1">
      <c r="E152" s="20"/>
    </row>
    <row r="153" spans="5:5" s="1" customFormat="1">
      <c r="E153" s="20"/>
    </row>
    <row r="154" spans="5:5" s="1" customFormat="1">
      <c r="E154" s="20"/>
    </row>
    <row r="155" spans="5:5" s="1" customFormat="1">
      <c r="E155" s="20"/>
    </row>
    <row r="156" spans="5:5" s="1" customFormat="1">
      <c r="E156" s="20"/>
    </row>
    <row r="157" spans="5:5" s="1" customFormat="1">
      <c r="E157" s="20"/>
    </row>
    <row r="158" spans="5:5" s="1" customFormat="1">
      <c r="E158" s="20"/>
    </row>
    <row r="159" spans="5:5" s="1" customFormat="1">
      <c r="E159" s="20"/>
    </row>
    <row r="160" spans="5:5" s="1" customFormat="1">
      <c r="E160" s="20"/>
    </row>
    <row r="161" spans="5:5" s="1" customFormat="1">
      <c r="E161" s="20"/>
    </row>
    <row r="162" spans="5:5" s="1" customFormat="1">
      <c r="E162" s="20"/>
    </row>
    <row r="163" spans="5:5" s="1" customFormat="1">
      <c r="E163" s="20"/>
    </row>
    <row r="164" spans="5:5" s="1" customFormat="1">
      <c r="E164" s="20"/>
    </row>
    <row r="165" spans="5:5" s="1" customFormat="1">
      <c r="E165" s="20"/>
    </row>
    <row r="166" spans="5:5" s="1" customFormat="1">
      <c r="E166" s="20"/>
    </row>
    <row r="167" spans="5:5" s="1" customFormat="1">
      <c r="E167" s="20"/>
    </row>
    <row r="168" spans="5:5" s="1" customFormat="1">
      <c r="E168" s="20"/>
    </row>
    <row r="169" spans="5:5" s="1" customFormat="1">
      <c r="E169" s="20"/>
    </row>
    <row r="170" spans="5:5" s="1" customFormat="1">
      <c r="E170" s="20"/>
    </row>
    <row r="171" spans="5:5" s="1" customFormat="1">
      <c r="E171" s="20"/>
    </row>
    <row r="172" spans="5:5" s="1" customFormat="1">
      <c r="E172" s="20"/>
    </row>
    <row r="173" spans="5:5" s="1" customFormat="1">
      <c r="E173" s="20"/>
    </row>
    <row r="174" spans="5:5" s="1" customFormat="1">
      <c r="E174" s="20"/>
    </row>
    <row r="175" spans="5:5" s="1" customFormat="1">
      <c r="E175" s="20"/>
    </row>
    <row r="176" spans="5:5" s="1" customFormat="1">
      <c r="E176" s="20"/>
    </row>
    <row r="177" spans="5:5" s="1" customFormat="1">
      <c r="E177" s="20"/>
    </row>
    <row r="178" spans="5:5" s="1" customFormat="1">
      <c r="E178" s="20"/>
    </row>
    <row r="179" spans="5:5" s="1" customFormat="1">
      <c r="E179" s="20"/>
    </row>
    <row r="180" spans="5:5" s="1" customFormat="1">
      <c r="E180" s="20"/>
    </row>
    <row r="181" spans="5:5" s="1" customFormat="1">
      <c r="E181" s="20"/>
    </row>
    <row r="182" spans="5:5" s="1" customFormat="1">
      <c r="E182" s="20"/>
    </row>
    <row r="183" spans="5:5" s="1" customFormat="1">
      <c r="E183" s="20"/>
    </row>
    <row r="184" spans="5:5" s="1" customFormat="1">
      <c r="E184" s="20"/>
    </row>
    <row r="185" spans="5:5" s="1" customFormat="1">
      <c r="E185" s="20"/>
    </row>
    <row r="186" spans="5:5" s="1" customFormat="1">
      <c r="E186" s="20"/>
    </row>
    <row r="187" spans="5:5" s="1" customFormat="1">
      <c r="E187" s="20"/>
    </row>
    <row r="188" spans="5:5" s="1" customFormat="1">
      <c r="E188" s="20"/>
    </row>
    <row r="189" spans="5:5" s="1" customFormat="1">
      <c r="E189" s="20"/>
    </row>
    <row r="190" spans="5:5" s="1" customFormat="1">
      <c r="E190" s="20"/>
    </row>
    <row r="191" spans="5:5" s="1" customFormat="1">
      <c r="E191" s="20"/>
    </row>
    <row r="192" spans="5:5" s="1" customFormat="1">
      <c r="E192" s="20"/>
    </row>
    <row r="193" spans="5:5" s="1" customFormat="1">
      <c r="E193" s="20"/>
    </row>
    <row r="194" spans="5:5" s="1" customFormat="1">
      <c r="E194" s="20"/>
    </row>
    <row r="195" spans="5:5" s="1" customFormat="1">
      <c r="E195" s="20"/>
    </row>
    <row r="196" spans="5:5" s="1" customFormat="1">
      <c r="E196" s="20"/>
    </row>
    <row r="197" spans="5:5" s="1" customFormat="1">
      <c r="E197" s="20"/>
    </row>
    <row r="198" spans="5:5" s="1" customFormat="1">
      <c r="E198" s="20"/>
    </row>
    <row r="199" spans="5:5" s="1" customFormat="1">
      <c r="E199" s="20"/>
    </row>
    <row r="200" spans="5:5" s="1" customFormat="1">
      <c r="E200" s="20"/>
    </row>
    <row r="201" spans="5:5" s="1" customFormat="1">
      <c r="E201" s="20"/>
    </row>
    <row r="202" spans="5:5" s="1" customFormat="1">
      <c r="E202" s="20"/>
    </row>
    <row r="203" spans="5:5" s="1" customFormat="1">
      <c r="E203" s="20"/>
    </row>
    <row r="204" spans="5:5" s="1" customFormat="1">
      <c r="E204" s="20"/>
    </row>
    <row r="205" spans="5:5" s="1" customFormat="1">
      <c r="E205" s="20"/>
    </row>
    <row r="206" spans="5:5" s="1" customFormat="1">
      <c r="E206" s="20"/>
    </row>
    <row r="207" spans="5:5" s="1" customFormat="1">
      <c r="E207" s="20"/>
    </row>
    <row r="208" spans="5:5" s="1" customFormat="1">
      <c r="E208" s="20"/>
    </row>
    <row r="209" spans="5:5" s="1" customFormat="1">
      <c r="E209" s="20"/>
    </row>
    <row r="210" spans="5:5" s="1" customFormat="1">
      <c r="E210" s="20"/>
    </row>
    <row r="211" spans="5:5" s="1" customFormat="1">
      <c r="E211" s="20"/>
    </row>
    <row r="212" spans="5:5" s="1" customFormat="1">
      <c r="E212" s="20"/>
    </row>
    <row r="213" spans="5:5" s="1" customFormat="1">
      <c r="E213" s="20"/>
    </row>
    <row r="214" spans="5:5" s="1" customFormat="1">
      <c r="E214" s="20"/>
    </row>
    <row r="215" spans="5:5" s="1" customFormat="1">
      <c r="E215" s="20"/>
    </row>
    <row r="216" spans="5:5" s="1" customFormat="1">
      <c r="E216" s="20"/>
    </row>
    <row r="217" spans="5:5" s="1" customFormat="1">
      <c r="E217" s="20"/>
    </row>
    <row r="218" spans="5:5" s="1" customFormat="1">
      <c r="E218" s="20"/>
    </row>
    <row r="219" spans="5:5" s="1" customFormat="1">
      <c r="E219" s="20"/>
    </row>
    <row r="220" spans="5:5" s="1" customFormat="1">
      <c r="E220" s="20"/>
    </row>
    <row r="221" spans="5:5" s="1" customFormat="1">
      <c r="E221" s="20"/>
    </row>
    <row r="222" spans="5:5" s="1" customFormat="1">
      <c r="E222" s="20"/>
    </row>
    <row r="223" spans="5:5" s="1" customFormat="1">
      <c r="E223" s="20"/>
    </row>
    <row r="224" spans="5:5" s="1" customFormat="1">
      <c r="E224" s="20"/>
    </row>
    <row r="225" spans="5:5" s="1" customFormat="1">
      <c r="E225" s="20"/>
    </row>
    <row r="226" spans="5:5" s="1" customFormat="1">
      <c r="E226" s="20"/>
    </row>
    <row r="227" spans="5:5" s="1" customFormat="1">
      <c r="E227" s="20"/>
    </row>
    <row r="228" spans="5:5" s="1" customFormat="1">
      <c r="E228" s="20"/>
    </row>
    <row r="229" spans="5:5" s="1" customFormat="1">
      <c r="E229" s="20"/>
    </row>
    <row r="230" spans="5:5" s="1" customFormat="1">
      <c r="E230" s="20"/>
    </row>
    <row r="231" spans="5:5" s="1" customFormat="1">
      <c r="E231" s="20"/>
    </row>
    <row r="232" spans="5:5" s="1" customFormat="1">
      <c r="E232" s="20"/>
    </row>
    <row r="233" spans="5:5" s="1" customFormat="1">
      <c r="E233" s="20"/>
    </row>
    <row r="234" spans="5:5" s="1" customFormat="1">
      <c r="E234" s="20"/>
    </row>
    <row r="235" spans="5:5" s="1" customFormat="1">
      <c r="E235" s="20"/>
    </row>
    <row r="236" spans="5:5" s="1" customFormat="1">
      <c r="E236" s="20"/>
    </row>
    <row r="237" spans="5:5" s="1" customFormat="1">
      <c r="E237" s="20"/>
    </row>
    <row r="238" spans="5:5" s="1" customFormat="1">
      <c r="E238" s="20"/>
    </row>
    <row r="239" spans="5:5" s="1" customFormat="1">
      <c r="E239" s="20"/>
    </row>
    <row r="240" spans="5:5" s="1" customFormat="1">
      <c r="E240" s="20"/>
    </row>
    <row r="241" spans="5:5" s="1" customFormat="1">
      <c r="E241" s="20"/>
    </row>
    <row r="242" spans="5:5" s="1" customFormat="1">
      <c r="E242" s="20"/>
    </row>
    <row r="243" spans="5:5" s="1" customFormat="1">
      <c r="E243" s="20"/>
    </row>
    <row r="244" spans="5:5" s="1" customFormat="1">
      <c r="E244" s="20"/>
    </row>
    <row r="245" spans="5:5" s="1" customFormat="1">
      <c r="E245" s="20"/>
    </row>
    <row r="246" spans="5:5" s="1" customFormat="1">
      <c r="E246" s="20"/>
    </row>
    <row r="247" spans="5:5" s="1" customFormat="1">
      <c r="E247" s="20"/>
    </row>
    <row r="248" spans="5:5" s="1" customFormat="1">
      <c r="E248" s="20"/>
    </row>
    <row r="249" spans="5:5" s="1" customFormat="1">
      <c r="E249" s="20"/>
    </row>
    <row r="250" spans="5:5" s="1" customFormat="1">
      <c r="E250" s="20"/>
    </row>
    <row r="251" spans="5:5" s="1" customFormat="1">
      <c r="E251" s="20"/>
    </row>
    <row r="252" spans="5:5" s="1" customFormat="1">
      <c r="E252" s="20"/>
    </row>
    <row r="253" spans="5:5" s="1" customFormat="1">
      <c r="E253" s="20"/>
    </row>
    <row r="254" spans="5:5" s="1" customFormat="1">
      <c r="E254" s="20"/>
    </row>
    <row r="255" spans="5:5" s="1" customFormat="1">
      <c r="E255" s="20"/>
    </row>
    <row r="256" spans="5:5" s="1" customFormat="1">
      <c r="E256" s="20"/>
    </row>
    <row r="257" spans="5:5" s="1" customFormat="1">
      <c r="E257" s="20"/>
    </row>
    <row r="258" spans="5:5" s="1" customFormat="1">
      <c r="E258" s="20"/>
    </row>
    <row r="259" spans="5:5" s="1" customFormat="1">
      <c r="E259" s="20"/>
    </row>
    <row r="260" spans="5:5" s="1" customFormat="1">
      <c r="E260" s="20"/>
    </row>
    <row r="261" spans="5:5" s="1" customFormat="1">
      <c r="E261" s="20"/>
    </row>
    <row r="262" spans="5:5" s="1" customFormat="1">
      <c r="E262" s="20"/>
    </row>
    <row r="263" spans="5:5" s="1" customFormat="1">
      <c r="E263" s="20"/>
    </row>
    <row r="264" spans="5:5" s="1" customFormat="1">
      <c r="E264" s="20"/>
    </row>
    <row r="265" spans="5:5" s="1" customFormat="1">
      <c r="E265" s="20"/>
    </row>
    <row r="266" spans="5:5" s="1" customFormat="1">
      <c r="E266" s="20"/>
    </row>
    <row r="267" spans="5:5" s="1" customFormat="1">
      <c r="E267" s="20"/>
    </row>
    <row r="268" spans="5:5" s="1" customFormat="1">
      <c r="E268" s="20"/>
    </row>
    <row r="269" spans="5:5" s="1" customFormat="1">
      <c r="E269" s="20"/>
    </row>
    <row r="270" spans="5:5" s="1" customFormat="1">
      <c r="E270" s="20"/>
    </row>
    <row r="271" spans="5:5" s="1" customFormat="1">
      <c r="E271" s="20"/>
    </row>
    <row r="272" spans="5:5" s="1" customFormat="1">
      <c r="E272" s="20"/>
    </row>
    <row r="273" spans="5:5" s="1" customFormat="1">
      <c r="E273" s="20"/>
    </row>
    <row r="274" spans="5:5" s="1" customFormat="1">
      <c r="E274" s="20"/>
    </row>
    <row r="275" spans="5:5" s="1" customFormat="1">
      <c r="E275" s="20"/>
    </row>
    <row r="276" spans="5:5" s="1" customFormat="1">
      <c r="E276" s="20"/>
    </row>
    <row r="277" spans="5:5" s="1" customFormat="1">
      <c r="E277" s="20"/>
    </row>
    <row r="278" spans="5:5" s="1" customFormat="1">
      <c r="E278" s="20"/>
    </row>
    <row r="279" spans="5:5" s="1" customFormat="1">
      <c r="E279" s="20"/>
    </row>
    <row r="280" spans="5:5" s="1" customFormat="1">
      <c r="E280" s="20"/>
    </row>
    <row r="281" spans="5:5" s="1" customFormat="1">
      <c r="E281" s="20"/>
    </row>
    <row r="282" spans="5:5" s="1" customFormat="1">
      <c r="E282" s="20"/>
    </row>
    <row r="283" spans="5:5" s="1" customFormat="1">
      <c r="E283" s="20"/>
    </row>
    <row r="284" spans="5:5" s="1" customFormat="1">
      <c r="E284" s="20"/>
    </row>
    <row r="285" spans="5:5" s="1" customFormat="1">
      <c r="E285" s="20"/>
    </row>
    <row r="286" spans="5:5" s="1" customFormat="1">
      <c r="E286" s="20"/>
    </row>
    <row r="287" spans="5:5" s="1" customFormat="1">
      <c r="E287" s="20"/>
    </row>
    <row r="288" spans="5:5" s="1" customFormat="1">
      <c r="E288" s="20"/>
    </row>
    <row r="289" spans="5:5" s="1" customFormat="1">
      <c r="E289" s="20"/>
    </row>
    <row r="290" spans="5:5" s="1" customFormat="1">
      <c r="E290" s="20"/>
    </row>
    <row r="291" spans="5:5" s="1" customFormat="1">
      <c r="E291" s="20"/>
    </row>
    <row r="292" spans="5:5" s="1" customFormat="1">
      <c r="E292" s="20"/>
    </row>
    <row r="293" spans="5:5" s="1" customFormat="1">
      <c r="E293" s="20"/>
    </row>
    <row r="294" spans="5:5" s="1" customFormat="1">
      <c r="E294" s="20"/>
    </row>
    <row r="295" spans="5:5" s="1" customFormat="1">
      <c r="E295" s="20"/>
    </row>
    <row r="296" spans="5:5" s="1" customFormat="1">
      <c r="E296" s="20"/>
    </row>
    <row r="297" spans="5:5" s="1" customFormat="1">
      <c r="E297" s="20"/>
    </row>
    <row r="298" spans="5:5" s="1" customFormat="1">
      <c r="E298" s="20"/>
    </row>
    <row r="299" spans="5:5" s="1" customFormat="1">
      <c r="E299" s="20"/>
    </row>
    <row r="300" spans="5:5" s="1" customFormat="1">
      <c r="E300" s="20"/>
    </row>
    <row r="301" spans="5:5" s="1" customFormat="1">
      <c r="E301" s="20"/>
    </row>
    <row r="302" spans="5:5" s="1" customFormat="1">
      <c r="E302" s="20"/>
    </row>
    <row r="303" spans="5:5" s="1" customFormat="1">
      <c r="E303" s="20"/>
    </row>
    <row r="304" spans="5:5" s="1" customFormat="1">
      <c r="E304" s="20"/>
    </row>
    <row r="305" spans="5:5" s="1" customFormat="1">
      <c r="E305" s="20"/>
    </row>
    <row r="306" spans="5:5" s="1" customFormat="1">
      <c r="E306" s="20"/>
    </row>
    <row r="307" spans="5:5" s="1" customFormat="1">
      <c r="E307" s="20"/>
    </row>
    <row r="308" spans="5:5" s="1" customFormat="1">
      <c r="E308" s="20"/>
    </row>
    <row r="309" spans="5:5" s="1" customFormat="1">
      <c r="E309" s="20"/>
    </row>
    <row r="310" spans="5:5" s="1" customFormat="1">
      <c r="E310" s="20"/>
    </row>
    <row r="311" spans="5:5" s="1" customFormat="1">
      <c r="E311" s="20"/>
    </row>
    <row r="312" spans="5:5" s="1" customFormat="1">
      <c r="E312" s="20"/>
    </row>
    <row r="313" spans="5:5" s="1" customFormat="1">
      <c r="E313" s="20"/>
    </row>
    <row r="314" spans="5:5" s="1" customFormat="1">
      <c r="E314" s="20"/>
    </row>
    <row r="315" spans="5:5" s="1" customFormat="1">
      <c r="E315" s="20"/>
    </row>
    <row r="316" spans="5:5" s="1" customFormat="1">
      <c r="E316" s="20"/>
    </row>
    <row r="317" spans="5:5" s="1" customFormat="1">
      <c r="E317" s="20"/>
    </row>
    <row r="318" spans="5:5" s="1" customFormat="1">
      <c r="E318" s="20"/>
    </row>
    <row r="319" spans="5:5" s="1" customFormat="1">
      <c r="E319" s="20"/>
    </row>
    <row r="320" spans="5:5" s="1" customFormat="1">
      <c r="E320" s="20"/>
    </row>
    <row r="321" spans="5:5" s="1" customFormat="1">
      <c r="E321" s="20"/>
    </row>
    <row r="322" spans="5:5" s="1" customFormat="1">
      <c r="E322" s="20"/>
    </row>
    <row r="323" spans="5:5" s="1" customFormat="1">
      <c r="E323" s="20"/>
    </row>
    <row r="324" spans="5:5" s="1" customFormat="1">
      <c r="E324" s="20"/>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heetViews>
  <sheetFormatPr baseColWidth="10" defaultColWidth="9.19921875" defaultRowHeight="13"/>
  <cols>
    <col min="1" max="1" width="11.59765625" style="1" customWidth="1"/>
    <col min="2" max="2" width="36.59765625" style="1" customWidth="1"/>
    <col min="3" max="16384" width="9.19921875" style="1"/>
  </cols>
  <sheetData>
    <row r="1" spans="1:2">
      <c r="A1" s="1" t="s">
        <v>299</v>
      </c>
    </row>
    <row r="2" spans="1:2">
      <c r="A2" s="1" t="s">
        <v>300</v>
      </c>
      <c r="B2" s="1" t="s">
        <v>301</v>
      </c>
    </row>
    <row r="3" spans="1:2">
      <c r="A3" s="1" t="s">
        <v>302</v>
      </c>
      <c r="B3" s="1" t="s">
        <v>303</v>
      </c>
    </row>
    <row r="4" spans="1:2">
      <c r="A4" s="1" t="s">
        <v>304</v>
      </c>
      <c r="B4" s="1" t="s">
        <v>305</v>
      </c>
    </row>
    <row r="5" spans="1:2">
      <c r="A5" s="1" t="s">
        <v>306</v>
      </c>
      <c r="B5" s="1" t="s">
        <v>307</v>
      </c>
    </row>
    <row r="6" spans="1:2">
      <c r="A6" s="1" t="s">
        <v>308</v>
      </c>
      <c r="B6" s="1" t="s">
        <v>309</v>
      </c>
    </row>
    <row r="7" spans="1:2">
      <c r="A7" s="1" t="s">
        <v>310</v>
      </c>
      <c r="B7" s="1" t="s">
        <v>311</v>
      </c>
    </row>
    <row r="8" spans="1:2">
      <c r="A8" s="1" t="s">
        <v>312</v>
      </c>
      <c r="B8" s="1" t="s">
        <v>313</v>
      </c>
    </row>
    <row r="9" spans="1:2">
      <c r="A9" s="1" t="s">
        <v>314</v>
      </c>
      <c r="B9" s="1" t="s">
        <v>315</v>
      </c>
    </row>
    <row r="10" spans="1:2">
      <c r="A10" s="1" t="s">
        <v>316</v>
      </c>
      <c r="B10" s="1" t="s">
        <v>317</v>
      </c>
    </row>
    <row r="11" spans="1:2">
      <c r="A11" s="1" t="s">
        <v>318</v>
      </c>
      <c r="B11" s="1" t="s">
        <v>319</v>
      </c>
    </row>
    <row r="12" spans="1:2">
      <c r="A12" s="1" t="s">
        <v>8</v>
      </c>
      <c r="B12" s="1" t="s">
        <v>320</v>
      </c>
    </row>
    <row r="13" spans="1:2">
      <c r="A13" s="1" t="s">
        <v>321</v>
      </c>
      <c r="B13" s="1" t="s">
        <v>322</v>
      </c>
    </row>
    <row r="14" spans="1:2">
      <c r="A14" s="1" t="s">
        <v>323</v>
      </c>
      <c r="B14" s="1" t="s">
        <v>324</v>
      </c>
    </row>
    <row r="15" spans="1:2">
      <c r="A15" s="1" t="s">
        <v>325</v>
      </c>
      <c r="B15" s="1" t="s">
        <v>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varlist</vt:lpstr>
      <vt:lpstr>Description</vt:lpstr>
      <vt:lpstr>Frequencies</vt:lpstr>
      <vt:lpstr>Statistics</vt:lpstr>
      <vt:lpstr>imputation values</vt:lpstr>
      <vt:lpstr>Description</vt:lpstr>
      <vt:lpstr>Frequencies</vt:lpstr>
      <vt:lpstr>Statistics</vt:lpstr>
      <vt:lpstr>varlist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Barbett, Samuel</dc:creator>
  <cp:lastModifiedBy>David Torres</cp:lastModifiedBy>
  <cp:lastPrinted>2019-09-25T18:51:37Z</cp:lastPrinted>
  <dcterms:created xsi:type="dcterms:W3CDTF">2014-09-02T12:18:11Z</dcterms:created>
  <dcterms:modified xsi:type="dcterms:W3CDTF">2023-08-11T05:46:35Z</dcterms:modified>
</cp:coreProperties>
</file>