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9"/>
  <workbookPr defaultThemeVersion="124226"/>
  <mc:AlternateContent xmlns:mc="http://schemas.openxmlformats.org/markup-compatibility/2006">
    <mc:Choice Requires="x15">
      <x15ac:absPath xmlns:x15ac="http://schemas.microsoft.com/office/spreadsheetml/2010/11/ac" url="/Users/davidtorres/Code/NU/TIM7020/Week4/"/>
    </mc:Choice>
  </mc:AlternateContent>
  <xr:revisionPtr revIDLastSave="0" documentId="13_ncr:1_{EC4E6433-5678-0C48-B1A8-DF3153E7923A}" xr6:coauthVersionLast="47" xr6:coauthVersionMax="47" xr10:uidLastSave="{00000000-0000-0000-0000-000000000000}"/>
  <bookViews>
    <workbookView xWindow="18580" yWindow="1140" windowWidth="40480" windowHeight="21360" activeTab="1" xr2:uid="{00000000-000D-0000-FFFF-FFFF00000000}"/>
  </bookViews>
  <sheets>
    <sheet name="Introduction" sheetId="5" r:id="rId1"/>
    <sheet name="varlist" sheetId="1" r:id="rId2"/>
    <sheet name="Description" sheetId="2" r:id="rId3"/>
    <sheet name="Frequencies" sheetId="3" r:id="rId4"/>
    <sheet name="Statistics" sheetId="4" r:id="rId5"/>
    <sheet name="Imputation values" sheetId="7" r:id="rId6"/>
  </sheets>
  <definedNames>
    <definedName name="Description">Description!$A$1:$C$40</definedName>
    <definedName name="Frequencies">Frequencies!$A$1:$F$37</definedName>
    <definedName name="FrequenciesRV">#REF!</definedName>
    <definedName name="Statistics">Statistics!$A$1:$H$30</definedName>
    <definedName name="StatisticsRV">#REF!</definedName>
    <definedName name="varlist">varlist!$A$1:$H$40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4" i="1"/>
  <c r="K5" i="1"/>
  <c r="K6" i="1"/>
  <c r="K7" i="1"/>
  <c r="K8" i="1"/>
  <c r="K9" i="1"/>
  <c r="K10" i="1"/>
  <c r="K11" i="1"/>
  <c r="K2" i="1"/>
  <c r="J5" i="4"/>
  <c r="J6" i="4"/>
  <c r="J7" i="4"/>
  <c r="J8" i="4"/>
  <c r="J9" i="4"/>
  <c r="J10" i="4"/>
  <c r="J11" i="4"/>
  <c r="J12" i="4"/>
  <c r="J13" i="4"/>
  <c r="J14" i="4"/>
  <c r="J15" i="4"/>
  <c r="J16" i="4"/>
  <c r="J17" i="4"/>
  <c r="J18" i="4"/>
  <c r="J19" i="4"/>
  <c r="J20" i="4"/>
  <c r="J21" i="4"/>
  <c r="J22" i="4"/>
  <c r="J23" i="4"/>
  <c r="J24" i="4"/>
  <c r="J25" i="4"/>
  <c r="J26" i="4"/>
  <c r="J27" i="4"/>
  <c r="J28" i="4"/>
  <c r="J29" i="4"/>
  <c r="J30" i="4"/>
  <c r="J3" i="4"/>
  <c r="J2" i="4"/>
  <c r="J4" i="4"/>
</calcChain>
</file>

<file path=xl/sharedStrings.xml><?xml version="1.0" encoding="utf-8"?>
<sst xmlns="http://schemas.openxmlformats.org/spreadsheetml/2006/main" count="552" uniqueCount="262">
  <si>
    <t>File Documentation for the Admissions Data File, 2021-22</t>
  </si>
  <si>
    <t>Filename</t>
  </si>
  <si>
    <t>ADM2021</t>
  </si>
  <si>
    <t>Overview</t>
  </si>
  <si>
    <t xml:space="preserve">This file contains information about the undergraduate selection process for entering first-time, degree/certificate-seeking students. This includes information about admission considerations,  applicants, applicants that were admitted, and admitted students who enrolled. SAT and ACT test scores are included for institutions, that require test scores for admission. These data are applicable for institutions that do not have an open admissions policy for entering first-time students. Beginning with 2016, writing scores for both SAT and ACT are no longer collected. The possible values for the admission consideration variables have changed from data prior to 2016.  "Do not know" is no longer an option and "considered but not required" was added.  See frequencies for complete listing.
</t>
  </si>
  <si>
    <t>Note</t>
  </si>
  <si>
    <t xml:space="preserve">Provisional release data have undergone all NCES data quality control procedures. Data are imputed for nonresponding institutions. These data are used for First Look (Provisional Data) Web tables. Final release data include revisions to the provisional release data that have been made by institutions during the subsequent data collection year. The final release data can be used when the most up to date data are required; however, these data may not match the First Look Web tables based on provisional data. </t>
  </si>
  <si>
    <t>Contents of spreadsheet</t>
  </si>
  <si>
    <t>Varlist</t>
  </si>
  <si>
    <t>Variable list: Lists all variables in the table. Includes the variable name, variable label and the data type, format and maximum field width of each variable.  The data type describes a variable as either a numeric (N) or Alphanumeric (A) and the format of a variable defines a variable as either continuous (Cont) or categorical (Disc).  It all also lists the variable name of all imputation flag variables for each continuous variable. Imputation flag variable describes whether a value for the corresponding variable was reported, imputed or not applicable.</t>
  </si>
  <si>
    <t>Description</t>
  </si>
  <si>
    <t xml:space="preserve">Long description or glossary definition of a variable. </t>
  </si>
  <si>
    <t>Frequencies</t>
  </si>
  <si>
    <t>This worksheet contains the code values for of all categorical variables in the data file. It also lists the frequency and percent distribution for each code value by variable.</t>
  </si>
  <si>
    <t>Statistics</t>
  </si>
  <si>
    <t xml:space="preserve">This worksheet lists the sum, mean, minimum and maximum values of all continuous variables in the data file. </t>
  </si>
  <si>
    <t>Imputation code values</t>
  </si>
  <si>
    <t>This worksheet lists the code values for all imputation flag variables.</t>
  </si>
  <si>
    <t>varnumber</t>
  </si>
  <si>
    <t>varname</t>
  </si>
  <si>
    <t>DataType</t>
  </si>
  <si>
    <t>Fieldwidth</t>
  </si>
  <si>
    <t>format</t>
  </si>
  <si>
    <t>imputationvar</t>
  </si>
  <si>
    <t>varTitle</t>
  </si>
  <si>
    <t>UNITID</t>
  </si>
  <si>
    <t>N</t>
  </si>
  <si>
    <t>Cont</t>
  </si>
  <si>
    <t/>
  </si>
  <si>
    <t>Unique identification number of the institution</t>
  </si>
  <si>
    <t>ADMCON1</t>
  </si>
  <si>
    <t>Disc</t>
  </si>
  <si>
    <t>Secondary school GPA</t>
  </si>
  <si>
    <t>ADMCON2</t>
  </si>
  <si>
    <t>Secondary school rank</t>
  </si>
  <si>
    <t>ADMCON3</t>
  </si>
  <si>
    <t>Secondary school record</t>
  </si>
  <si>
    <t>ADMCON4</t>
  </si>
  <si>
    <t>Completion of college-preparatory program</t>
  </si>
  <si>
    <t>ADMCON5</t>
  </si>
  <si>
    <t>Recommendations</t>
  </si>
  <si>
    <t>ADMCON6</t>
  </si>
  <si>
    <t>Formal demonstration of competencies</t>
  </si>
  <si>
    <t>ADMCON7</t>
  </si>
  <si>
    <t>Admission test scores</t>
  </si>
  <si>
    <t>ADMCON8</t>
  </si>
  <si>
    <t>TOEFL (Test of English as a Foreign Language</t>
  </si>
  <si>
    <t>ADMCON9</t>
  </si>
  <si>
    <t>Other Test (Wonderlic, WISC-III, etc.)</t>
  </si>
  <si>
    <t>APPLCN</t>
  </si>
  <si>
    <t>XAPPLCN</t>
  </si>
  <si>
    <t>Applicants total</t>
  </si>
  <si>
    <t>APPLCNM</t>
  </si>
  <si>
    <t>XAPPLCNM</t>
  </si>
  <si>
    <t>Applicants men</t>
  </si>
  <si>
    <t>APPLCNW</t>
  </si>
  <si>
    <t>XAPPLCNW</t>
  </si>
  <si>
    <t>Applicants women</t>
  </si>
  <si>
    <t>ADMSSN</t>
  </si>
  <si>
    <t>XADMSSN</t>
  </si>
  <si>
    <t>Admissions total</t>
  </si>
  <si>
    <t>ADMSSNM</t>
  </si>
  <si>
    <t>XADMSSNM</t>
  </si>
  <si>
    <t>Admissions men</t>
  </si>
  <si>
    <t>ADMSSNW</t>
  </si>
  <si>
    <t>XADMSSNW</t>
  </si>
  <si>
    <t>Admissions women</t>
  </si>
  <si>
    <t>ENRLT</t>
  </si>
  <si>
    <t>XENRLT</t>
  </si>
  <si>
    <t>Enrolled total</t>
  </si>
  <si>
    <t>ENRLM</t>
  </si>
  <si>
    <t>XENRLM</t>
  </si>
  <si>
    <t>Enrolled  men</t>
  </si>
  <si>
    <t>ENRLW</t>
  </si>
  <si>
    <t>XENRLW</t>
  </si>
  <si>
    <t>Enrolled  women</t>
  </si>
  <si>
    <t>ENRLFT</t>
  </si>
  <si>
    <t>XENRLFT</t>
  </si>
  <si>
    <t>Enrolled full time total</t>
  </si>
  <si>
    <t>ENRLFTM</t>
  </si>
  <si>
    <t>XENRLFTM</t>
  </si>
  <si>
    <t>Enrolled full time men</t>
  </si>
  <si>
    <t>ENRLFTW</t>
  </si>
  <si>
    <t>XENRLFTW</t>
  </si>
  <si>
    <t>Enrolled full time women</t>
  </si>
  <si>
    <t>ENRLPT</t>
  </si>
  <si>
    <t>XENRLPT</t>
  </si>
  <si>
    <t>Enrolled part time total</t>
  </si>
  <si>
    <t>ENRLPTM</t>
  </si>
  <si>
    <t>XENRLPTM</t>
  </si>
  <si>
    <t>Enrolled part time men</t>
  </si>
  <si>
    <t>ENRLPTW</t>
  </si>
  <si>
    <t>XENRLPTW</t>
  </si>
  <si>
    <t>Enrolled part time women</t>
  </si>
  <si>
    <t>SATNUM</t>
  </si>
  <si>
    <t>XSATNUM</t>
  </si>
  <si>
    <t>Number of first-time degree/certificate-seeking students submitting SAT scores</t>
  </si>
  <si>
    <t>SATPCT</t>
  </si>
  <si>
    <t>XSATPCT</t>
  </si>
  <si>
    <t>Percent of first-time degree/certificate-seeking students submitting SAT scores</t>
  </si>
  <si>
    <t>ACTNUM</t>
  </si>
  <si>
    <t>XACTNUM</t>
  </si>
  <si>
    <t>Number of first-time degree/certificate-seeking students submitting ACT scores</t>
  </si>
  <si>
    <t>ACTPCT</t>
  </si>
  <si>
    <t>XACTPCT</t>
  </si>
  <si>
    <t>Percent of first-time degree/certificate-seeking students submitting ACT scores</t>
  </si>
  <si>
    <t>SATVR25</t>
  </si>
  <si>
    <t>XSATVR25</t>
  </si>
  <si>
    <t>SAT Evidence-Based Reading and Writing 25th percentile score</t>
  </si>
  <si>
    <t>SATVR75</t>
  </si>
  <si>
    <t>XSATVR75</t>
  </si>
  <si>
    <t>SAT Evidence-Based Reading and Writing 75th percentile score</t>
  </si>
  <si>
    <t>SATMT25</t>
  </si>
  <si>
    <t>XSATMT25</t>
  </si>
  <si>
    <t>SAT Math 25th percentile score</t>
  </si>
  <si>
    <t>SATMT75</t>
  </si>
  <si>
    <t>XSATMT75</t>
  </si>
  <si>
    <t>SAT Math 75th percentile score</t>
  </si>
  <si>
    <t>ACTCM25</t>
  </si>
  <si>
    <t>XACTCM25</t>
  </si>
  <si>
    <t>ACT Composite 25th percentile score</t>
  </si>
  <si>
    <t>ACTCM75</t>
  </si>
  <si>
    <t>XACTCM75</t>
  </si>
  <si>
    <t>ACT Composite 75th percentile score</t>
  </si>
  <si>
    <t>ACTEN25</t>
  </si>
  <si>
    <t>XACTEN25</t>
  </si>
  <si>
    <t>ACT English 25th percentile score</t>
  </si>
  <si>
    <t>ACTEN75</t>
  </si>
  <si>
    <t>XACTEN75</t>
  </si>
  <si>
    <t>ACT English 75th percentile score</t>
  </si>
  <si>
    <t>ACTMT25</t>
  </si>
  <si>
    <t>XACTMT25</t>
  </si>
  <si>
    <t>ACT Math 25th percentile score</t>
  </si>
  <si>
    <t>ACTMT75</t>
  </si>
  <si>
    <t>XACTMT75</t>
  </si>
  <si>
    <t>ACT Math 75th percentile score</t>
  </si>
  <si>
    <t>longDescription</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</si>
  <si>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GPA</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</si>
  <si>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rank</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</si>
  <si>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Secondary school record</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</si>
  <si>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Completion of college-preparatory program</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</si>
  <si>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Recommendations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</si>
  <si>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Formal demonstration of competencies (e.g., portfolios, certificates of mastery, assessment instruments)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</si>
  <si>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Admission test scores (SAT,ACT, etc,)
ADMISSIONS TEST SCORES - Scores on standardized admissions tests or special admissions tests 
SAT (SCHOLASTIC APTITUDE TEST) - An examination administered by the Educational Testing Service and used to predict the facility with which an individual will progress in learning college-level academic subjects.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</si>
  <si>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Test of English as a Foreign Language (TOEFL)
TEST OF ENGLISH AS A FOREIGN LANGUAGE (TOEFL) - Standardized test designed to determine an applicant's ability to benefit from instruction in English.</t>
  </si>
  <si>
    <t>Please select the option that best describes how your institution uses any of the following data in its undergraduate selection process. 
Admissions considerations - This question refers to the admission policy for entering first-time undergraduate students. Indicate the types of considerations that are used as part of the selection process for entering first-time degree/certificate-seeking students. For each, indicate if required, recommended, neither required nor recommended, or if you don't know.
This is applicable to institutions that do not have an open admission policy for entering first-time undergraduate students. 
Other Test (Wonderlic, WISC-III, etc.)</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</si>
  <si>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applicants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</si>
  <si>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</si>
  <si>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applicants women
APPLICANT - 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</si>
  <si>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admissions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</si>
  <si>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</si>
  <si>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admissions women
ADMISSIONS - Applicants that have been granted an official offer to enroll in a college or university.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</si>
  <si>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</si>
  <si>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</si>
  <si>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</si>
  <si>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Total number of full time enrolled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</si>
  <si>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</si>
  <si>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full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FULL-TIME STUDENT Undergraduate - A student enrolled for 12 or more semester credits, or 12 or more quarter credits, or 24 or more clock hours a week each term</t>
  </si>
  <si>
    <t>Total number of first-time degree/certificate-seeking undergraduate enrolled part time.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PART-TIME STUDENT Undergraduate - A student enrolled for either 11 semester credits or less, or 11 quarter credits or less, or less than 24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</si>
  <si>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clock hours a week each term.</t>
  </si>
  <si>
    <t>Please provide the number of first-time, degree/certificate-seeking undergraduate students who applied, were admitted, and enrolled (full or part time) at your institution for the most recent fall period available. Include early decision, early action, and students who began studies during the summer prior to that fall. 
This is applicable to institutions that have no open admission policy for entering first-time undergraduate students
Number of part time enrolled women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 Students enrolled in courses for credit who are recognized by the institution as seeking a degree or formal award. At the undergraduate level, this is intended to include students enrolled in vocational or occupational programs.
EARLY DECISION 
A plan that allows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 applications: admitted, denied, or not admitted but forwarded for consideration with the regular applicant pool, without prejudice. 
EARLY ACTION 
An admission plan that allows students to apply and be notified of an admission decision well in advance of the regular notification dates. If admitted, the candidate is not committed to enroll (unlike early decision). Students may reply to the offer under the college's regular reply policy. 
PART-TIME STUDENT Undergraduate - A student enrolled for either 11 semester credits or less, or 11 quarter credits or less, or less than 24 clock hours a week each term.</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</si>
  <si>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</si>
  <si>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SAT scores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</si>
  <si>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Number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</si>
  <si>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Percent submitting ACT scores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</si>
  <si>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</si>
  <si>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Verbal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</si>
  <si>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25th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</si>
  <si>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SAT I Math 75th percentile score 
SAT (SCHOLASTIC APTITUDE TEST) - An examination administered by the Educational Testing Service and used to predict the facility with which an individual will progress in learning college-level academic subjects.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</si>
  <si>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</si>
  <si>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Composite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</si>
  <si>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</si>
  <si>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English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</si>
  <si>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25th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</si>
  <si>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If test scores are required for admission for first-time, degree/certificate-seeking undergraduate students, please provide the following information: the number and percentage of students submitting SAT/ACT scores and the 25th and 75th percentile scores for each test. Provide data for the most recent group of students for which data are available; include new students admitted the summer prior to that fall. 
(This is applicable to institutions that have no open admission policy for entering first-time undergraduate students ). 
ACT Math 75th percentile score 
ACT (AMERICAN COLLEGE TESTING PROGRAM) - The ACT assessment program measures educational development and readiness to pursue college-level coursework in English, mathematics, natural science, and social studies. Student performance does not reflect innate ability and is influenced by a student's educational preparedness. 
FIRST-TIME STUDENT (UNDERGRADUATE) - A student attending any institution for the first time at the undergraduate level. Includes students enrolled in academic or occupational programs. Also includes students enrolled in the fall term who attended college for the first time in the prior summer term, and students who entered with advanced standing (college credits earned before graduation from high school). 
DEGREE/CERTIFICATE-SEEKING STUDENTS 
Students enrolled in courses for credit who are recognized by the institution as seeking a degree or formal award. At the undergraduate level, this is intended to include students enrolled in vocational or occupational programs.</t>
  </si>
  <si>
    <t>codevalue</t>
  </si>
  <si>
    <t>valuelabel</t>
  </si>
  <si>
    <t>frequency</t>
  </si>
  <si>
    <t>percent</t>
  </si>
  <si>
    <t>1</t>
  </si>
  <si>
    <t>Required</t>
  </si>
  <si>
    <t>5</t>
  </si>
  <si>
    <t>Considered but not required</t>
  </si>
  <si>
    <t>2</t>
  </si>
  <si>
    <t>Recommended</t>
  </si>
  <si>
    <t>3</t>
  </si>
  <si>
    <t>Neither required nor recommended</t>
  </si>
  <si>
    <t>n</t>
  </si>
  <si>
    <t>sum</t>
  </si>
  <si>
    <t>mean</t>
  </si>
  <si>
    <t>min</t>
  </si>
  <si>
    <t>max</t>
  </si>
  <si>
    <t>SELECT</t>
  </si>
  <si>
    <t>Code values for item imputation variables Xvarname</t>
  </si>
  <si>
    <t>CodeValue</t>
  </si>
  <si>
    <t>ValueLabel</t>
  </si>
  <si>
    <t>A</t>
  </si>
  <si>
    <t>Not applicable</t>
  </si>
  <si>
    <t>B</t>
  </si>
  <si>
    <t>Institution left item blank</t>
  </si>
  <si>
    <t>C</t>
  </si>
  <si>
    <t>Analyst corrected reported value</t>
  </si>
  <si>
    <t>D</t>
  </si>
  <si>
    <t>Do not know</t>
  </si>
  <si>
    <t>G</t>
  </si>
  <si>
    <t>Data generated from other data values</t>
  </si>
  <si>
    <t>H</t>
  </si>
  <si>
    <t>Value not derived - data not usable</t>
  </si>
  <si>
    <t>J</t>
  </si>
  <si>
    <t>Logical imputation</t>
  </si>
  <si>
    <t>K</t>
  </si>
  <si>
    <t xml:space="preserve">Ratio adjustment </t>
  </si>
  <si>
    <t>L</t>
  </si>
  <si>
    <t>Imputed using the Group Median procedure</t>
  </si>
  <si>
    <t>Imputed using Nearest Neighbor procedure</t>
  </si>
  <si>
    <t>P</t>
  </si>
  <si>
    <t>Imputed using Carry Forward procedure</t>
  </si>
  <si>
    <t>R</t>
  </si>
  <si>
    <t>Reported</t>
  </si>
  <si>
    <t>Z</t>
  </si>
  <si>
    <t>Implied zero;</t>
  </si>
  <si>
    <t>recommendations</t>
  </si>
  <si>
    <t>ALTER TABLE institution_admissions</t>
  </si>
  <si>
    <t>act_math_75th_pctl</t>
  </si>
  <si>
    <t>secondary_school_gpa</t>
  </si>
  <si>
    <t>secondary_school_rank</t>
  </si>
  <si>
    <t>secondary_school_record</t>
  </si>
  <si>
    <t>college_prep_program_complete</t>
  </si>
  <si>
    <t>formal_competencies_demo</t>
  </si>
  <si>
    <t>admission_test_scores</t>
  </si>
  <si>
    <t>toefl_scores</t>
  </si>
  <si>
    <t>other_test_scores</t>
  </si>
  <si>
    <t>total_applicants</t>
  </si>
  <si>
    <t>men_applicants</t>
  </si>
  <si>
    <t>women_applicants</t>
  </si>
  <si>
    <t>total_admissions</t>
  </si>
  <si>
    <t>men_admissions</t>
  </si>
  <si>
    <t>women_admissions</t>
  </si>
  <si>
    <t>total_enrolled</t>
  </si>
  <si>
    <t>men_enrolled</t>
  </si>
  <si>
    <t>women_enrolled</t>
  </si>
  <si>
    <t>full_time_enrolled_total</t>
  </si>
  <si>
    <t>full_time_enrolled_men</t>
  </si>
  <si>
    <t>full_time_enrolled_women</t>
  </si>
  <si>
    <t>part_time_enrolled_total</t>
  </si>
  <si>
    <t>part_time_enrolled_men</t>
  </si>
  <si>
    <t>part_time_enrolled_women</t>
  </si>
  <si>
    <t>first_time_sat_submissions</t>
  </si>
  <si>
    <t>pct_first_time_sat_submissions</t>
  </si>
  <si>
    <t>first_time_act_submissions</t>
  </si>
  <si>
    <t>pct_first_time_act_submissions</t>
  </si>
  <si>
    <t>sat_reading_writing_25th_pctl</t>
  </si>
  <si>
    <t>sat_reading_writing_75th_pctl</t>
  </si>
  <si>
    <t>sat_math_25th_pctl</t>
  </si>
  <si>
    <t>sat_math_75th_pctl</t>
  </si>
  <si>
    <t>act_composite_25th_pctl</t>
  </si>
  <si>
    <t>act_composite_75th_pctl</t>
  </si>
  <si>
    <t>act_english_25th_pctl</t>
  </si>
  <si>
    <t>act_english_75th_pctl</t>
  </si>
  <si>
    <t>act_math_25th_pctl</t>
  </si>
  <si>
    <t>UPDATE institution_admissions SET</t>
  </si>
  <si>
    <t>ipeds_id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</si>
</sst>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sz val="10"/>
      <name val="MS Sans Serif"/>
      <family val="2"/>
    </font>
    <font>
      <b/>
      <sz val="10"/>
      <name val="Arial"/>
      <family val="2"/>
    </font>
    <font>
      <sz val="10"/>
      <name val="Arial"/>
      <family val="2"/>
    </font>
    <font>
      <sz val="8"/>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32">
    <xf numFmtId="0" fontId="0" fillId="0" borderId="0" xfId="0"/>
    <xf numFmtId="0" fontId="2" fillId="0" borderId="0" xfId="1" applyFont="1" applyAlignment="1">
      <alignment horizontal="center" vertical="top"/>
    </xf>
    <xf numFmtId="0" fontId="2" fillId="0" borderId="0" xfId="1" applyFont="1" applyAlignment="1">
      <alignment horizontal="center"/>
    </xf>
    <xf numFmtId="0" fontId="2" fillId="0" borderId="0" xfId="1" applyFont="1" applyAlignment="1">
      <alignment vertical="top"/>
    </xf>
    <xf numFmtId="0" fontId="2" fillId="0" borderId="0" xfId="1" applyFont="1"/>
    <xf numFmtId="0" fontId="1" fillId="0" borderId="0" xfId="1"/>
    <xf numFmtId="0" fontId="3" fillId="0" borderId="0" xfId="1" applyFont="1" applyAlignment="1">
      <alignment vertical="top"/>
    </xf>
    <xf numFmtId="0" fontId="3" fillId="0" borderId="0" xfId="0" applyFont="1"/>
    <xf numFmtId="0" fontId="3" fillId="0" borderId="1" xfId="0" applyFont="1" applyBorder="1"/>
    <xf numFmtId="0" fontId="3" fillId="0" borderId="1" xfId="0" applyFont="1" applyBorder="1" applyAlignment="1">
      <alignment horizontal="left"/>
    </xf>
    <xf numFmtId="3" fontId="3" fillId="0" borderId="1" xfId="0" applyNumberFormat="1" applyFont="1" applyBorder="1"/>
    <xf numFmtId="0" fontId="3" fillId="0" borderId="0" xfId="0" applyFont="1" applyAlignment="1">
      <alignment horizontal="left"/>
    </xf>
    <xf numFmtId="3" fontId="3" fillId="0" borderId="0" xfId="0" applyNumberFormat="1" applyFont="1"/>
    <xf numFmtId="0" fontId="3" fillId="0" borderId="0" xfId="0" applyFont="1" applyAlignment="1">
      <alignment horizontal="left" wrapText="1"/>
    </xf>
    <xf numFmtId="0" fontId="0" fillId="0" borderId="0" xfId="0" applyAlignment="1">
      <alignment horizontal="left" wrapText="1"/>
    </xf>
    <xf numFmtId="164" fontId="3" fillId="0" borderId="0" xfId="0" applyNumberFormat="1" applyFont="1"/>
    <xf numFmtId="3" fontId="0" fillId="0" borderId="0" xfId="0" applyNumberFormat="1"/>
    <xf numFmtId="0" fontId="3" fillId="0" borderId="0" xfId="0" applyFont="1" applyAlignment="1">
      <alignment vertical="top"/>
    </xf>
    <xf numFmtId="0" fontId="0" fillId="0" borderId="1" xfId="0" applyBorder="1"/>
    <xf numFmtId="0" fontId="0" fillId="0" borderId="0" xfId="0"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3" fillId="2" borderId="1" xfId="0" applyFont="1" applyFill="1" applyBorder="1"/>
    <xf numFmtId="0" fontId="3" fillId="2" borderId="0" xfId="0" applyFont="1" applyFill="1"/>
    <xf numFmtId="0" fontId="0" fillId="2" borderId="0" xfId="0" applyFill="1"/>
    <xf numFmtId="0" fontId="2" fillId="0" borderId="0" xfId="1" applyFont="1" applyAlignment="1">
      <alignment horizontal="center"/>
    </xf>
    <xf numFmtId="0" fontId="3" fillId="0" borderId="0" xfId="1" applyFont="1" applyAlignment="1">
      <alignment vertical="top" wrapText="1"/>
    </xf>
    <xf numFmtId="0" fontId="1" fillId="0" borderId="0" xfId="1" applyAlignment="1">
      <alignment vertical="top" wrapText="1"/>
    </xf>
    <xf numFmtId="0" fontId="2" fillId="0" borderId="0" xfId="1" applyFont="1" applyAlignment="1">
      <alignment horizontal="center" wrapText="1"/>
    </xf>
    <xf numFmtId="0" fontId="3" fillId="0" borderId="0" xfId="0" applyFont="1" applyAlignment="1">
      <alignmen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workbookViewId="0">
      <selection sqref="A1:J1"/>
    </sheetView>
  </sheetViews>
  <sheetFormatPr baseColWidth="10" defaultColWidth="8.83203125" defaultRowHeight="15"/>
  <cols>
    <col min="1" max="1" width="20.33203125" customWidth="1"/>
    <col min="2" max="2" width="14.33203125" bestFit="1" customWidth="1"/>
  </cols>
  <sheetData>
    <row r="1" spans="1:10">
      <c r="A1" s="27" t="s">
        <v>0</v>
      </c>
      <c r="B1" s="27"/>
      <c r="C1" s="27"/>
      <c r="D1" s="27"/>
      <c r="E1" s="27"/>
      <c r="F1" s="27"/>
      <c r="G1" s="27"/>
      <c r="H1" s="27"/>
      <c r="I1" s="27"/>
      <c r="J1" s="27"/>
    </row>
    <row r="2" spans="1:10">
      <c r="A2" s="1"/>
      <c r="B2" s="2"/>
      <c r="C2" s="2"/>
      <c r="D2" s="2"/>
      <c r="E2" s="2"/>
      <c r="F2" s="2"/>
      <c r="G2" s="2"/>
      <c r="H2" s="2"/>
      <c r="I2" s="2"/>
      <c r="J2" s="2"/>
    </row>
    <row r="3" spans="1:10">
      <c r="A3" s="3" t="s">
        <v>1</v>
      </c>
      <c r="B3" s="4" t="s">
        <v>2</v>
      </c>
      <c r="C3" s="5"/>
      <c r="D3" s="5"/>
      <c r="E3" s="5"/>
      <c r="F3" s="5"/>
      <c r="G3" s="5"/>
      <c r="H3" s="5"/>
      <c r="I3" s="5"/>
      <c r="J3" s="5"/>
    </row>
    <row r="5" spans="1:10" ht="111" customHeight="1">
      <c r="A5" s="6" t="s">
        <v>3</v>
      </c>
      <c r="B5" s="28" t="s">
        <v>4</v>
      </c>
      <c r="C5" s="28"/>
      <c r="D5" s="28"/>
      <c r="E5" s="28"/>
      <c r="F5" s="28"/>
      <c r="G5" s="28"/>
      <c r="H5" s="28"/>
      <c r="I5" s="28"/>
      <c r="J5" s="28"/>
    </row>
    <row r="7" spans="1:10" ht="84" customHeight="1">
      <c r="A7" s="6" t="s">
        <v>5</v>
      </c>
      <c r="B7" s="28" t="s">
        <v>6</v>
      </c>
      <c r="C7" s="29"/>
      <c r="D7" s="29"/>
      <c r="E7" s="29"/>
      <c r="F7" s="29"/>
      <c r="G7" s="29"/>
      <c r="H7" s="29"/>
      <c r="I7" s="29"/>
      <c r="J7" s="29"/>
    </row>
    <row r="9" spans="1:10">
      <c r="A9" s="30" t="s">
        <v>7</v>
      </c>
      <c r="B9" s="30"/>
      <c r="C9" s="30"/>
      <c r="D9" s="30"/>
      <c r="E9" s="30"/>
      <c r="F9" s="30"/>
      <c r="G9" s="30"/>
      <c r="H9" s="30"/>
      <c r="I9" s="30"/>
      <c r="J9" s="30"/>
    </row>
    <row r="11" spans="1:10" ht="77.25" customHeight="1">
      <c r="A11" s="6" t="s">
        <v>8</v>
      </c>
      <c r="B11" s="28" t="s">
        <v>9</v>
      </c>
      <c r="C11" s="28"/>
      <c r="D11" s="28"/>
      <c r="E11" s="28"/>
      <c r="F11" s="28"/>
      <c r="G11" s="28"/>
      <c r="H11" s="28"/>
      <c r="I11" s="28"/>
      <c r="J11" s="28"/>
    </row>
    <row r="12" spans="1:10">
      <c r="A12" s="6" t="s">
        <v>10</v>
      </c>
      <c r="B12" s="28" t="s">
        <v>11</v>
      </c>
      <c r="C12" s="28"/>
      <c r="D12" s="28"/>
      <c r="E12" s="28"/>
      <c r="F12" s="28"/>
      <c r="G12" s="28"/>
      <c r="H12" s="28"/>
      <c r="I12" s="28"/>
      <c r="J12" s="28"/>
    </row>
    <row r="13" spans="1:10" ht="27" customHeight="1">
      <c r="A13" s="6" t="s">
        <v>12</v>
      </c>
      <c r="B13" s="31" t="s">
        <v>13</v>
      </c>
      <c r="C13" s="31"/>
      <c r="D13" s="31"/>
      <c r="E13" s="31"/>
      <c r="F13" s="31"/>
      <c r="G13" s="31"/>
      <c r="H13" s="31"/>
      <c r="I13" s="31"/>
      <c r="J13" s="31"/>
    </row>
    <row r="14" spans="1:10" ht="26.25" customHeight="1">
      <c r="A14" s="6" t="s">
        <v>14</v>
      </c>
      <c r="B14" s="31" t="s">
        <v>15</v>
      </c>
      <c r="C14" s="31"/>
      <c r="D14" s="31"/>
      <c r="E14" s="31"/>
      <c r="F14" s="31"/>
      <c r="G14" s="31"/>
      <c r="H14" s="31"/>
      <c r="I14" s="31"/>
      <c r="J14" s="31"/>
    </row>
    <row r="15" spans="1:10">
      <c r="A15" s="17" t="s">
        <v>16</v>
      </c>
      <c r="B15" s="31" t="s">
        <v>17</v>
      </c>
      <c r="C15" s="31"/>
      <c r="D15" s="31"/>
      <c r="E15" s="31"/>
      <c r="F15" s="31"/>
      <c r="G15" s="31"/>
      <c r="H15" s="31"/>
      <c r="I15" s="31"/>
      <c r="J15" s="31"/>
    </row>
  </sheetData>
  <mergeCells count="9">
    <mergeCell ref="A1:J1"/>
    <mergeCell ref="B5:J5"/>
    <mergeCell ref="B7:J7"/>
    <mergeCell ref="A9:J9"/>
    <mergeCell ref="B15:J15"/>
    <mergeCell ref="B12:J12"/>
    <mergeCell ref="B13:J13"/>
    <mergeCell ref="B14:J14"/>
    <mergeCell ref="B11:J11"/>
  </mergeCell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8"/>
  <sheetViews>
    <sheetView tabSelected="1" zoomScaleNormal="100" workbookViewId="0">
      <pane ySplit="1" topLeftCell="A2" activePane="bottomLeft" state="frozen"/>
      <selection pane="bottomLeft" activeCell="K12" sqref="K12"/>
    </sheetView>
  </sheetViews>
  <sheetFormatPr baseColWidth="10" defaultColWidth="8.83203125" defaultRowHeight="15"/>
  <cols>
    <col min="1" max="1" width="13" customWidth="1"/>
    <col min="2" max="2" width="10.83203125" bestFit="1" customWidth="1"/>
    <col min="3" max="3" width="19.5" customWidth="1"/>
    <col min="4" max="4" width="9" customWidth="1"/>
    <col min="5" max="5" width="8.83203125" bestFit="1" customWidth="1"/>
    <col min="6" max="6" width="7" customWidth="1"/>
    <col min="7" max="7" width="11.83203125" bestFit="1" customWidth="1"/>
    <col min="8" max="8" width="74.83203125" customWidth="1"/>
    <col min="9" max="9" width="1.83203125" style="26" customWidth="1"/>
    <col min="10" max="10" width="49.83203125" customWidth="1"/>
    <col min="11" max="11" width="29.5" customWidth="1"/>
  </cols>
  <sheetData>
    <row r="1" spans="1:11" s="18" customFormat="1">
      <c r="A1" s="8" t="s">
        <v>18</v>
      </c>
      <c r="B1" s="8" t="s">
        <v>19</v>
      </c>
      <c r="C1" s="8"/>
      <c r="D1" s="8" t="s">
        <v>20</v>
      </c>
      <c r="E1" s="8" t="s">
        <v>21</v>
      </c>
      <c r="F1" s="8" t="s">
        <v>22</v>
      </c>
      <c r="G1" s="8" t="s">
        <v>23</v>
      </c>
      <c r="H1" s="8" t="s">
        <v>24</v>
      </c>
      <c r="I1" s="24"/>
      <c r="K1" s="18" t="s">
        <v>222</v>
      </c>
    </row>
    <row r="2" spans="1:11">
      <c r="A2" s="7">
        <v>1</v>
      </c>
      <c r="B2" s="7" t="s">
        <v>25</v>
      </c>
      <c r="C2" s="7" t="s">
        <v>261</v>
      </c>
      <c r="D2" s="7" t="s">
        <v>26</v>
      </c>
      <c r="E2" s="7">
        <v>6</v>
      </c>
      <c r="F2" s="7" t="s">
        <v>27</v>
      </c>
      <c r="G2" s="7" t="s">
        <v>28</v>
      </c>
      <c r="H2" s="7" t="s">
        <v>29</v>
      </c>
      <c r="I2" s="25"/>
      <c r="J2" s="18" t="s">
        <v>260</v>
      </c>
      <c r="K2" t="str">
        <f>_xlfn.CONCAT("CHANGE COLUMN ", B2, " ", C2,  " CHAR(", E2, ") COMMENT '", H2, "',")</f>
        <v>CHANGE COLUMN UNITID ipeds_id CHAR(6) COMMENT 'Unique identification number of the institution',</v>
      </c>
    </row>
    <row r="3" spans="1:11">
      <c r="A3" s="7">
        <v>10521</v>
      </c>
      <c r="B3" s="7" t="s">
        <v>30</v>
      </c>
      <c r="C3" s="7" t="s">
        <v>224</v>
      </c>
      <c r="D3" s="7" t="s">
        <v>26</v>
      </c>
      <c r="E3" s="7">
        <v>2</v>
      </c>
      <c r="F3" s="7" t="s">
        <v>31</v>
      </c>
      <c r="G3" s="7" t="s">
        <v>28</v>
      </c>
      <c r="H3" s="7" t="s">
        <v>32</v>
      </c>
      <c r="I3" s="25"/>
      <c r="J3" t="str">
        <f t="shared" ref="J3:J12" si="0">_xlfn.CONCAT(B3, " = CASE WHEN ", B3, " = '' THEN '-1' ELSE ", B3, " END, ")</f>
        <v xml:space="preserve">ADMCON1 = CASE WHEN ADMCON1 = '' THEN '-1' ELSE ADMCON1 END, </v>
      </c>
      <c r="K3" t="str">
        <f>_xlfn.CONCAT("CHANGE COLUMN ", B3, " ", C3,  " TINYINT COMMENT '", H3, "',")</f>
        <v>CHANGE COLUMN ADMCON1 secondary_school_gpa TINYINT COMMENT 'Secondary school GPA',</v>
      </c>
    </row>
    <row r="4" spans="1:11">
      <c r="A4" s="7">
        <v>10526</v>
      </c>
      <c r="B4" s="7" t="s">
        <v>33</v>
      </c>
      <c r="C4" s="7" t="s">
        <v>225</v>
      </c>
      <c r="D4" s="7" t="s">
        <v>26</v>
      </c>
      <c r="E4" s="7">
        <v>2</v>
      </c>
      <c r="F4" s="7" t="s">
        <v>31</v>
      </c>
      <c r="G4" s="7" t="s">
        <v>28</v>
      </c>
      <c r="H4" s="7" t="s">
        <v>34</v>
      </c>
      <c r="I4" s="25"/>
      <c r="J4" t="str">
        <f t="shared" si="0"/>
        <v xml:space="preserve">ADMCON2 = CASE WHEN ADMCON2 = '' THEN '-1' ELSE ADMCON2 END, </v>
      </c>
      <c r="K4" t="str">
        <f t="shared" ref="K4:K11" si="1">_xlfn.CONCAT("CHANGE COLUMN ", B4, " ", C4,  " TINYINT COMMENT '", H4, "',")</f>
        <v>CHANGE COLUMN ADMCON2 secondary_school_rank TINYINT COMMENT 'Secondary school rank',</v>
      </c>
    </row>
    <row r="5" spans="1:11">
      <c r="A5" s="7">
        <v>10531</v>
      </c>
      <c r="B5" s="7" t="s">
        <v>35</v>
      </c>
      <c r="C5" s="7" t="s">
        <v>226</v>
      </c>
      <c r="D5" s="7" t="s">
        <v>26</v>
      </c>
      <c r="E5" s="7">
        <v>2</v>
      </c>
      <c r="F5" s="7" t="s">
        <v>31</v>
      </c>
      <c r="G5" s="7" t="s">
        <v>28</v>
      </c>
      <c r="H5" s="7" t="s">
        <v>36</v>
      </c>
      <c r="I5" s="25"/>
      <c r="J5" t="str">
        <f t="shared" si="0"/>
        <v xml:space="preserve">ADMCON3 = CASE WHEN ADMCON3 = '' THEN '-1' ELSE ADMCON3 END, </v>
      </c>
      <c r="K5" t="str">
        <f t="shared" si="1"/>
        <v>CHANGE COLUMN ADMCON3 secondary_school_record TINYINT COMMENT 'Secondary school record',</v>
      </c>
    </row>
    <row r="6" spans="1:11">
      <c r="A6" s="7">
        <v>10536</v>
      </c>
      <c r="B6" s="7" t="s">
        <v>37</v>
      </c>
      <c r="C6" s="7" t="s">
        <v>227</v>
      </c>
      <c r="D6" s="7" t="s">
        <v>26</v>
      </c>
      <c r="E6" s="7">
        <v>2</v>
      </c>
      <c r="F6" s="7" t="s">
        <v>31</v>
      </c>
      <c r="G6" s="7" t="s">
        <v>28</v>
      </c>
      <c r="H6" s="7" t="s">
        <v>38</v>
      </c>
      <c r="I6" s="25"/>
      <c r="J6" t="str">
        <f t="shared" si="0"/>
        <v xml:space="preserve">ADMCON4 = CASE WHEN ADMCON4 = '' THEN '-1' ELSE ADMCON4 END, </v>
      </c>
      <c r="K6" t="str">
        <f t="shared" si="1"/>
        <v>CHANGE COLUMN ADMCON4 college_prep_program_complete TINYINT COMMENT 'Completion of college-preparatory program',</v>
      </c>
    </row>
    <row r="7" spans="1:11">
      <c r="A7" s="7">
        <v>10541</v>
      </c>
      <c r="B7" s="7" t="s">
        <v>39</v>
      </c>
      <c r="C7" s="7" t="s">
        <v>221</v>
      </c>
      <c r="D7" s="7" t="s">
        <v>26</v>
      </c>
      <c r="E7" s="7">
        <v>2</v>
      </c>
      <c r="F7" s="7" t="s">
        <v>31</v>
      </c>
      <c r="G7" s="7" t="s">
        <v>28</v>
      </c>
      <c r="H7" s="7" t="s">
        <v>40</v>
      </c>
      <c r="I7" s="25"/>
      <c r="J7" t="str">
        <f t="shared" si="0"/>
        <v xml:space="preserve">ADMCON5 = CASE WHEN ADMCON5 = '' THEN '-1' ELSE ADMCON5 END, </v>
      </c>
      <c r="K7" t="str">
        <f t="shared" si="1"/>
        <v>CHANGE COLUMN ADMCON5 recommendations TINYINT COMMENT 'Recommendations',</v>
      </c>
    </row>
    <row r="8" spans="1:11">
      <c r="A8" s="7">
        <v>10546</v>
      </c>
      <c r="B8" s="7" t="s">
        <v>41</v>
      </c>
      <c r="C8" s="7" t="s">
        <v>228</v>
      </c>
      <c r="D8" s="7" t="s">
        <v>26</v>
      </c>
      <c r="E8" s="7">
        <v>2</v>
      </c>
      <c r="F8" s="7" t="s">
        <v>31</v>
      </c>
      <c r="G8" s="7" t="s">
        <v>28</v>
      </c>
      <c r="H8" s="7" t="s">
        <v>42</v>
      </c>
      <c r="I8" s="25"/>
      <c r="J8" t="str">
        <f t="shared" si="0"/>
        <v xml:space="preserve">ADMCON6 = CASE WHEN ADMCON6 = '' THEN '-1' ELSE ADMCON6 END, </v>
      </c>
      <c r="K8" t="str">
        <f t="shared" si="1"/>
        <v>CHANGE COLUMN ADMCON6 formal_competencies_demo TINYINT COMMENT 'Formal demonstration of competencies',</v>
      </c>
    </row>
    <row r="9" spans="1:11">
      <c r="A9" s="7">
        <v>10551</v>
      </c>
      <c r="B9" s="7" t="s">
        <v>43</v>
      </c>
      <c r="C9" s="7" t="s">
        <v>229</v>
      </c>
      <c r="D9" s="7" t="s">
        <v>26</v>
      </c>
      <c r="E9" s="7">
        <v>2</v>
      </c>
      <c r="F9" s="7" t="s">
        <v>31</v>
      </c>
      <c r="G9" s="7" t="s">
        <v>28</v>
      </c>
      <c r="H9" s="7" t="s">
        <v>44</v>
      </c>
      <c r="I9" s="25"/>
      <c r="J9" t="str">
        <f t="shared" si="0"/>
        <v xml:space="preserve">ADMCON7 = CASE WHEN ADMCON7 = '' THEN '-1' ELSE ADMCON7 END, </v>
      </c>
      <c r="K9" t="str">
        <f t="shared" si="1"/>
        <v>CHANGE COLUMN ADMCON7 admission_test_scores TINYINT COMMENT 'Admission test scores',</v>
      </c>
    </row>
    <row r="10" spans="1:11">
      <c r="A10" s="7">
        <v>10556</v>
      </c>
      <c r="B10" s="7" t="s">
        <v>45</v>
      </c>
      <c r="C10" s="7" t="s">
        <v>230</v>
      </c>
      <c r="D10" s="7" t="s">
        <v>26</v>
      </c>
      <c r="E10" s="7">
        <v>2</v>
      </c>
      <c r="F10" s="7" t="s">
        <v>31</v>
      </c>
      <c r="G10" s="7" t="s">
        <v>28</v>
      </c>
      <c r="H10" s="7" t="s">
        <v>46</v>
      </c>
      <c r="I10" s="25"/>
      <c r="J10" t="str">
        <f t="shared" si="0"/>
        <v xml:space="preserve">ADMCON8 = CASE WHEN ADMCON8 = '' THEN '-1' ELSE ADMCON8 END, </v>
      </c>
      <c r="K10" t="str">
        <f t="shared" si="1"/>
        <v>CHANGE COLUMN ADMCON8 toefl_scores TINYINT COMMENT 'TOEFL (Test of English as a Foreign Language',</v>
      </c>
    </row>
    <row r="11" spans="1:11">
      <c r="A11" s="7">
        <v>10559</v>
      </c>
      <c r="B11" s="7" t="s">
        <v>47</v>
      </c>
      <c r="C11" s="7" t="s">
        <v>231</v>
      </c>
      <c r="D11" s="7" t="s">
        <v>26</v>
      </c>
      <c r="E11" s="7">
        <v>2</v>
      </c>
      <c r="F11" s="7" t="s">
        <v>31</v>
      </c>
      <c r="G11" s="7" t="s">
        <v>28</v>
      </c>
      <c r="H11" s="7" t="s">
        <v>48</v>
      </c>
      <c r="I11" s="25"/>
      <c r="J11" t="str">
        <f t="shared" si="0"/>
        <v xml:space="preserve">ADMCON9 = CASE WHEN ADMCON9 = '' THEN '-1' ELSE ADMCON9 END, </v>
      </c>
      <c r="K11" t="str">
        <f t="shared" si="1"/>
        <v>CHANGE COLUMN ADMCON9 other_test_scores TINYINT COMMENT 'Other Test (Wonderlic, WISC-III, etc.)',</v>
      </c>
    </row>
    <row r="12" spans="1:11">
      <c r="A12" s="7">
        <v>11016</v>
      </c>
      <c r="B12" s="7" t="s">
        <v>49</v>
      </c>
      <c r="C12" s="7" t="s">
        <v>232</v>
      </c>
      <c r="D12" s="7" t="s">
        <v>26</v>
      </c>
      <c r="E12" s="7">
        <v>6</v>
      </c>
      <c r="F12" s="7" t="s">
        <v>27</v>
      </c>
      <c r="G12" s="7" t="s">
        <v>50</v>
      </c>
      <c r="H12" s="7" t="s">
        <v>51</v>
      </c>
      <c r="I12" s="25"/>
      <c r="J12" t="str">
        <f t="shared" si="0"/>
        <v xml:space="preserve">APPLCN = CASE WHEN APPLCN = '' THEN '-1' ELSE APPLCN END, </v>
      </c>
      <c r="K12" t="str">
        <f>_xlfn.CONCAT("CHANGE COLUMN ", B12, " ", C12,  " INT COMMENT '", H12, "', CHANGE COLUMN ", G12, " ", C12, "_imp ENUM('A', 'B', 'C', 'D', 'G', 'H', 'J', 'K', 'L', 'N', 'P', 'R', 'Z') COMMENT '", H12, "(Imputed Code)',")</f>
        <v>CHANGE COLUMN APPLCN total_applicants INT COMMENT 'Applicants total', CHANGE COLUMN XAPPLCN total_applicants_imp ENUM('A', 'B', 'C', 'D', 'G', 'H', 'J', 'K', 'L', 'N', 'P', 'R', 'Z') COMMENT 'Applicants total(Imputed Code)',</v>
      </c>
    </row>
    <row r="13" spans="1:11">
      <c r="A13" s="7">
        <v>10566</v>
      </c>
      <c r="B13" s="7" t="s">
        <v>52</v>
      </c>
      <c r="C13" s="7" t="s">
        <v>233</v>
      </c>
      <c r="D13" s="7" t="s">
        <v>26</v>
      </c>
      <c r="E13" s="7">
        <v>6</v>
      </c>
      <c r="F13" s="7" t="s">
        <v>27</v>
      </c>
      <c r="G13" s="7" t="s">
        <v>53</v>
      </c>
      <c r="H13" s="7" t="s">
        <v>54</v>
      </c>
      <c r="I13" s="25"/>
      <c r="J13" t="str">
        <f t="shared" ref="J13:J40" si="2">_xlfn.CONCAT(B13, " = CASE WHEN ", B13, " = '' THEN '-1' ELSE ", B13, " END, ")</f>
        <v xml:space="preserve">APPLCNM = CASE WHEN APPLCNM = '' THEN '-1' ELSE APPLCNM END, </v>
      </c>
      <c r="K13" t="str">
        <f t="shared" ref="K13:K40" si="3">_xlfn.CONCAT("CHANGE COLUMN ", B13, " ", C13,  " INT COMMENT '", H13, "', CHANGE COLUMN ", G13, " ", C13, "_imp ENUM('A', 'B', 'C', 'D', 'G', 'H', 'J', 'K', 'L', 'N', 'P', 'R', 'Z') COMMENT 'Imputed Code for ", H13, "',")</f>
        <v>CHANGE COLUMN APPLCNM men_applicants INT COMMENT 'Applicants men', CHANGE COLUMN XAPPLCNM men_applicants_imp ENUM('A', 'B', 'C', 'D', 'G', 'H', 'J', 'K', 'L', 'N', 'P', 'R', 'Z') COMMENT 'Imputed Code for Applicants men',</v>
      </c>
    </row>
    <row r="14" spans="1:11">
      <c r="A14" s="7">
        <v>10571</v>
      </c>
      <c r="B14" s="7" t="s">
        <v>55</v>
      </c>
      <c r="C14" s="7" t="s">
        <v>234</v>
      </c>
      <c r="D14" s="7" t="s">
        <v>26</v>
      </c>
      <c r="E14" s="7">
        <v>6</v>
      </c>
      <c r="F14" s="7" t="s">
        <v>27</v>
      </c>
      <c r="G14" s="7" t="s">
        <v>56</v>
      </c>
      <c r="H14" s="7" t="s">
        <v>57</v>
      </c>
      <c r="I14" s="25"/>
      <c r="J14" t="str">
        <f t="shared" si="2"/>
        <v xml:space="preserve">APPLCNW = CASE WHEN APPLCNW = '' THEN '-1' ELSE APPLCNW END, </v>
      </c>
      <c r="K14" t="str">
        <f t="shared" si="3"/>
        <v>CHANGE COLUMN APPLCNW women_applicants INT COMMENT 'Applicants women', CHANGE COLUMN XAPPLCNW women_applicants_imp ENUM('A', 'B', 'C', 'D', 'G', 'H', 'J', 'K', 'L', 'N', 'P', 'R', 'Z') COMMENT 'Imputed Code for Applicants women',</v>
      </c>
    </row>
    <row r="15" spans="1:11">
      <c r="A15" s="7">
        <v>11021</v>
      </c>
      <c r="B15" s="7" t="s">
        <v>58</v>
      </c>
      <c r="C15" s="7" t="s">
        <v>235</v>
      </c>
      <c r="D15" s="7" t="s">
        <v>26</v>
      </c>
      <c r="E15" s="7">
        <v>6</v>
      </c>
      <c r="F15" s="7" t="s">
        <v>27</v>
      </c>
      <c r="G15" s="7" t="s">
        <v>59</v>
      </c>
      <c r="H15" s="7" t="s">
        <v>60</v>
      </c>
      <c r="I15" s="25"/>
      <c r="J15" t="str">
        <f t="shared" si="2"/>
        <v xml:space="preserve">ADMSSN = CASE WHEN ADMSSN = '' THEN '-1' ELSE ADMSSN END, </v>
      </c>
      <c r="K15" t="str">
        <f t="shared" si="3"/>
        <v>CHANGE COLUMN ADMSSN total_admissions INT COMMENT 'Admissions total', CHANGE COLUMN XADMSSN total_admissions_imp ENUM('A', 'B', 'C', 'D', 'G', 'H', 'J', 'K', 'L', 'N', 'P', 'R', 'Z') COMMENT 'Imputed Code for Admissions total',</v>
      </c>
    </row>
    <row r="16" spans="1:11">
      <c r="A16" s="7">
        <v>10576</v>
      </c>
      <c r="B16" s="7" t="s">
        <v>61</v>
      </c>
      <c r="C16" s="7" t="s">
        <v>236</v>
      </c>
      <c r="D16" s="7" t="s">
        <v>26</v>
      </c>
      <c r="E16" s="7">
        <v>6</v>
      </c>
      <c r="F16" s="7" t="s">
        <v>27</v>
      </c>
      <c r="G16" s="7" t="s">
        <v>62</v>
      </c>
      <c r="H16" s="7" t="s">
        <v>63</v>
      </c>
      <c r="I16" s="25"/>
      <c r="J16" t="str">
        <f t="shared" si="2"/>
        <v xml:space="preserve">ADMSSNM = CASE WHEN ADMSSNM = '' THEN '-1' ELSE ADMSSNM END, </v>
      </c>
      <c r="K16" t="str">
        <f t="shared" si="3"/>
        <v>CHANGE COLUMN ADMSSNM men_admissions INT COMMENT 'Admissions men', CHANGE COLUMN XADMSSNM men_admissions_imp ENUM('A', 'B', 'C', 'D', 'G', 'H', 'J', 'K', 'L', 'N', 'P', 'R', 'Z') COMMENT 'Imputed Code for Admissions men',</v>
      </c>
    </row>
    <row r="17" spans="1:11">
      <c r="A17" s="7">
        <v>10581</v>
      </c>
      <c r="B17" s="7" t="s">
        <v>64</v>
      </c>
      <c r="C17" s="7" t="s">
        <v>237</v>
      </c>
      <c r="D17" s="7" t="s">
        <v>26</v>
      </c>
      <c r="E17" s="7">
        <v>6</v>
      </c>
      <c r="F17" s="7" t="s">
        <v>27</v>
      </c>
      <c r="G17" s="7" t="s">
        <v>65</v>
      </c>
      <c r="H17" s="7" t="s">
        <v>66</v>
      </c>
      <c r="I17" s="25"/>
      <c r="J17" t="str">
        <f t="shared" si="2"/>
        <v xml:space="preserve">ADMSSNW = CASE WHEN ADMSSNW = '' THEN '-1' ELSE ADMSSNW END, </v>
      </c>
      <c r="K17" t="str">
        <f t="shared" si="3"/>
        <v>CHANGE COLUMN ADMSSNW women_admissions INT COMMENT 'Admissions women', CHANGE COLUMN XADMSSNW women_admissions_imp ENUM('A', 'B', 'C', 'D', 'G', 'H', 'J', 'K', 'L', 'N', 'P', 'R', 'Z') COMMENT 'Imputed Code for Admissions women',</v>
      </c>
    </row>
    <row r="18" spans="1:11">
      <c r="A18" s="7">
        <v>11011</v>
      </c>
      <c r="B18" s="7" t="s">
        <v>67</v>
      </c>
      <c r="C18" s="7" t="s">
        <v>238</v>
      </c>
      <c r="D18" s="7" t="s">
        <v>26</v>
      </c>
      <c r="E18" s="7">
        <v>6</v>
      </c>
      <c r="F18" s="7" t="s">
        <v>27</v>
      </c>
      <c r="G18" s="7" t="s">
        <v>68</v>
      </c>
      <c r="H18" s="7" t="s">
        <v>69</v>
      </c>
      <c r="I18" s="25"/>
      <c r="J18" t="str">
        <f t="shared" si="2"/>
        <v xml:space="preserve">ENRLT = CASE WHEN ENRLT = '' THEN '-1' ELSE ENRLT END, </v>
      </c>
      <c r="K18" t="str">
        <f t="shared" si="3"/>
        <v>CHANGE COLUMN ENRLT total_enrolled INT COMMENT 'Enrolled total', CHANGE COLUMN XENRLT total_enrolled_imp ENUM('A', 'B', 'C', 'D', 'G', 'H', 'J', 'K', 'L', 'N', 'P', 'R', 'Z') COMMENT 'Imputed Code for Enrolled total',</v>
      </c>
    </row>
    <row r="19" spans="1:11">
      <c r="A19" s="7">
        <v>11001</v>
      </c>
      <c r="B19" s="7" t="s">
        <v>70</v>
      </c>
      <c r="C19" s="7" t="s">
        <v>239</v>
      </c>
      <c r="D19" s="7" t="s">
        <v>26</v>
      </c>
      <c r="E19" s="7">
        <v>6</v>
      </c>
      <c r="F19" s="7" t="s">
        <v>27</v>
      </c>
      <c r="G19" s="7" t="s">
        <v>71</v>
      </c>
      <c r="H19" s="7" t="s">
        <v>72</v>
      </c>
      <c r="I19" s="25"/>
      <c r="J19" t="str">
        <f t="shared" si="2"/>
        <v xml:space="preserve">ENRLM = CASE WHEN ENRLM = '' THEN '-1' ELSE ENRLM END, </v>
      </c>
      <c r="K19" t="str">
        <f t="shared" si="3"/>
        <v>CHANGE COLUMN ENRLM men_enrolled INT COMMENT 'Enrolled  men', CHANGE COLUMN XENRLM men_enrolled_imp ENUM('A', 'B', 'C', 'D', 'G', 'H', 'J', 'K', 'L', 'N', 'P', 'R', 'Z') COMMENT 'Imputed Code for Enrolled  men',</v>
      </c>
    </row>
    <row r="20" spans="1:11">
      <c r="A20" s="7">
        <v>11006</v>
      </c>
      <c r="B20" s="7" t="s">
        <v>73</v>
      </c>
      <c r="C20" s="7" t="s">
        <v>240</v>
      </c>
      <c r="D20" s="7" t="s">
        <v>26</v>
      </c>
      <c r="E20" s="7">
        <v>6</v>
      </c>
      <c r="F20" s="7" t="s">
        <v>27</v>
      </c>
      <c r="G20" s="7" t="s">
        <v>74</v>
      </c>
      <c r="H20" s="7" t="s">
        <v>75</v>
      </c>
      <c r="I20" s="25"/>
      <c r="J20" t="str">
        <f t="shared" si="2"/>
        <v xml:space="preserve">ENRLW = CASE WHEN ENRLW = '' THEN '-1' ELSE ENRLW END, </v>
      </c>
      <c r="K20" t="str">
        <f t="shared" si="3"/>
        <v>CHANGE COLUMN ENRLW women_enrolled INT COMMENT 'Enrolled  women', CHANGE COLUMN XENRLW women_enrolled_imp ENUM('A', 'B', 'C', 'D', 'G', 'H', 'J', 'K', 'L', 'N', 'P', 'R', 'Z') COMMENT 'Imputed Code for Enrolled  women',</v>
      </c>
    </row>
    <row r="21" spans="1:11">
      <c r="A21" s="7">
        <v>11026</v>
      </c>
      <c r="B21" s="7" t="s">
        <v>76</v>
      </c>
      <c r="C21" s="7" t="s">
        <v>241</v>
      </c>
      <c r="D21" s="7" t="s">
        <v>26</v>
      </c>
      <c r="E21" s="7">
        <v>6</v>
      </c>
      <c r="F21" s="7" t="s">
        <v>27</v>
      </c>
      <c r="G21" s="7" t="s">
        <v>77</v>
      </c>
      <c r="H21" s="7" t="s">
        <v>78</v>
      </c>
      <c r="I21" s="25"/>
      <c r="J21" t="str">
        <f t="shared" si="2"/>
        <v xml:space="preserve">ENRLFT = CASE WHEN ENRLFT = '' THEN '-1' ELSE ENRLFT END, </v>
      </c>
      <c r="K21" t="str">
        <f t="shared" si="3"/>
        <v>CHANGE COLUMN ENRLFT full_time_enrolled_total INT COMMENT 'Enrolled full time total', CHANGE COLUMN XENRLFT full_time_enrolled_total_imp ENUM('A', 'B', 'C', 'D', 'G', 'H', 'J', 'K', 'L', 'N', 'P', 'R', 'Z') COMMENT 'Imputed Code for Enrolled full time total',</v>
      </c>
    </row>
    <row r="22" spans="1:11">
      <c r="A22" s="7">
        <v>10586</v>
      </c>
      <c r="B22" s="7" t="s">
        <v>79</v>
      </c>
      <c r="C22" s="7" t="s">
        <v>242</v>
      </c>
      <c r="D22" s="7" t="s">
        <v>26</v>
      </c>
      <c r="E22" s="7">
        <v>6</v>
      </c>
      <c r="F22" s="7" t="s">
        <v>27</v>
      </c>
      <c r="G22" s="7" t="s">
        <v>80</v>
      </c>
      <c r="H22" s="7" t="s">
        <v>81</v>
      </c>
      <c r="I22" s="25"/>
      <c r="J22" t="str">
        <f t="shared" si="2"/>
        <v xml:space="preserve">ENRLFTM = CASE WHEN ENRLFTM = '' THEN '-1' ELSE ENRLFTM END, </v>
      </c>
      <c r="K22" t="str">
        <f t="shared" si="3"/>
        <v>CHANGE COLUMN ENRLFTM full_time_enrolled_men INT COMMENT 'Enrolled full time men', CHANGE COLUMN XENRLFTM full_time_enrolled_men_imp ENUM('A', 'B', 'C', 'D', 'G', 'H', 'J', 'K', 'L', 'N', 'P', 'R', 'Z') COMMENT 'Imputed Code for Enrolled full time men',</v>
      </c>
    </row>
    <row r="23" spans="1:11">
      <c r="A23" s="7">
        <v>10591</v>
      </c>
      <c r="B23" s="7" t="s">
        <v>82</v>
      </c>
      <c r="C23" s="7" t="s">
        <v>243</v>
      </c>
      <c r="D23" s="7" t="s">
        <v>26</v>
      </c>
      <c r="E23" s="7">
        <v>6</v>
      </c>
      <c r="F23" s="7" t="s">
        <v>27</v>
      </c>
      <c r="G23" s="7" t="s">
        <v>83</v>
      </c>
      <c r="H23" s="7" t="s">
        <v>84</v>
      </c>
      <c r="I23" s="25"/>
      <c r="J23" t="str">
        <f t="shared" si="2"/>
        <v xml:space="preserve">ENRLFTW = CASE WHEN ENRLFTW = '' THEN '-1' ELSE ENRLFTW END, </v>
      </c>
      <c r="K23" t="str">
        <f t="shared" si="3"/>
        <v>CHANGE COLUMN ENRLFTW full_time_enrolled_women INT COMMENT 'Enrolled full time women', CHANGE COLUMN XENRLFTW full_time_enrolled_women_imp ENUM('A', 'B', 'C', 'D', 'G', 'H', 'J', 'K', 'L', 'N', 'P', 'R', 'Z') COMMENT 'Imputed Code for Enrolled full time women',</v>
      </c>
    </row>
    <row r="24" spans="1:11">
      <c r="A24" s="7">
        <v>11031</v>
      </c>
      <c r="B24" s="7" t="s">
        <v>85</v>
      </c>
      <c r="C24" s="7" t="s">
        <v>244</v>
      </c>
      <c r="D24" s="7" t="s">
        <v>26</v>
      </c>
      <c r="E24" s="7">
        <v>6</v>
      </c>
      <c r="F24" s="7" t="s">
        <v>27</v>
      </c>
      <c r="G24" s="7" t="s">
        <v>86</v>
      </c>
      <c r="H24" s="7" t="s">
        <v>87</v>
      </c>
      <c r="I24" s="25"/>
      <c r="J24" t="str">
        <f t="shared" si="2"/>
        <v xml:space="preserve">ENRLPT = CASE WHEN ENRLPT = '' THEN '-1' ELSE ENRLPT END, </v>
      </c>
      <c r="K24" t="str">
        <f t="shared" si="3"/>
        <v>CHANGE COLUMN ENRLPT part_time_enrolled_total INT COMMENT 'Enrolled part time total', CHANGE COLUMN XENRLPT part_time_enrolled_total_imp ENUM('A', 'B', 'C', 'D', 'G', 'H', 'J', 'K', 'L', 'N', 'P', 'R', 'Z') COMMENT 'Imputed Code for Enrolled part time total',</v>
      </c>
    </row>
    <row r="25" spans="1:11">
      <c r="A25" s="7">
        <v>10596</v>
      </c>
      <c r="B25" s="7" t="s">
        <v>88</v>
      </c>
      <c r="C25" s="7" t="s">
        <v>245</v>
      </c>
      <c r="D25" s="7" t="s">
        <v>26</v>
      </c>
      <c r="E25" s="7">
        <v>6</v>
      </c>
      <c r="F25" s="7" t="s">
        <v>27</v>
      </c>
      <c r="G25" s="7" t="s">
        <v>89</v>
      </c>
      <c r="H25" s="7" t="s">
        <v>90</v>
      </c>
      <c r="I25" s="25"/>
      <c r="J25" t="str">
        <f t="shared" si="2"/>
        <v xml:space="preserve">ENRLPTM = CASE WHEN ENRLPTM = '' THEN '-1' ELSE ENRLPTM END, </v>
      </c>
      <c r="K25" t="str">
        <f t="shared" si="3"/>
        <v>CHANGE COLUMN ENRLPTM part_time_enrolled_men INT COMMENT 'Enrolled part time men', CHANGE COLUMN XENRLPTM part_time_enrolled_men_imp ENUM('A', 'B', 'C', 'D', 'G', 'H', 'J', 'K', 'L', 'N', 'P', 'R', 'Z') COMMENT 'Imputed Code for Enrolled part time men',</v>
      </c>
    </row>
    <row r="26" spans="1:11">
      <c r="A26" s="7">
        <v>10601</v>
      </c>
      <c r="B26" s="7" t="s">
        <v>91</v>
      </c>
      <c r="C26" s="7" t="s">
        <v>246</v>
      </c>
      <c r="D26" s="7" t="s">
        <v>26</v>
      </c>
      <c r="E26" s="7">
        <v>6</v>
      </c>
      <c r="F26" s="7" t="s">
        <v>27</v>
      </c>
      <c r="G26" s="7" t="s">
        <v>92</v>
      </c>
      <c r="H26" s="7" t="s">
        <v>93</v>
      </c>
      <c r="I26" s="25"/>
      <c r="J26" t="str">
        <f t="shared" si="2"/>
        <v xml:space="preserve">ENRLPTW = CASE WHEN ENRLPTW = '' THEN '-1' ELSE ENRLPTW END, </v>
      </c>
      <c r="K26" t="str">
        <f t="shared" si="3"/>
        <v>CHANGE COLUMN ENRLPTW part_time_enrolled_women INT COMMENT 'Enrolled part time women', CHANGE COLUMN XENRLPTW part_time_enrolled_women_imp ENUM('A', 'B', 'C', 'D', 'G', 'H', 'J', 'K', 'L', 'N', 'P', 'R', 'Z') COMMENT 'Imputed Code for Enrolled part time women',</v>
      </c>
    </row>
    <row r="27" spans="1:11">
      <c r="A27" s="7">
        <v>10611</v>
      </c>
      <c r="B27" s="7" t="s">
        <v>94</v>
      </c>
      <c r="C27" s="7" t="s">
        <v>247</v>
      </c>
      <c r="D27" s="7" t="s">
        <v>26</v>
      </c>
      <c r="E27" s="7">
        <v>6</v>
      </c>
      <c r="F27" s="7" t="s">
        <v>27</v>
      </c>
      <c r="G27" s="7" t="s">
        <v>95</v>
      </c>
      <c r="H27" s="7" t="s">
        <v>96</v>
      </c>
      <c r="I27" s="25"/>
      <c r="J27" t="str">
        <f t="shared" si="2"/>
        <v xml:space="preserve">SATNUM = CASE WHEN SATNUM = '' THEN '-1' ELSE SATNUM END, </v>
      </c>
      <c r="K27" t="str">
        <f t="shared" si="3"/>
        <v>CHANGE COLUMN SATNUM first_time_sat_submissions INT COMMENT 'Number of first-time degree/certificate-seeking students submitting SAT scores', CHANGE COLUMN XSATNUM first_time_sat_submissions_imp ENUM('A', 'B', 'C', 'D', 'G', 'H', 'J', 'K', 'L', 'N', 'P', 'R', 'Z') COMMENT 'Imputed Code for Number of first-time degree/certificate-seeking students submitting SAT scores',</v>
      </c>
    </row>
    <row r="28" spans="1:11">
      <c r="A28" s="7">
        <v>10616</v>
      </c>
      <c r="B28" s="7" t="s">
        <v>97</v>
      </c>
      <c r="C28" s="7" t="s">
        <v>248</v>
      </c>
      <c r="D28" s="7" t="s">
        <v>26</v>
      </c>
      <c r="E28" s="7">
        <v>3</v>
      </c>
      <c r="F28" s="7" t="s">
        <v>27</v>
      </c>
      <c r="G28" s="7" t="s">
        <v>98</v>
      </c>
      <c r="H28" s="7" t="s">
        <v>99</v>
      </c>
      <c r="I28" s="25"/>
      <c r="J28" t="str">
        <f t="shared" si="2"/>
        <v xml:space="preserve">SATPCT = CASE WHEN SATPCT = '' THEN '-1' ELSE SATPCT END, </v>
      </c>
      <c r="K28" t="str">
        <f t="shared" si="3"/>
        <v>CHANGE COLUMN SATPCT pct_first_time_sat_submissions INT COMMENT 'Percent of first-time degree/certificate-seeking students submitting SAT scores', CHANGE COLUMN XSATPCT pct_first_time_sat_submissions_imp ENUM('A', 'B', 'C', 'D', 'G', 'H', 'J', 'K', 'L', 'N', 'P', 'R', 'Z') COMMENT 'Imputed Code for Percent of first-time degree/certificate-seeking students submitting SAT scores',</v>
      </c>
    </row>
    <row r="29" spans="1:11">
      <c r="A29" s="7">
        <v>10621</v>
      </c>
      <c r="B29" s="7" t="s">
        <v>100</v>
      </c>
      <c r="C29" s="7" t="s">
        <v>249</v>
      </c>
      <c r="D29" s="7" t="s">
        <v>26</v>
      </c>
      <c r="E29" s="7">
        <v>6</v>
      </c>
      <c r="F29" s="7" t="s">
        <v>27</v>
      </c>
      <c r="G29" s="7" t="s">
        <v>101</v>
      </c>
      <c r="H29" s="7" t="s">
        <v>102</v>
      </c>
      <c r="I29" s="25"/>
      <c r="J29" t="str">
        <f t="shared" si="2"/>
        <v xml:space="preserve">ACTNUM = CASE WHEN ACTNUM = '' THEN '-1' ELSE ACTNUM END, </v>
      </c>
      <c r="K29" t="str">
        <f t="shared" si="3"/>
        <v>CHANGE COLUMN ACTNUM first_time_act_submissions INT COMMENT 'Number of first-time degree/certificate-seeking students submitting ACT scores', CHANGE COLUMN XACTNUM first_time_act_submissions_imp ENUM('A', 'B', 'C', 'D', 'G', 'H', 'J', 'K', 'L', 'N', 'P', 'R', 'Z') COMMENT 'Imputed Code for Number of first-time degree/certificate-seeking students submitting ACT scores',</v>
      </c>
    </row>
    <row r="30" spans="1:11">
      <c r="A30" s="7">
        <v>10626</v>
      </c>
      <c r="B30" s="7" t="s">
        <v>103</v>
      </c>
      <c r="C30" s="7" t="s">
        <v>250</v>
      </c>
      <c r="D30" s="7" t="s">
        <v>26</v>
      </c>
      <c r="E30" s="7">
        <v>3</v>
      </c>
      <c r="F30" s="7" t="s">
        <v>27</v>
      </c>
      <c r="G30" s="7" t="s">
        <v>104</v>
      </c>
      <c r="H30" s="7" t="s">
        <v>105</v>
      </c>
      <c r="I30" s="25"/>
      <c r="J30" t="str">
        <f t="shared" si="2"/>
        <v xml:space="preserve">ACTPCT = CASE WHEN ACTPCT = '' THEN '-1' ELSE ACTPCT END, </v>
      </c>
      <c r="K30" t="str">
        <f t="shared" si="3"/>
        <v>CHANGE COLUMN ACTPCT pct_first_time_act_submissions INT COMMENT 'Percent of first-time degree/certificate-seeking students submitting ACT scores', CHANGE COLUMN XACTPCT pct_first_time_act_submissions_imp ENUM('A', 'B', 'C', 'D', 'G', 'H', 'J', 'K', 'L', 'N', 'P', 'R', 'Z') COMMENT 'Imputed Code for Percent of first-time degree/certificate-seeking students submitting ACT scores',</v>
      </c>
    </row>
    <row r="31" spans="1:11">
      <c r="A31" s="7">
        <v>10631</v>
      </c>
      <c r="B31" s="7" t="s">
        <v>106</v>
      </c>
      <c r="C31" s="7" t="s">
        <v>251</v>
      </c>
      <c r="D31" s="7" t="s">
        <v>26</v>
      </c>
      <c r="E31" s="7">
        <v>3</v>
      </c>
      <c r="F31" s="7" t="s">
        <v>27</v>
      </c>
      <c r="G31" s="7" t="s">
        <v>107</v>
      </c>
      <c r="H31" s="7" t="s">
        <v>108</v>
      </c>
      <c r="I31" s="25"/>
      <c r="J31" t="str">
        <f t="shared" si="2"/>
        <v xml:space="preserve">SATVR25 = CASE WHEN SATVR25 = '' THEN '-1' ELSE SATVR25 END, </v>
      </c>
      <c r="K31" t="str">
        <f t="shared" si="3"/>
        <v>CHANGE COLUMN SATVR25 sat_reading_writing_25th_pctl INT COMMENT 'SAT Evidence-Based Reading and Writing 25th percentile score', CHANGE COLUMN XSATVR25 sat_reading_writing_25th_pctl_imp ENUM('A', 'B', 'C', 'D', 'G', 'H', 'J', 'K', 'L', 'N', 'P', 'R', 'Z') COMMENT 'Imputed Code for SAT Evidence-Based Reading and Writing 25th percentile score',</v>
      </c>
    </row>
    <row r="32" spans="1:11">
      <c r="A32" s="7">
        <v>10636</v>
      </c>
      <c r="B32" s="7" t="s">
        <v>109</v>
      </c>
      <c r="C32" s="7" t="s">
        <v>252</v>
      </c>
      <c r="D32" s="7" t="s">
        <v>26</v>
      </c>
      <c r="E32" s="7">
        <v>3</v>
      </c>
      <c r="F32" s="7" t="s">
        <v>27</v>
      </c>
      <c r="G32" s="7" t="s">
        <v>110</v>
      </c>
      <c r="H32" s="7" t="s">
        <v>111</v>
      </c>
      <c r="I32" s="25"/>
      <c r="J32" t="str">
        <f t="shared" si="2"/>
        <v xml:space="preserve">SATVR75 = CASE WHEN SATVR75 = '' THEN '-1' ELSE SATVR75 END, </v>
      </c>
      <c r="K32" t="str">
        <f t="shared" si="3"/>
        <v>CHANGE COLUMN SATVR75 sat_reading_writing_75th_pctl INT COMMENT 'SAT Evidence-Based Reading and Writing 75th percentile score', CHANGE COLUMN XSATVR75 sat_reading_writing_75th_pctl_imp ENUM('A', 'B', 'C', 'D', 'G', 'H', 'J', 'K', 'L', 'N', 'P', 'R', 'Z') COMMENT 'Imputed Code for SAT Evidence-Based Reading and Writing 75th percentile score',</v>
      </c>
    </row>
    <row r="33" spans="1:11">
      <c r="A33" s="7">
        <v>10641</v>
      </c>
      <c r="B33" s="7" t="s">
        <v>112</v>
      </c>
      <c r="C33" s="7" t="s">
        <v>253</v>
      </c>
      <c r="D33" s="7" t="s">
        <v>26</v>
      </c>
      <c r="E33" s="7">
        <v>3</v>
      </c>
      <c r="F33" s="7" t="s">
        <v>27</v>
      </c>
      <c r="G33" s="7" t="s">
        <v>113</v>
      </c>
      <c r="H33" s="7" t="s">
        <v>114</v>
      </c>
      <c r="I33" s="25"/>
      <c r="J33" t="str">
        <f t="shared" si="2"/>
        <v xml:space="preserve">SATMT25 = CASE WHEN SATMT25 = '' THEN '-1' ELSE SATMT25 END, </v>
      </c>
      <c r="K33" t="str">
        <f t="shared" si="3"/>
        <v>CHANGE COLUMN SATMT25 sat_math_25th_pctl INT COMMENT 'SAT Math 25th percentile score', CHANGE COLUMN XSATMT25 sat_math_25th_pctl_imp ENUM('A', 'B', 'C', 'D', 'G', 'H', 'J', 'K', 'L', 'N', 'P', 'R', 'Z') COMMENT 'Imputed Code for SAT Math 25th percentile score',</v>
      </c>
    </row>
    <row r="34" spans="1:11">
      <c r="A34" s="7">
        <v>10646</v>
      </c>
      <c r="B34" s="7" t="s">
        <v>115</v>
      </c>
      <c r="C34" s="7" t="s">
        <v>254</v>
      </c>
      <c r="D34" s="7" t="s">
        <v>26</v>
      </c>
      <c r="E34" s="7">
        <v>3</v>
      </c>
      <c r="F34" s="7" t="s">
        <v>27</v>
      </c>
      <c r="G34" s="7" t="s">
        <v>116</v>
      </c>
      <c r="H34" s="7" t="s">
        <v>117</v>
      </c>
      <c r="I34" s="25"/>
      <c r="J34" t="str">
        <f t="shared" si="2"/>
        <v xml:space="preserve">SATMT75 = CASE WHEN SATMT75 = '' THEN '-1' ELSE SATMT75 END, </v>
      </c>
      <c r="K34" t="str">
        <f t="shared" si="3"/>
        <v>CHANGE COLUMN SATMT75 sat_math_75th_pctl INT COMMENT 'SAT Math 75th percentile score', CHANGE COLUMN XSATMT75 sat_math_75th_pctl_imp ENUM('A', 'B', 'C', 'D', 'G', 'H', 'J', 'K', 'L', 'N', 'P', 'R', 'Z') COMMENT 'Imputed Code for SAT Math 75th percentile score',</v>
      </c>
    </row>
    <row r="35" spans="1:11">
      <c r="A35" s="7">
        <v>10651</v>
      </c>
      <c r="B35" s="7" t="s">
        <v>118</v>
      </c>
      <c r="C35" s="7" t="s">
        <v>255</v>
      </c>
      <c r="D35" s="7" t="s">
        <v>26</v>
      </c>
      <c r="E35" s="7">
        <v>3</v>
      </c>
      <c r="F35" s="7" t="s">
        <v>27</v>
      </c>
      <c r="G35" s="7" t="s">
        <v>119</v>
      </c>
      <c r="H35" s="7" t="s">
        <v>120</v>
      </c>
      <c r="I35" s="25"/>
      <c r="J35" t="str">
        <f t="shared" si="2"/>
        <v xml:space="preserve">ACTCM25 = CASE WHEN ACTCM25 = '' THEN '-1' ELSE ACTCM25 END, </v>
      </c>
      <c r="K35" t="str">
        <f t="shared" si="3"/>
        <v>CHANGE COLUMN ACTCM25 act_composite_25th_pctl INT COMMENT 'ACT Composite 25th percentile score', CHANGE COLUMN XACTCM25 act_composite_25th_pctl_imp ENUM('A', 'B', 'C', 'D', 'G', 'H', 'J', 'K', 'L', 'N', 'P', 'R', 'Z') COMMENT 'Imputed Code for ACT Composite 25th percentile score',</v>
      </c>
    </row>
    <row r="36" spans="1:11">
      <c r="A36" s="7">
        <v>10656</v>
      </c>
      <c r="B36" s="7" t="s">
        <v>121</v>
      </c>
      <c r="C36" s="7" t="s">
        <v>256</v>
      </c>
      <c r="D36" s="7" t="s">
        <v>26</v>
      </c>
      <c r="E36" s="7">
        <v>3</v>
      </c>
      <c r="F36" s="7" t="s">
        <v>27</v>
      </c>
      <c r="G36" s="7" t="s">
        <v>122</v>
      </c>
      <c r="H36" s="7" t="s">
        <v>123</v>
      </c>
      <c r="I36" s="25"/>
      <c r="J36" t="str">
        <f t="shared" si="2"/>
        <v xml:space="preserve">ACTCM75 = CASE WHEN ACTCM75 = '' THEN '-1' ELSE ACTCM75 END, </v>
      </c>
      <c r="K36" t="str">
        <f t="shared" si="3"/>
        <v>CHANGE COLUMN ACTCM75 act_composite_75th_pctl INT COMMENT 'ACT Composite 75th percentile score', CHANGE COLUMN XACTCM75 act_composite_75th_pctl_imp ENUM('A', 'B', 'C', 'D', 'G', 'H', 'J', 'K', 'L', 'N', 'P', 'R', 'Z') COMMENT 'Imputed Code for ACT Composite 75th percentile score',</v>
      </c>
    </row>
    <row r="37" spans="1:11">
      <c r="A37" s="7">
        <v>10661</v>
      </c>
      <c r="B37" s="7" t="s">
        <v>124</v>
      </c>
      <c r="C37" s="7" t="s">
        <v>257</v>
      </c>
      <c r="D37" s="7" t="s">
        <v>26</v>
      </c>
      <c r="E37" s="7">
        <v>3</v>
      </c>
      <c r="F37" s="7" t="s">
        <v>27</v>
      </c>
      <c r="G37" s="7" t="s">
        <v>125</v>
      </c>
      <c r="H37" s="7" t="s">
        <v>126</v>
      </c>
      <c r="I37" s="25"/>
      <c r="J37" t="str">
        <f t="shared" si="2"/>
        <v xml:space="preserve">ACTEN25 = CASE WHEN ACTEN25 = '' THEN '-1' ELSE ACTEN25 END, </v>
      </c>
      <c r="K37" t="str">
        <f t="shared" si="3"/>
        <v>CHANGE COLUMN ACTEN25 act_english_25th_pctl INT COMMENT 'ACT English 25th percentile score', CHANGE COLUMN XACTEN25 act_english_25th_pctl_imp ENUM('A', 'B', 'C', 'D', 'G', 'H', 'J', 'K', 'L', 'N', 'P', 'R', 'Z') COMMENT 'Imputed Code for ACT English 25th percentile score',</v>
      </c>
    </row>
    <row r="38" spans="1:11">
      <c r="A38" s="7">
        <v>10666</v>
      </c>
      <c r="B38" s="7" t="s">
        <v>127</v>
      </c>
      <c r="C38" s="7" t="s">
        <v>258</v>
      </c>
      <c r="D38" s="7" t="s">
        <v>26</v>
      </c>
      <c r="E38" s="7">
        <v>3</v>
      </c>
      <c r="F38" s="7" t="s">
        <v>27</v>
      </c>
      <c r="G38" s="7" t="s">
        <v>128</v>
      </c>
      <c r="H38" s="7" t="s">
        <v>129</v>
      </c>
      <c r="I38" s="25"/>
      <c r="J38" t="str">
        <f t="shared" si="2"/>
        <v xml:space="preserve">ACTEN75 = CASE WHEN ACTEN75 = '' THEN '-1' ELSE ACTEN75 END, </v>
      </c>
      <c r="K38" t="str">
        <f t="shared" si="3"/>
        <v>CHANGE COLUMN ACTEN75 act_english_75th_pctl INT COMMENT 'ACT English 75th percentile score', CHANGE COLUMN XACTEN75 act_english_75th_pctl_imp ENUM('A', 'B', 'C', 'D', 'G', 'H', 'J', 'K', 'L', 'N', 'P', 'R', 'Z') COMMENT 'Imputed Code for ACT English 75th percentile score',</v>
      </c>
    </row>
    <row r="39" spans="1:11">
      <c r="A39" s="7">
        <v>10671</v>
      </c>
      <c r="B39" s="7" t="s">
        <v>130</v>
      </c>
      <c r="C39" s="7" t="s">
        <v>259</v>
      </c>
      <c r="D39" s="7" t="s">
        <v>26</v>
      </c>
      <c r="E39" s="7">
        <v>3</v>
      </c>
      <c r="F39" s="7" t="s">
        <v>27</v>
      </c>
      <c r="G39" s="7" t="s">
        <v>131</v>
      </c>
      <c r="H39" s="7" t="s">
        <v>132</v>
      </c>
      <c r="I39" s="25"/>
      <c r="J39" t="str">
        <f t="shared" si="2"/>
        <v xml:space="preserve">ACTMT25 = CASE WHEN ACTMT25 = '' THEN '-1' ELSE ACTMT25 END, </v>
      </c>
      <c r="K39" t="str">
        <f t="shared" si="3"/>
        <v>CHANGE COLUMN ACTMT25 act_math_25th_pctl INT COMMENT 'ACT Math 25th percentile score', CHANGE COLUMN XACTMT25 act_math_25th_pctl_imp ENUM('A', 'B', 'C', 'D', 'G', 'H', 'J', 'K', 'L', 'N', 'P', 'R', 'Z') COMMENT 'Imputed Code for ACT Math 25th percentile score',</v>
      </c>
    </row>
    <row r="40" spans="1:11">
      <c r="A40" s="7">
        <v>10676</v>
      </c>
      <c r="B40" s="7" t="s">
        <v>133</v>
      </c>
      <c r="C40" s="7" t="s">
        <v>223</v>
      </c>
      <c r="D40" s="7" t="s">
        <v>26</v>
      </c>
      <c r="E40" s="7">
        <v>3</v>
      </c>
      <c r="F40" s="7" t="s">
        <v>27</v>
      </c>
      <c r="G40" s="7" t="s">
        <v>134</v>
      </c>
      <c r="H40" s="7" t="s">
        <v>135</v>
      </c>
      <c r="I40" s="25"/>
      <c r="J40" t="str">
        <f t="shared" si="2"/>
        <v xml:space="preserve">ACTMT75 = CASE WHEN ACTMT75 = '' THEN '-1' ELSE ACTMT75 END, </v>
      </c>
      <c r="K40" t="str">
        <f t="shared" si="3"/>
        <v>CHANGE COLUMN ACTMT75 act_math_75th_pctl INT COMMENT 'ACT Math 75th percentile score', CHANGE COLUMN XACTMT75 act_math_75th_pctl_imp ENUM('A', 'B', 'C', 'D', 'G', 'H', 'J', 'K', 'L', 'N', 'P', 'R', 'Z') COMMENT 'Imputed Code for ACT Math 75th percentile score',</v>
      </c>
    </row>
    <row r="41" spans="1:11">
      <c r="A41" s="7"/>
      <c r="B41" s="7"/>
      <c r="C41" s="7"/>
      <c r="D41" s="7"/>
      <c r="E41" s="7"/>
      <c r="F41" s="7"/>
      <c r="G41" s="7"/>
      <c r="H41" s="7"/>
      <c r="I41" s="25"/>
      <c r="J41" s="7"/>
    </row>
    <row r="42" spans="1:11">
      <c r="A42" s="7"/>
      <c r="B42" s="7"/>
      <c r="C42" s="7"/>
      <c r="D42" s="7"/>
      <c r="E42" s="7"/>
      <c r="F42" s="7"/>
      <c r="H42" s="7"/>
      <c r="I42" s="25"/>
      <c r="J42" s="7"/>
    </row>
    <row r="43" spans="1:11">
      <c r="A43" s="7"/>
      <c r="B43" s="7"/>
      <c r="C43" s="7"/>
      <c r="D43" s="7"/>
      <c r="E43" s="7"/>
      <c r="F43" s="7"/>
      <c r="G43" s="7"/>
      <c r="H43" s="7"/>
      <c r="I43" s="25"/>
      <c r="J43" s="7"/>
    </row>
    <row r="44" spans="1:11">
      <c r="A44" s="7"/>
      <c r="B44" s="7"/>
      <c r="C44" s="7"/>
      <c r="D44" s="7"/>
      <c r="E44" s="7"/>
      <c r="F44" s="7"/>
      <c r="G44" s="7"/>
      <c r="H44" s="7"/>
      <c r="I44" s="25"/>
      <c r="J44" s="7"/>
    </row>
    <row r="45" spans="1:11">
      <c r="A45" s="7"/>
      <c r="B45" s="7"/>
      <c r="C45" s="7"/>
      <c r="D45" s="7"/>
      <c r="E45" s="7"/>
      <c r="F45" s="7"/>
      <c r="G45" s="7"/>
      <c r="H45" s="7"/>
      <c r="I45" s="25"/>
      <c r="J45" s="7"/>
    </row>
    <row r="46" spans="1:11">
      <c r="A46" s="7"/>
      <c r="B46" s="7"/>
      <c r="C46" s="7"/>
      <c r="D46" s="7"/>
      <c r="E46" s="7"/>
      <c r="F46" s="7"/>
      <c r="H46" s="7"/>
      <c r="I46" s="25"/>
      <c r="J46" s="7"/>
    </row>
    <row r="47" spans="1:11">
      <c r="A47" s="7"/>
      <c r="B47" s="7"/>
      <c r="C47" s="7"/>
      <c r="D47" s="7"/>
      <c r="E47" s="7"/>
      <c r="F47" s="7"/>
      <c r="G47" s="7"/>
      <c r="H47" s="7"/>
      <c r="I47" s="25"/>
      <c r="J47" s="7"/>
    </row>
    <row r="48" spans="1:11">
      <c r="A48" s="7"/>
      <c r="B48" s="7"/>
      <c r="C48" s="7"/>
      <c r="D48" s="7"/>
      <c r="E48" s="7"/>
      <c r="F48" s="7"/>
      <c r="H48" s="7"/>
      <c r="I48" s="25"/>
      <c r="J48" s="7"/>
    </row>
    <row r="49" spans="1:10">
      <c r="A49" s="7"/>
      <c r="B49" s="7"/>
      <c r="C49" s="7"/>
      <c r="D49" s="7"/>
      <c r="E49" s="7"/>
      <c r="F49" s="7"/>
      <c r="G49" s="7"/>
      <c r="H49" s="7"/>
      <c r="I49" s="25"/>
      <c r="J49" s="7"/>
    </row>
    <row r="50" spans="1:10">
      <c r="A50" s="7"/>
      <c r="B50" s="7"/>
      <c r="C50" s="7"/>
      <c r="D50" s="7"/>
      <c r="E50" s="7"/>
      <c r="F50" s="7"/>
      <c r="G50" s="7"/>
      <c r="H50" s="7"/>
      <c r="I50" s="25"/>
      <c r="J50" s="7"/>
    </row>
    <row r="51" spans="1:10">
      <c r="A51" s="7"/>
      <c r="B51" s="7"/>
      <c r="C51" s="7"/>
      <c r="D51" s="7"/>
      <c r="E51" s="7"/>
      <c r="F51" s="7"/>
      <c r="G51" s="7"/>
      <c r="H51" s="7"/>
      <c r="I51" s="25"/>
      <c r="J51" s="7"/>
    </row>
    <row r="52" spans="1:10">
      <c r="A52" s="7"/>
      <c r="B52" s="7"/>
      <c r="C52" s="7"/>
      <c r="D52" s="7"/>
      <c r="E52" s="7"/>
      <c r="F52" s="7"/>
      <c r="H52" s="7"/>
      <c r="I52" s="25"/>
      <c r="J52" s="7"/>
    </row>
    <row r="53" spans="1:10">
      <c r="A53" s="7"/>
      <c r="B53" s="7"/>
      <c r="C53" s="7"/>
      <c r="D53" s="7"/>
      <c r="E53" s="7"/>
      <c r="F53" s="7"/>
      <c r="G53" s="7"/>
      <c r="H53" s="7"/>
      <c r="I53" s="25"/>
      <c r="J53" s="7"/>
    </row>
    <row r="54" spans="1:10">
      <c r="A54" s="7"/>
      <c r="B54" s="7"/>
      <c r="C54" s="7"/>
      <c r="D54" s="7"/>
      <c r="E54" s="7"/>
      <c r="F54" s="7"/>
      <c r="H54" s="7"/>
      <c r="I54" s="25"/>
      <c r="J54" s="7"/>
    </row>
    <row r="55" spans="1:10">
      <c r="A55" s="7"/>
      <c r="B55" s="7"/>
      <c r="C55" s="7"/>
      <c r="D55" s="7"/>
      <c r="E55" s="7"/>
      <c r="F55" s="7"/>
      <c r="G55" s="7"/>
      <c r="H55" s="7"/>
      <c r="I55" s="25"/>
      <c r="J55" s="7"/>
    </row>
    <row r="56" spans="1:10">
      <c r="A56" s="7"/>
      <c r="B56" s="7"/>
      <c r="C56" s="7"/>
      <c r="D56" s="7"/>
      <c r="E56" s="7"/>
      <c r="F56" s="7"/>
      <c r="G56" s="7"/>
      <c r="H56" s="7"/>
      <c r="I56" s="25"/>
      <c r="J56" s="7"/>
    </row>
    <row r="57" spans="1:10">
      <c r="A57" s="7"/>
      <c r="B57" s="7"/>
      <c r="C57" s="7"/>
      <c r="D57" s="7"/>
      <c r="E57" s="7"/>
      <c r="F57" s="7"/>
      <c r="G57" s="7"/>
      <c r="H57" s="7"/>
      <c r="I57" s="25"/>
      <c r="J57" s="7"/>
    </row>
    <row r="58" spans="1:10">
      <c r="A58" s="7"/>
      <c r="B58" s="7"/>
      <c r="C58" s="7"/>
      <c r="D58" s="7"/>
      <c r="E58" s="7"/>
      <c r="F58" s="7"/>
      <c r="H58" s="7"/>
      <c r="I58" s="25"/>
      <c r="J58" s="7"/>
    </row>
    <row r="59" spans="1:10">
      <c r="A59" s="7"/>
      <c r="B59" s="7"/>
      <c r="C59" s="7"/>
      <c r="D59" s="7"/>
      <c r="E59" s="7"/>
      <c r="F59" s="7"/>
      <c r="G59" s="7"/>
      <c r="H59" s="7"/>
      <c r="I59" s="25"/>
      <c r="J59" s="7"/>
    </row>
    <row r="60" spans="1:10">
      <c r="A60" s="7"/>
      <c r="B60" s="7"/>
      <c r="C60" s="7"/>
      <c r="D60" s="7"/>
      <c r="E60" s="7"/>
      <c r="F60" s="7"/>
      <c r="H60" s="7"/>
      <c r="I60" s="25"/>
      <c r="J60" s="7"/>
    </row>
    <row r="61" spans="1:10">
      <c r="A61" s="7"/>
      <c r="B61" s="7"/>
      <c r="C61" s="7"/>
      <c r="D61" s="7"/>
      <c r="E61" s="7"/>
      <c r="F61" s="7"/>
      <c r="G61" s="7"/>
      <c r="H61" s="7"/>
      <c r="I61" s="25"/>
      <c r="J61" s="7"/>
    </row>
    <row r="62" spans="1:10">
      <c r="A62" s="7"/>
      <c r="B62" s="7"/>
      <c r="C62" s="7"/>
      <c r="D62" s="7"/>
      <c r="E62" s="7"/>
      <c r="F62" s="7"/>
      <c r="G62" s="7"/>
      <c r="H62" s="7"/>
      <c r="I62" s="25"/>
      <c r="J62" s="7"/>
    </row>
    <row r="63" spans="1:10">
      <c r="A63" s="7"/>
      <c r="B63" s="7"/>
      <c r="C63" s="7"/>
      <c r="D63" s="7"/>
      <c r="E63" s="7"/>
      <c r="F63" s="7"/>
      <c r="G63" s="7"/>
      <c r="H63" s="7"/>
      <c r="I63" s="25"/>
      <c r="J63" s="7"/>
    </row>
    <row r="64" spans="1:10">
      <c r="A64" s="7"/>
      <c r="B64" s="7"/>
      <c r="C64" s="7"/>
      <c r="D64" s="7"/>
      <c r="E64" s="7"/>
      <c r="F64" s="7"/>
      <c r="G64" s="7"/>
      <c r="H64" s="7"/>
      <c r="I64" s="25"/>
      <c r="J64" s="7"/>
    </row>
    <row r="65" spans="1:10">
      <c r="A65" s="7"/>
      <c r="B65" s="7"/>
      <c r="C65" s="7"/>
      <c r="D65" s="7"/>
      <c r="E65" s="7"/>
      <c r="F65" s="7"/>
      <c r="G65" s="7"/>
      <c r="H65" s="7"/>
      <c r="I65" s="25"/>
      <c r="J65" s="7"/>
    </row>
    <row r="66" spans="1:10">
      <c r="A66" s="7"/>
      <c r="B66" s="7"/>
      <c r="C66" s="7"/>
      <c r="D66" s="7"/>
      <c r="E66" s="7"/>
      <c r="F66" s="7"/>
      <c r="G66" s="7"/>
      <c r="H66" s="7"/>
      <c r="I66" s="25"/>
      <c r="J66" s="7"/>
    </row>
    <row r="67" spans="1:10">
      <c r="A67" s="7"/>
      <c r="B67" s="7"/>
      <c r="C67" s="7"/>
      <c r="D67" s="7"/>
      <c r="E67" s="7"/>
      <c r="F67" s="7"/>
      <c r="G67" s="7"/>
      <c r="H67" s="7"/>
      <c r="I67" s="25"/>
      <c r="J67" s="7"/>
    </row>
    <row r="68" spans="1:10">
      <c r="A68" s="7"/>
      <c r="B68" s="7"/>
      <c r="C68" s="7"/>
      <c r="D68" s="7"/>
      <c r="E68" s="7"/>
      <c r="F68" s="7"/>
      <c r="G68" s="7"/>
      <c r="H68" s="7"/>
      <c r="I68" s="25"/>
      <c r="J68" s="7"/>
    </row>
    <row r="69" spans="1:10">
      <c r="A69" s="7"/>
      <c r="B69" s="7"/>
      <c r="C69" s="7"/>
      <c r="D69" s="7"/>
      <c r="E69" s="7"/>
      <c r="F69" s="7"/>
      <c r="G69" s="7"/>
      <c r="H69" s="7"/>
      <c r="I69" s="25"/>
      <c r="J69" s="7"/>
    </row>
    <row r="70" spans="1:10">
      <c r="A70" s="7"/>
      <c r="B70" s="7"/>
      <c r="C70" s="7"/>
      <c r="D70" s="7"/>
      <c r="E70" s="7"/>
      <c r="F70" s="7"/>
      <c r="G70" s="7"/>
      <c r="H70" s="7"/>
      <c r="I70" s="25"/>
      <c r="J70" s="7"/>
    </row>
    <row r="71" spans="1:10">
      <c r="A71" s="7"/>
      <c r="B71" s="7"/>
      <c r="C71" s="7"/>
      <c r="D71" s="7"/>
      <c r="E71" s="7"/>
      <c r="F71" s="7"/>
      <c r="G71" s="7"/>
      <c r="H71" s="7"/>
      <c r="I71" s="25"/>
      <c r="J71" s="7"/>
    </row>
    <row r="72" spans="1:10">
      <c r="A72" s="7"/>
      <c r="B72" s="7"/>
      <c r="C72" s="7"/>
      <c r="D72" s="7"/>
      <c r="E72" s="7"/>
      <c r="F72" s="7"/>
      <c r="G72" s="7"/>
      <c r="H72" s="7"/>
      <c r="I72" s="25"/>
      <c r="J72" s="7"/>
    </row>
    <row r="73" spans="1:10">
      <c r="A73" s="7"/>
      <c r="B73" s="7"/>
      <c r="C73" s="7"/>
      <c r="D73" s="7"/>
      <c r="E73" s="7"/>
      <c r="F73" s="7"/>
      <c r="G73" s="7"/>
      <c r="H73" s="7"/>
      <c r="I73" s="25"/>
      <c r="J73" s="7"/>
    </row>
    <row r="74" spans="1:10">
      <c r="A74" s="7"/>
      <c r="B74" s="7"/>
      <c r="C74" s="7"/>
      <c r="D74" s="7"/>
      <c r="E74" s="7"/>
      <c r="F74" s="7"/>
      <c r="G74" s="7"/>
      <c r="H74" s="7"/>
      <c r="I74" s="25"/>
      <c r="J74" s="7"/>
    </row>
    <row r="75" spans="1:10">
      <c r="A75" s="7"/>
      <c r="B75" s="7"/>
      <c r="C75" s="7"/>
      <c r="D75" s="7"/>
      <c r="E75" s="7"/>
      <c r="F75" s="7"/>
      <c r="G75" s="7"/>
      <c r="H75" s="7"/>
      <c r="I75" s="25"/>
      <c r="J75" s="7"/>
    </row>
    <row r="76" spans="1:10">
      <c r="A76" s="7"/>
      <c r="B76" s="7"/>
      <c r="C76" s="7"/>
      <c r="D76" s="7"/>
      <c r="E76" s="7"/>
      <c r="F76" s="7"/>
      <c r="G76" s="7"/>
      <c r="H76" s="7"/>
      <c r="I76" s="25"/>
      <c r="J76" s="7"/>
    </row>
    <row r="77" spans="1:10">
      <c r="A77" s="7"/>
      <c r="B77" s="7"/>
      <c r="C77" s="7"/>
      <c r="D77" s="7"/>
      <c r="E77" s="7"/>
      <c r="F77" s="7"/>
      <c r="G77" s="7"/>
      <c r="H77" s="7"/>
      <c r="I77" s="25"/>
      <c r="J77" s="7"/>
    </row>
    <row r="78" spans="1:10">
      <c r="A78" s="7"/>
      <c r="B78" s="7"/>
      <c r="C78" s="7"/>
      <c r="D78" s="7"/>
      <c r="E78" s="7"/>
      <c r="F78" s="7"/>
      <c r="G78" s="7"/>
      <c r="H78" s="7"/>
      <c r="I78" s="25"/>
      <c r="J78" s="7"/>
    </row>
    <row r="79" spans="1:10">
      <c r="A79" s="7"/>
      <c r="B79" s="7"/>
      <c r="C79" s="7"/>
      <c r="D79" s="7"/>
      <c r="E79" s="7"/>
      <c r="F79" s="7"/>
      <c r="G79" s="7"/>
      <c r="H79" s="7"/>
      <c r="I79" s="25"/>
      <c r="J79" s="7"/>
    </row>
    <row r="80" spans="1:10">
      <c r="A80" s="7"/>
      <c r="B80" s="7"/>
      <c r="C80" s="7"/>
      <c r="D80" s="7"/>
      <c r="E80" s="7"/>
      <c r="F80" s="7"/>
      <c r="G80" s="7"/>
      <c r="H80" s="7"/>
      <c r="I80" s="25"/>
      <c r="J80" s="7"/>
    </row>
    <row r="81" spans="1:10">
      <c r="A81" s="7"/>
      <c r="B81" s="7"/>
      <c r="C81" s="7"/>
      <c r="D81" s="7"/>
      <c r="E81" s="7"/>
      <c r="F81" s="7"/>
      <c r="G81" s="7"/>
      <c r="H81" s="7"/>
      <c r="I81" s="25"/>
      <c r="J81" s="7"/>
    </row>
    <row r="82" spans="1:10">
      <c r="A82" s="7"/>
      <c r="B82" s="7"/>
      <c r="C82" s="7"/>
      <c r="D82" s="7"/>
      <c r="E82" s="7"/>
      <c r="F82" s="7"/>
      <c r="G82" s="7"/>
      <c r="H82" s="7"/>
      <c r="I82" s="25"/>
      <c r="J82" s="7"/>
    </row>
    <row r="83" spans="1:10">
      <c r="A83" s="7"/>
      <c r="B83" s="7"/>
      <c r="C83" s="7"/>
      <c r="D83" s="7"/>
      <c r="E83" s="7"/>
      <c r="F83" s="7"/>
      <c r="G83" s="7"/>
      <c r="H83" s="7"/>
      <c r="I83" s="25"/>
      <c r="J83" s="7"/>
    </row>
    <row r="84" spans="1:10">
      <c r="A84" s="7"/>
      <c r="B84" s="7"/>
      <c r="C84" s="7"/>
      <c r="D84" s="7"/>
      <c r="E84" s="7"/>
      <c r="F84" s="7"/>
      <c r="G84" s="7"/>
      <c r="H84" s="7"/>
      <c r="I84" s="25"/>
      <c r="J84" s="7"/>
    </row>
    <row r="85" spans="1:10">
      <c r="A85" s="7"/>
      <c r="B85" s="7"/>
      <c r="C85" s="7"/>
      <c r="D85" s="7"/>
      <c r="E85" s="7"/>
      <c r="F85" s="7"/>
      <c r="G85" s="7"/>
      <c r="H85" s="7"/>
      <c r="I85" s="25"/>
      <c r="J85" s="7"/>
    </row>
    <row r="86" spans="1:10">
      <c r="A86" s="7"/>
      <c r="B86" s="7"/>
      <c r="C86" s="7"/>
      <c r="D86" s="7"/>
      <c r="E86" s="7"/>
      <c r="F86" s="7"/>
      <c r="G86" s="7"/>
      <c r="H86" s="7"/>
      <c r="I86" s="25"/>
      <c r="J86" s="7"/>
    </row>
    <row r="87" spans="1:10">
      <c r="A87" s="7"/>
      <c r="B87" s="7"/>
      <c r="C87" s="7"/>
      <c r="D87" s="7"/>
      <c r="E87" s="7"/>
      <c r="F87" s="7"/>
      <c r="G87" s="7"/>
      <c r="H87" s="7"/>
      <c r="I87" s="25"/>
      <c r="J87" s="7"/>
    </row>
    <row r="88" spans="1:10">
      <c r="A88" s="7"/>
      <c r="B88" s="7"/>
      <c r="C88" s="7"/>
      <c r="D88" s="7"/>
      <c r="E88" s="7"/>
      <c r="F88" s="7"/>
      <c r="G88" s="7"/>
      <c r="H88" s="7"/>
      <c r="I88" s="25"/>
      <c r="J88" s="7"/>
    </row>
    <row r="89" spans="1:10">
      <c r="A89" s="7"/>
      <c r="B89" s="7"/>
      <c r="C89" s="7"/>
      <c r="D89" s="7"/>
      <c r="E89" s="7"/>
      <c r="F89" s="7"/>
      <c r="G89" s="7"/>
      <c r="H89" s="7"/>
      <c r="I89" s="25"/>
      <c r="J89" s="7"/>
    </row>
    <row r="90" spans="1:10">
      <c r="A90" s="7"/>
      <c r="B90" s="7"/>
      <c r="C90" s="7"/>
      <c r="D90" s="7"/>
      <c r="E90" s="7"/>
      <c r="F90" s="7"/>
      <c r="G90" s="7"/>
      <c r="H90" s="7"/>
      <c r="I90" s="25"/>
      <c r="J90" s="7"/>
    </row>
    <row r="91" spans="1:10">
      <c r="A91" s="7"/>
      <c r="B91" s="7"/>
      <c r="C91" s="7"/>
      <c r="D91" s="7"/>
      <c r="E91" s="7"/>
      <c r="F91" s="7"/>
      <c r="G91" s="7"/>
      <c r="H91" s="7"/>
      <c r="I91" s="25"/>
      <c r="J91" s="7"/>
    </row>
    <row r="92" spans="1:10">
      <c r="A92" s="7"/>
      <c r="B92" s="7"/>
      <c r="C92" s="7"/>
      <c r="D92" s="7"/>
      <c r="E92" s="7"/>
      <c r="F92" s="7"/>
      <c r="G92" s="7"/>
      <c r="H92" s="7"/>
      <c r="I92" s="25"/>
      <c r="J92" s="7"/>
    </row>
    <row r="93" spans="1:10">
      <c r="A93" s="7"/>
      <c r="B93" s="7"/>
      <c r="C93" s="7"/>
      <c r="D93" s="7"/>
      <c r="E93" s="7"/>
      <c r="F93" s="7"/>
      <c r="G93" s="7"/>
      <c r="H93" s="7"/>
      <c r="I93" s="25"/>
      <c r="J93" s="7"/>
    </row>
    <row r="94" spans="1:10">
      <c r="A94" s="7"/>
      <c r="B94" s="7"/>
      <c r="C94" s="7"/>
      <c r="D94" s="7"/>
      <c r="E94" s="7"/>
      <c r="F94" s="7"/>
      <c r="G94" s="7"/>
      <c r="H94" s="7"/>
      <c r="I94" s="25"/>
      <c r="J94" s="7"/>
    </row>
    <row r="95" spans="1:10">
      <c r="A95" s="7"/>
      <c r="B95" s="7"/>
      <c r="C95" s="7"/>
      <c r="D95" s="7"/>
      <c r="E95" s="7"/>
      <c r="F95" s="7"/>
      <c r="G95" s="7"/>
      <c r="H95" s="7"/>
      <c r="I95" s="25"/>
      <c r="J95" s="7"/>
    </row>
    <row r="96" spans="1:10">
      <c r="A96" s="7"/>
      <c r="B96" s="7"/>
      <c r="C96" s="7"/>
      <c r="D96" s="7"/>
      <c r="E96" s="7"/>
      <c r="F96" s="7"/>
      <c r="G96" s="7"/>
      <c r="H96" s="7"/>
      <c r="I96" s="25"/>
      <c r="J96" s="7"/>
    </row>
    <row r="97" spans="1:10">
      <c r="A97" s="7"/>
      <c r="B97" s="7"/>
      <c r="C97" s="7"/>
      <c r="D97" s="7"/>
      <c r="E97" s="7"/>
      <c r="F97" s="7"/>
      <c r="G97" s="7"/>
      <c r="H97" s="7"/>
      <c r="I97" s="25"/>
      <c r="J97" s="7"/>
    </row>
    <row r="98" spans="1:10">
      <c r="A98" s="7"/>
      <c r="B98" s="7"/>
      <c r="C98" s="7"/>
      <c r="D98" s="7"/>
      <c r="E98" s="7"/>
      <c r="F98" s="7"/>
      <c r="G98" s="7"/>
      <c r="H98" s="7"/>
      <c r="I98" s="25"/>
      <c r="J98" s="7"/>
    </row>
    <row r="99" spans="1:10">
      <c r="A99" s="7"/>
      <c r="B99" s="7"/>
      <c r="C99" s="7"/>
      <c r="D99" s="7"/>
      <c r="E99" s="7"/>
      <c r="F99" s="7"/>
      <c r="G99" s="7"/>
      <c r="H99" s="7"/>
      <c r="I99" s="25"/>
      <c r="J99" s="7"/>
    </row>
    <row r="100" spans="1:10">
      <c r="A100" s="7"/>
      <c r="B100" s="7"/>
      <c r="C100" s="7"/>
      <c r="D100" s="7"/>
      <c r="E100" s="7"/>
      <c r="F100" s="7"/>
      <c r="G100" s="7"/>
      <c r="H100" s="7"/>
      <c r="I100" s="25"/>
      <c r="J100" s="7"/>
    </row>
    <row r="101" spans="1:10">
      <c r="A101" s="7"/>
      <c r="B101" s="7"/>
      <c r="C101" s="7"/>
      <c r="D101" s="7"/>
      <c r="E101" s="7"/>
      <c r="F101" s="7"/>
      <c r="G101" s="7"/>
      <c r="H101" s="7"/>
      <c r="I101" s="25"/>
      <c r="J101" s="7"/>
    </row>
    <row r="102" spans="1:10">
      <c r="A102" s="7"/>
      <c r="B102" s="7"/>
      <c r="C102" s="7"/>
      <c r="D102" s="7"/>
      <c r="E102" s="7"/>
      <c r="F102" s="7"/>
      <c r="G102" s="19"/>
      <c r="H102" s="7"/>
      <c r="I102" s="25"/>
      <c r="J102" s="7"/>
    </row>
    <row r="103" spans="1:10">
      <c r="A103" s="7"/>
      <c r="B103" s="7"/>
      <c r="C103" s="7"/>
      <c r="D103" s="7"/>
      <c r="E103" s="7"/>
      <c r="F103" s="7"/>
      <c r="H103" s="7"/>
      <c r="I103" s="25"/>
      <c r="J103" s="7"/>
    </row>
    <row r="104" spans="1:10">
      <c r="A104" s="7"/>
      <c r="B104" s="7"/>
      <c r="C104" s="7"/>
      <c r="D104" s="7"/>
      <c r="E104" s="7"/>
      <c r="F104" s="7"/>
      <c r="H104" s="7"/>
      <c r="I104" s="25"/>
      <c r="J104" s="7"/>
    </row>
    <row r="105" spans="1:10">
      <c r="A105" s="7"/>
      <c r="B105" s="7"/>
      <c r="C105" s="7"/>
      <c r="D105" s="7"/>
      <c r="E105" s="7"/>
      <c r="F105" s="7"/>
      <c r="G105" s="7"/>
      <c r="H105" s="7"/>
      <c r="I105" s="25"/>
      <c r="J105" s="7"/>
    </row>
    <row r="106" spans="1:10">
      <c r="A106" s="7"/>
      <c r="B106" s="7"/>
      <c r="C106" s="7"/>
      <c r="D106" s="7"/>
      <c r="E106" s="7"/>
      <c r="F106" s="7"/>
      <c r="G106" s="7"/>
      <c r="H106" s="7"/>
      <c r="I106" s="25"/>
      <c r="J106" s="7"/>
    </row>
    <row r="107" spans="1:10">
      <c r="A107" s="7"/>
      <c r="B107" s="7"/>
      <c r="C107" s="7"/>
      <c r="D107" s="7"/>
      <c r="E107" s="7"/>
      <c r="F107" s="7"/>
      <c r="G107" s="7"/>
      <c r="H107" s="7"/>
      <c r="I107" s="25"/>
      <c r="J107" s="7"/>
    </row>
    <row r="108" spans="1:10">
      <c r="A108" s="7"/>
      <c r="B108" s="7"/>
      <c r="C108" s="7"/>
      <c r="D108" s="7"/>
      <c r="E108" s="7"/>
      <c r="F108" s="7"/>
      <c r="G108" s="7"/>
      <c r="H108" s="7"/>
      <c r="I108" s="25"/>
      <c r="J108" s="7"/>
    </row>
    <row r="109" spans="1:10">
      <c r="A109" s="7"/>
      <c r="B109" s="7"/>
      <c r="C109" s="7"/>
      <c r="D109" s="7"/>
      <c r="E109" s="7"/>
      <c r="F109" s="7"/>
      <c r="G109" s="7"/>
      <c r="H109" s="7"/>
      <c r="I109" s="25"/>
      <c r="J109" s="7"/>
    </row>
    <row r="110" spans="1:10">
      <c r="A110" s="7"/>
      <c r="B110" s="7"/>
      <c r="C110" s="7"/>
      <c r="D110" s="7"/>
      <c r="E110" s="7"/>
      <c r="F110" s="7"/>
      <c r="G110" s="7"/>
      <c r="H110" s="7"/>
      <c r="I110" s="25"/>
      <c r="J110" s="7"/>
    </row>
    <row r="111" spans="1:10">
      <c r="A111" s="7"/>
      <c r="B111" s="7"/>
      <c r="C111" s="7"/>
      <c r="D111" s="7"/>
      <c r="E111" s="7"/>
      <c r="F111" s="7"/>
      <c r="G111" s="7"/>
      <c r="H111" s="7"/>
      <c r="I111" s="25"/>
      <c r="J111" s="7"/>
    </row>
    <row r="112" spans="1:10">
      <c r="A112" s="7"/>
      <c r="B112" s="7"/>
      <c r="C112" s="7"/>
      <c r="D112" s="7"/>
      <c r="E112" s="7"/>
      <c r="F112" s="7"/>
      <c r="G112" s="7"/>
      <c r="H112" s="7"/>
      <c r="I112" s="25"/>
      <c r="J112" s="7"/>
    </row>
    <row r="113" spans="1:10">
      <c r="A113" s="7"/>
      <c r="B113" s="7"/>
      <c r="C113" s="7"/>
      <c r="D113" s="7"/>
      <c r="E113" s="7"/>
      <c r="F113" s="7"/>
      <c r="H113" s="7"/>
      <c r="I113" s="25"/>
      <c r="J113" s="7"/>
    </row>
    <row r="114" spans="1:10">
      <c r="A114" s="7"/>
      <c r="B114" s="7"/>
      <c r="C114" s="7"/>
      <c r="D114" s="7"/>
      <c r="E114" s="7"/>
      <c r="F114" s="7"/>
      <c r="G114" s="19"/>
      <c r="H114" s="7"/>
      <c r="I114" s="25"/>
      <c r="J114" s="7"/>
    </row>
    <row r="115" spans="1:10">
      <c r="A115" s="7"/>
      <c r="B115" s="7"/>
      <c r="C115" s="7"/>
      <c r="D115" s="7"/>
      <c r="E115" s="7"/>
      <c r="F115" s="7"/>
      <c r="H115" s="7"/>
      <c r="I115" s="25"/>
      <c r="J115" s="7"/>
    </row>
    <row r="116" spans="1:10">
      <c r="A116" s="7"/>
      <c r="B116" s="7"/>
      <c r="C116" s="7"/>
      <c r="D116" s="7"/>
      <c r="E116" s="7"/>
      <c r="F116" s="7"/>
      <c r="H116" s="7"/>
      <c r="I116" s="25"/>
      <c r="J116" s="7"/>
    </row>
    <row r="117" spans="1:10">
      <c r="A117" s="7"/>
      <c r="B117" s="7"/>
      <c r="C117" s="7"/>
      <c r="D117" s="7"/>
      <c r="E117" s="7"/>
      <c r="F117" s="7"/>
      <c r="H117" s="7"/>
      <c r="I117" s="25"/>
      <c r="J117" s="7"/>
    </row>
    <row r="118" spans="1:10">
      <c r="A118" s="7"/>
      <c r="B118" s="7"/>
      <c r="C118" s="7"/>
      <c r="D118" s="7"/>
      <c r="E118" s="7"/>
      <c r="F118" s="7"/>
      <c r="H118" s="7"/>
      <c r="I118" s="25"/>
      <c r="J118" s="7"/>
    </row>
    <row r="119" spans="1:10">
      <c r="A119" s="7"/>
      <c r="B119" s="7"/>
      <c r="C119" s="7"/>
      <c r="D119" s="7"/>
      <c r="E119" s="7"/>
      <c r="F119" s="7"/>
      <c r="G119" s="19"/>
      <c r="H119" s="7"/>
      <c r="I119" s="25"/>
      <c r="J119" s="7"/>
    </row>
    <row r="120" spans="1:10">
      <c r="A120" s="7"/>
      <c r="B120" s="7"/>
      <c r="C120" s="7"/>
      <c r="D120" s="7"/>
      <c r="E120" s="7"/>
      <c r="F120" s="7"/>
      <c r="H120" s="7"/>
      <c r="I120" s="25"/>
      <c r="J120" s="7"/>
    </row>
    <row r="121" spans="1:10">
      <c r="A121" s="7"/>
      <c r="B121" s="7"/>
      <c r="C121" s="7"/>
      <c r="D121" s="7"/>
      <c r="E121" s="7"/>
      <c r="F121" s="7"/>
      <c r="H121" s="7"/>
      <c r="I121" s="25"/>
      <c r="J121" s="7"/>
    </row>
    <row r="122" spans="1:10">
      <c r="A122" s="7"/>
      <c r="B122" s="7"/>
      <c r="C122" s="7"/>
      <c r="D122" s="7"/>
      <c r="E122" s="7"/>
      <c r="F122" s="7"/>
      <c r="H122" s="7"/>
      <c r="I122" s="25"/>
      <c r="J122" s="7"/>
    </row>
    <row r="123" spans="1:10">
      <c r="A123" s="7"/>
      <c r="B123" s="7"/>
      <c r="C123" s="7"/>
      <c r="D123" s="7"/>
      <c r="E123" s="7"/>
      <c r="F123" s="7"/>
      <c r="H123" s="7"/>
      <c r="I123" s="25"/>
      <c r="J123" s="7"/>
    </row>
    <row r="124" spans="1:10">
      <c r="A124" s="7"/>
      <c r="B124" s="7"/>
      <c r="C124" s="7"/>
      <c r="D124" s="7"/>
      <c r="E124" s="7"/>
      <c r="F124" s="7"/>
      <c r="H124" s="7"/>
      <c r="I124" s="25"/>
      <c r="J124" s="7"/>
    </row>
    <row r="125" spans="1:10">
      <c r="A125" s="7"/>
      <c r="B125" s="7"/>
      <c r="C125" s="7"/>
      <c r="D125" s="7"/>
      <c r="E125" s="7"/>
      <c r="F125" s="7"/>
      <c r="H125" s="7"/>
      <c r="I125" s="25"/>
      <c r="J125" s="7"/>
    </row>
    <row r="126" spans="1:10">
      <c r="A126" s="7"/>
      <c r="B126" s="7"/>
      <c r="C126" s="7"/>
      <c r="D126" s="7"/>
      <c r="E126" s="7"/>
      <c r="F126" s="7"/>
      <c r="H126" s="7"/>
      <c r="I126" s="25"/>
      <c r="J126" s="7"/>
    </row>
    <row r="127" spans="1:10">
      <c r="A127" s="7"/>
      <c r="B127" s="7"/>
      <c r="C127" s="7"/>
      <c r="D127" s="7"/>
      <c r="E127" s="7"/>
      <c r="F127" s="7"/>
      <c r="G127" s="19"/>
      <c r="H127" s="7"/>
      <c r="I127" s="25"/>
      <c r="J127" s="7"/>
    </row>
    <row r="128" spans="1:10">
      <c r="A128" s="7"/>
      <c r="B128" s="7"/>
      <c r="C128" s="7"/>
      <c r="D128" s="7"/>
      <c r="E128" s="7"/>
      <c r="F128" s="7"/>
      <c r="G128" s="7"/>
      <c r="H128" s="7"/>
      <c r="I128" s="25"/>
      <c r="J128" s="7"/>
    </row>
    <row r="129" spans="1:10">
      <c r="A129" s="7"/>
      <c r="B129" s="7"/>
      <c r="C129" s="7"/>
      <c r="D129" s="7"/>
      <c r="E129" s="7"/>
      <c r="F129" s="7"/>
      <c r="G129" s="7"/>
      <c r="H129" s="7"/>
      <c r="I129" s="25"/>
      <c r="J129" s="7"/>
    </row>
    <row r="130" spans="1:10">
      <c r="A130" s="7"/>
      <c r="B130" s="7"/>
      <c r="C130" s="7"/>
      <c r="D130" s="7"/>
      <c r="E130" s="7"/>
      <c r="F130" s="7"/>
      <c r="G130" s="7"/>
      <c r="H130" s="7"/>
      <c r="I130" s="25"/>
      <c r="J130" s="7"/>
    </row>
    <row r="131" spans="1:10">
      <c r="A131" s="7"/>
      <c r="B131" s="7"/>
      <c r="C131" s="7"/>
      <c r="D131" s="7"/>
      <c r="E131" s="7"/>
      <c r="F131" s="7"/>
      <c r="G131" s="7"/>
      <c r="H131" s="7"/>
      <c r="I131" s="25"/>
      <c r="J131" s="7"/>
    </row>
    <row r="132" spans="1:10">
      <c r="A132" s="7"/>
      <c r="B132" s="7"/>
      <c r="C132" s="7"/>
      <c r="D132" s="7"/>
      <c r="E132" s="7"/>
      <c r="F132" s="7"/>
      <c r="G132" s="7"/>
      <c r="H132" s="7"/>
      <c r="I132" s="25"/>
      <c r="J132" s="7"/>
    </row>
    <row r="133" spans="1:10">
      <c r="A133" s="7"/>
      <c r="B133" s="7"/>
      <c r="C133" s="7"/>
      <c r="D133" s="7"/>
      <c r="E133" s="7"/>
      <c r="F133" s="7"/>
      <c r="H133" s="7"/>
      <c r="I133" s="25"/>
      <c r="J133" s="7"/>
    </row>
    <row r="134" spans="1:10">
      <c r="A134" s="7"/>
      <c r="B134" s="7"/>
      <c r="C134" s="7"/>
      <c r="D134" s="7"/>
      <c r="E134" s="7"/>
      <c r="F134" s="7"/>
      <c r="G134" s="19"/>
      <c r="H134" s="7"/>
      <c r="I134" s="25"/>
      <c r="J134" s="7"/>
    </row>
    <row r="135" spans="1:10">
      <c r="A135" s="7"/>
      <c r="B135" s="7"/>
      <c r="C135" s="7"/>
      <c r="D135" s="7"/>
      <c r="E135" s="7"/>
      <c r="F135" s="7"/>
      <c r="G135" s="7"/>
      <c r="H135" s="7"/>
      <c r="I135" s="25"/>
      <c r="J135" s="7"/>
    </row>
    <row r="136" spans="1:10">
      <c r="A136" s="7"/>
      <c r="B136" s="7"/>
      <c r="C136" s="7"/>
      <c r="D136" s="7"/>
      <c r="E136" s="7"/>
      <c r="F136" s="7"/>
      <c r="G136" s="7"/>
      <c r="H136" s="7"/>
      <c r="I136" s="25"/>
      <c r="J136" s="7"/>
    </row>
    <row r="137" spans="1:10">
      <c r="A137" s="7"/>
      <c r="B137" s="7"/>
      <c r="C137" s="7"/>
      <c r="D137" s="7"/>
      <c r="E137" s="7"/>
      <c r="F137" s="7"/>
      <c r="G137" s="7"/>
      <c r="H137" s="7"/>
      <c r="I137" s="25"/>
      <c r="J137" s="7"/>
    </row>
    <row r="138" spans="1:10">
      <c r="A138" s="7"/>
      <c r="B138" s="7"/>
      <c r="C138" s="7"/>
      <c r="D138" s="7"/>
      <c r="E138" s="7"/>
      <c r="F138" s="7"/>
      <c r="G138" s="7"/>
      <c r="H138" s="7"/>
      <c r="I138" s="25"/>
      <c r="J138" s="7"/>
    </row>
  </sheetData>
  <pageMargins left="0.75" right="0.75" top="1" bottom="1" header="0.5" footer="0.5"/>
  <pageSetup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2"/>
  <sheetViews>
    <sheetView zoomScaleNormal="100" workbookViewId="0">
      <pane ySplit="1" topLeftCell="A2" activePane="bottomLeft" state="frozen"/>
      <selection pane="bottomLeft"/>
    </sheetView>
  </sheetViews>
  <sheetFormatPr baseColWidth="10" defaultColWidth="8.83203125" defaultRowHeight="11"/>
  <cols>
    <col min="1" max="1" width="8.6640625" style="22"/>
    <col min="2" max="2" width="11.1640625" style="22" customWidth="1"/>
    <col min="3" max="3" width="144.83203125" style="22" customWidth="1"/>
    <col min="4" max="257" width="8.6640625" style="23"/>
    <col min="258" max="258" width="11.1640625" style="23" customWidth="1"/>
    <col min="259" max="259" width="144.83203125" style="23" customWidth="1"/>
    <col min="260" max="513" width="8.6640625" style="23"/>
    <col min="514" max="514" width="11.1640625" style="23" customWidth="1"/>
    <col min="515" max="515" width="144.83203125" style="23" customWidth="1"/>
    <col min="516" max="769" width="8.6640625" style="23"/>
    <col min="770" max="770" width="11.1640625" style="23" customWidth="1"/>
    <col min="771" max="771" width="144.83203125" style="23" customWidth="1"/>
    <col min="772" max="1025" width="8.6640625" style="23"/>
    <col min="1026" max="1026" width="11.1640625" style="23" customWidth="1"/>
    <col min="1027" max="1027" width="144.83203125" style="23" customWidth="1"/>
    <col min="1028" max="1281" width="8.6640625" style="23"/>
    <col min="1282" max="1282" width="11.1640625" style="23" customWidth="1"/>
    <col min="1283" max="1283" width="144.83203125" style="23" customWidth="1"/>
    <col min="1284" max="1537" width="8.6640625" style="23"/>
    <col min="1538" max="1538" width="11.1640625" style="23" customWidth="1"/>
    <col min="1539" max="1539" width="144.83203125" style="23" customWidth="1"/>
    <col min="1540" max="1793" width="8.6640625" style="23"/>
    <col min="1794" max="1794" width="11.1640625" style="23" customWidth="1"/>
    <col min="1795" max="1795" width="144.83203125" style="23" customWidth="1"/>
    <col min="1796" max="2049" width="8.6640625" style="23"/>
    <col min="2050" max="2050" width="11.1640625" style="23" customWidth="1"/>
    <col min="2051" max="2051" width="144.83203125" style="23" customWidth="1"/>
    <col min="2052" max="2305" width="8.6640625" style="23"/>
    <col min="2306" max="2306" width="11.1640625" style="23" customWidth="1"/>
    <col min="2307" max="2307" width="144.83203125" style="23" customWidth="1"/>
    <col min="2308" max="2561" width="8.6640625" style="23"/>
    <col min="2562" max="2562" width="11.1640625" style="23" customWidth="1"/>
    <col min="2563" max="2563" width="144.83203125" style="23" customWidth="1"/>
    <col min="2564" max="2817" width="8.6640625" style="23"/>
    <col min="2818" max="2818" width="11.1640625" style="23" customWidth="1"/>
    <col min="2819" max="2819" width="144.83203125" style="23" customWidth="1"/>
    <col min="2820" max="3073" width="8.6640625" style="23"/>
    <col min="3074" max="3074" width="11.1640625" style="23" customWidth="1"/>
    <col min="3075" max="3075" width="144.83203125" style="23" customWidth="1"/>
    <col min="3076" max="3329" width="8.6640625" style="23"/>
    <col min="3330" max="3330" width="11.1640625" style="23" customWidth="1"/>
    <col min="3331" max="3331" width="144.83203125" style="23" customWidth="1"/>
    <col min="3332" max="3585" width="8.6640625" style="23"/>
    <col min="3586" max="3586" width="11.1640625" style="23" customWidth="1"/>
    <col min="3587" max="3587" width="144.83203125" style="23" customWidth="1"/>
    <col min="3588" max="3841" width="8.6640625" style="23"/>
    <col min="3842" max="3842" width="11.1640625" style="23" customWidth="1"/>
    <col min="3843" max="3843" width="144.83203125" style="23" customWidth="1"/>
    <col min="3844" max="4097" width="8.6640625" style="23"/>
    <col min="4098" max="4098" width="11.1640625" style="23" customWidth="1"/>
    <col min="4099" max="4099" width="144.83203125" style="23" customWidth="1"/>
    <col min="4100" max="4353" width="8.6640625" style="23"/>
    <col min="4354" max="4354" width="11.1640625" style="23" customWidth="1"/>
    <col min="4355" max="4355" width="144.83203125" style="23" customWidth="1"/>
    <col min="4356" max="4609" width="8.6640625" style="23"/>
    <col min="4610" max="4610" width="11.1640625" style="23" customWidth="1"/>
    <col min="4611" max="4611" width="144.83203125" style="23" customWidth="1"/>
    <col min="4612" max="4865" width="8.6640625" style="23"/>
    <col min="4866" max="4866" width="11.1640625" style="23" customWidth="1"/>
    <col min="4867" max="4867" width="144.83203125" style="23" customWidth="1"/>
    <col min="4868" max="5121" width="8.6640625" style="23"/>
    <col min="5122" max="5122" width="11.1640625" style="23" customWidth="1"/>
    <col min="5123" max="5123" width="144.83203125" style="23" customWidth="1"/>
    <col min="5124" max="5377" width="8.6640625" style="23"/>
    <col min="5378" max="5378" width="11.1640625" style="23" customWidth="1"/>
    <col min="5379" max="5379" width="144.83203125" style="23" customWidth="1"/>
    <col min="5380" max="5633" width="8.6640625" style="23"/>
    <col min="5634" max="5634" width="11.1640625" style="23" customWidth="1"/>
    <col min="5635" max="5635" width="144.83203125" style="23" customWidth="1"/>
    <col min="5636" max="5889" width="8.6640625" style="23"/>
    <col min="5890" max="5890" width="11.1640625" style="23" customWidth="1"/>
    <col min="5891" max="5891" width="144.83203125" style="23" customWidth="1"/>
    <col min="5892" max="6145" width="8.6640625" style="23"/>
    <col min="6146" max="6146" width="11.1640625" style="23" customWidth="1"/>
    <col min="6147" max="6147" width="144.83203125" style="23" customWidth="1"/>
    <col min="6148" max="6401" width="8.6640625" style="23"/>
    <col min="6402" max="6402" width="11.1640625" style="23" customWidth="1"/>
    <col min="6403" max="6403" width="144.83203125" style="23" customWidth="1"/>
    <col min="6404" max="6657" width="8.6640625" style="23"/>
    <col min="6658" max="6658" width="11.1640625" style="23" customWidth="1"/>
    <col min="6659" max="6659" width="144.83203125" style="23" customWidth="1"/>
    <col min="6660" max="6913" width="8.6640625" style="23"/>
    <col min="6914" max="6914" width="11.1640625" style="23" customWidth="1"/>
    <col min="6915" max="6915" width="144.83203125" style="23" customWidth="1"/>
    <col min="6916" max="7169" width="8.6640625" style="23"/>
    <col min="7170" max="7170" width="11.1640625" style="23" customWidth="1"/>
    <col min="7171" max="7171" width="144.83203125" style="23" customWidth="1"/>
    <col min="7172" max="7425" width="8.6640625" style="23"/>
    <col min="7426" max="7426" width="11.1640625" style="23" customWidth="1"/>
    <col min="7427" max="7427" width="144.83203125" style="23" customWidth="1"/>
    <col min="7428" max="7681" width="8.6640625" style="23"/>
    <col min="7682" max="7682" width="11.1640625" style="23" customWidth="1"/>
    <col min="7683" max="7683" width="144.83203125" style="23" customWidth="1"/>
    <col min="7684" max="7937" width="8.6640625" style="23"/>
    <col min="7938" max="7938" width="11.1640625" style="23" customWidth="1"/>
    <col min="7939" max="7939" width="144.83203125" style="23" customWidth="1"/>
    <col min="7940" max="8193" width="8.6640625" style="23"/>
    <col min="8194" max="8194" width="11.1640625" style="23" customWidth="1"/>
    <col min="8195" max="8195" width="144.83203125" style="23" customWidth="1"/>
    <col min="8196" max="8449" width="8.6640625" style="23"/>
    <col min="8450" max="8450" width="11.1640625" style="23" customWidth="1"/>
    <col min="8451" max="8451" width="144.83203125" style="23" customWidth="1"/>
    <col min="8452" max="8705" width="8.6640625" style="23"/>
    <col min="8706" max="8706" width="11.1640625" style="23" customWidth="1"/>
    <col min="8707" max="8707" width="144.83203125" style="23" customWidth="1"/>
    <col min="8708" max="8961" width="8.6640625" style="23"/>
    <col min="8962" max="8962" width="11.1640625" style="23" customWidth="1"/>
    <col min="8963" max="8963" width="144.83203125" style="23" customWidth="1"/>
    <col min="8964" max="9217" width="8.6640625" style="23"/>
    <col min="9218" max="9218" width="11.1640625" style="23" customWidth="1"/>
    <col min="9219" max="9219" width="144.83203125" style="23" customWidth="1"/>
    <col min="9220" max="9473" width="8.6640625" style="23"/>
    <col min="9474" max="9474" width="11.1640625" style="23" customWidth="1"/>
    <col min="9475" max="9475" width="144.83203125" style="23" customWidth="1"/>
    <col min="9476" max="9729" width="8.6640625" style="23"/>
    <col min="9730" max="9730" width="11.1640625" style="23" customWidth="1"/>
    <col min="9731" max="9731" width="144.83203125" style="23" customWidth="1"/>
    <col min="9732" max="9985" width="8.6640625" style="23"/>
    <col min="9986" max="9986" width="11.1640625" style="23" customWidth="1"/>
    <col min="9987" max="9987" width="144.83203125" style="23" customWidth="1"/>
    <col min="9988" max="10241" width="8.6640625" style="23"/>
    <col min="10242" max="10242" width="11.1640625" style="23" customWidth="1"/>
    <col min="10243" max="10243" width="144.83203125" style="23" customWidth="1"/>
    <col min="10244" max="10497" width="8.6640625" style="23"/>
    <col min="10498" max="10498" width="11.1640625" style="23" customWidth="1"/>
    <col min="10499" max="10499" width="144.83203125" style="23" customWidth="1"/>
    <col min="10500" max="10753" width="8.6640625" style="23"/>
    <col min="10754" max="10754" width="11.1640625" style="23" customWidth="1"/>
    <col min="10755" max="10755" width="144.83203125" style="23" customWidth="1"/>
    <col min="10756" max="11009" width="8.6640625" style="23"/>
    <col min="11010" max="11010" width="11.1640625" style="23" customWidth="1"/>
    <col min="11011" max="11011" width="144.83203125" style="23" customWidth="1"/>
    <col min="11012" max="11265" width="8.6640625" style="23"/>
    <col min="11266" max="11266" width="11.1640625" style="23" customWidth="1"/>
    <col min="11267" max="11267" width="144.83203125" style="23" customWidth="1"/>
    <col min="11268" max="11521" width="8.6640625" style="23"/>
    <col min="11522" max="11522" width="11.1640625" style="23" customWidth="1"/>
    <col min="11523" max="11523" width="144.83203125" style="23" customWidth="1"/>
    <col min="11524" max="11777" width="8.6640625" style="23"/>
    <col min="11778" max="11778" width="11.1640625" style="23" customWidth="1"/>
    <col min="11779" max="11779" width="144.83203125" style="23" customWidth="1"/>
    <col min="11780" max="12033" width="8.6640625" style="23"/>
    <col min="12034" max="12034" width="11.1640625" style="23" customWidth="1"/>
    <col min="12035" max="12035" width="144.83203125" style="23" customWidth="1"/>
    <col min="12036" max="12289" width="8.6640625" style="23"/>
    <col min="12290" max="12290" width="11.1640625" style="23" customWidth="1"/>
    <col min="12291" max="12291" width="144.83203125" style="23" customWidth="1"/>
    <col min="12292" max="12545" width="8.6640625" style="23"/>
    <col min="12546" max="12546" width="11.1640625" style="23" customWidth="1"/>
    <col min="12547" max="12547" width="144.83203125" style="23" customWidth="1"/>
    <col min="12548" max="12801" width="8.6640625" style="23"/>
    <col min="12802" max="12802" width="11.1640625" style="23" customWidth="1"/>
    <col min="12803" max="12803" width="144.83203125" style="23" customWidth="1"/>
    <col min="12804" max="13057" width="8.6640625" style="23"/>
    <col min="13058" max="13058" width="11.1640625" style="23" customWidth="1"/>
    <col min="13059" max="13059" width="144.83203125" style="23" customWidth="1"/>
    <col min="13060" max="13313" width="8.6640625" style="23"/>
    <col min="13314" max="13314" width="11.1640625" style="23" customWidth="1"/>
    <col min="13315" max="13315" width="144.83203125" style="23" customWidth="1"/>
    <col min="13316" max="13569" width="8.6640625" style="23"/>
    <col min="13570" max="13570" width="11.1640625" style="23" customWidth="1"/>
    <col min="13571" max="13571" width="144.83203125" style="23" customWidth="1"/>
    <col min="13572" max="13825" width="8.6640625" style="23"/>
    <col min="13826" max="13826" width="11.1640625" style="23" customWidth="1"/>
    <col min="13827" max="13827" width="144.83203125" style="23" customWidth="1"/>
    <col min="13828" max="14081" width="8.6640625" style="23"/>
    <col min="14082" max="14082" width="11.1640625" style="23" customWidth="1"/>
    <col min="14083" max="14083" width="144.83203125" style="23" customWidth="1"/>
    <col min="14084" max="14337" width="8.6640625" style="23"/>
    <col min="14338" max="14338" width="11.1640625" style="23" customWidth="1"/>
    <col min="14339" max="14339" width="144.83203125" style="23" customWidth="1"/>
    <col min="14340" max="14593" width="8.6640625" style="23"/>
    <col min="14594" max="14594" width="11.1640625" style="23" customWidth="1"/>
    <col min="14595" max="14595" width="144.83203125" style="23" customWidth="1"/>
    <col min="14596" max="14849" width="8.6640625" style="23"/>
    <col min="14850" max="14850" width="11.1640625" style="23" customWidth="1"/>
    <col min="14851" max="14851" width="144.83203125" style="23" customWidth="1"/>
    <col min="14852" max="15105" width="8.6640625" style="23"/>
    <col min="15106" max="15106" width="11.1640625" style="23" customWidth="1"/>
    <col min="15107" max="15107" width="144.83203125" style="23" customWidth="1"/>
    <col min="15108" max="15361" width="8.6640625" style="23"/>
    <col min="15362" max="15362" width="11.1640625" style="23" customWidth="1"/>
    <col min="15363" max="15363" width="144.83203125" style="23" customWidth="1"/>
    <col min="15364" max="15617" width="8.6640625" style="23"/>
    <col min="15618" max="15618" width="11.1640625" style="23" customWidth="1"/>
    <col min="15619" max="15619" width="144.83203125" style="23" customWidth="1"/>
    <col min="15620" max="15873" width="8.6640625" style="23"/>
    <col min="15874" max="15874" width="11.1640625" style="23" customWidth="1"/>
    <col min="15875" max="15875" width="144.83203125" style="23" customWidth="1"/>
    <col min="15876" max="16129" width="8.6640625" style="23"/>
    <col min="16130" max="16130" width="11.1640625" style="23" customWidth="1"/>
    <col min="16131" max="16131" width="144.83203125" style="23" customWidth="1"/>
    <col min="16132" max="16384" width="8.6640625" style="23"/>
  </cols>
  <sheetData>
    <row r="1" spans="1:3" s="21" customFormat="1" ht="12">
      <c r="A1" s="20" t="s">
        <v>18</v>
      </c>
      <c r="B1" s="20" t="s">
        <v>19</v>
      </c>
      <c r="C1" s="20" t="s">
        <v>136</v>
      </c>
    </row>
    <row r="2" spans="1:3" ht="12">
      <c r="A2" s="22">
        <v>1</v>
      </c>
      <c r="B2" s="22" t="s">
        <v>25</v>
      </c>
      <c r="C2" s="22" t="s">
        <v>29</v>
      </c>
    </row>
    <row r="3" spans="1:3" ht="72">
      <c r="A3" s="22">
        <v>10521</v>
      </c>
      <c r="B3" s="22" t="s">
        <v>30</v>
      </c>
      <c r="C3" s="22" t="s">
        <v>137</v>
      </c>
    </row>
    <row r="4" spans="1:3" ht="72">
      <c r="A4" s="22">
        <v>10526</v>
      </c>
      <c r="B4" s="22" t="s">
        <v>33</v>
      </c>
      <c r="C4" s="22" t="s">
        <v>138</v>
      </c>
    </row>
    <row r="5" spans="1:3" ht="72">
      <c r="A5" s="22">
        <v>10531</v>
      </c>
      <c r="B5" s="22" t="s">
        <v>35</v>
      </c>
      <c r="C5" s="22" t="s">
        <v>139</v>
      </c>
    </row>
    <row r="6" spans="1:3" ht="72">
      <c r="A6" s="22">
        <v>10536</v>
      </c>
      <c r="B6" s="22" t="s">
        <v>37</v>
      </c>
      <c r="C6" s="22" t="s">
        <v>140</v>
      </c>
    </row>
    <row r="7" spans="1:3" ht="72">
      <c r="A7" s="22">
        <v>10541</v>
      </c>
      <c r="B7" s="22" t="s">
        <v>39</v>
      </c>
      <c r="C7" s="22" t="s">
        <v>141</v>
      </c>
    </row>
    <row r="8" spans="1:3" ht="72">
      <c r="A8" s="22">
        <v>10546</v>
      </c>
      <c r="B8" s="22" t="s">
        <v>41</v>
      </c>
      <c r="C8" s="22" t="s">
        <v>142</v>
      </c>
    </row>
    <row r="9" spans="1:3" ht="156">
      <c r="A9" s="22">
        <v>10551</v>
      </c>
      <c r="B9" s="22" t="s">
        <v>43</v>
      </c>
      <c r="C9" s="22" t="s">
        <v>143</v>
      </c>
    </row>
    <row r="10" spans="1:3" ht="96">
      <c r="A10" s="22">
        <v>10556</v>
      </c>
      <c r="B10" s="22" t="s">
        <v>45</v>
      </c>
      <c r="C10" s="22" t="s">
        <v>144</v>
      </c>
    </row>
    <row r="11" spans="1:3" ht="72">
      <c r="A11" s="22">
        <v>10559</v>
      </c>
      <c r="B11" s="22" t="s">
        <v>47</v>
      </c>
      <c r="C11" s="22" t="s">
        <v>145</v>
      </c>
    </row>
    <row r="12" spans="1:3" ht="262">
      <c r="A12" s="22">
        <v>11016</v>
      </c>
      <c r="B12" s="22" t="s">
        <v>49</v>
      </c>
      <c r="C12" s="22" t="s">
        <v>146</v>
      </c>
    </row>
    <row r="13" spans="1:3" ht="262">
      <c r="A13" s="22">
        <v>10566</v>
      </c>
      <c r="B13" s="22" t="s">
        <v>52</v>
      </c>
      <c r="C13" s="22" t="s">
        <v>147</v>
      </c>
    </row>
    <row r="14" spans="1:3" ht="262">
      <c r="A14" s="22">
        <v>10571</v>
      </c>
      <c r="B14" s="22" t="s">
        <v>55</v>
      </c>
      <c r="C14" s="22" t="s">
        <v>148</v>
      </c>
    </row>
    <row r="15" spans="1:3" ht="251">
      <c r="A15" s="22">
        <v>11021</v>
      </c>
      <c r="B15" s="22" t="s">
        <v>58</v>
      </c>
      <c r="C15" s="22" t="s">
        <v>149</v>
      </c>
    </row>
    <row r="16" spans="1:3" ht="251">
      <c r="A16" s="22">
        <v>10576</v>
      </c>
      <c r="B16" s="22" t="s">
        <v>61</v>
      </c>
      <c r="C16" s="22" t="s">
        <v>150</v>
      </c>
    </row>
    <row r="17" spans="1:3" ht="251">
      <c r="A17" s="23">
        <v>10581</v>
      </c>
      <c r="B17" s="23" t="s">
        <v>64</v>
      </c>
      <c r="C17" s="23" t="s">
        <v>151</v>
      </c>
    </row>
    <row r="18" spans="1:3" ht="228">
      <c r="A18" s="23">
        <v>11011</v>
      </c>
      <c r="B18" s="23" t="s">
        <v>67</v>
      </c>
      <c r="C18" s="23" t="s">
        <v>152</v>
      </c>
    </row>
    <row r="19" spans="1:3" ht="228">
      <c r="A19" s="23">
        <v>11001</v>
      </c>
      <c r="B19" s="23" t="s">
        <v>70</v>
      </c>
      <c r="C19" s="23" t="s">
        <v>153</v>
      </c>
    </row>
    <row r="20" spans="1:3" ht="228">
      <c r="A20" s="23">
        <v>11006</v>
      </c>
      <c r="B20" s="23" t="s">
        <v>73</v>
      </c>
      <c r="C20" s="23" t="s">
        <v>154</v>
      </c>
    </row>
    <row r="21" spans="1:3" ht="251">
      <c r="A21" s="23">
        <v>11026</v>
      </c>
      <c r="B21" s="23" t="s">
        <v>76</v>
      </c>
      <c r="C21" s="23" t="s">
        <v>155</v>
      </c>
    </row>
    <row r="22" spans="1:3" ht="251">
      <c r="A22" s="23">
        <v>10586</v>
      </c>
      <c r="B22" s="23" t="s">
        <v>79</v>
      </c>
      <c r="C22" s="23" t="s">
        <v>156</v>
      </c>
    </row>
    <row r="23" spans="1:3" ht="251">
      <c r="A23" s="23">
        <v>10591</v>
      </c>
      <c r="B23" s="23" t="s">
        <v>82</v>
      </c>
      <c r="C23" s="23" t="s">
        <v>157</v>
      </c>
    </row>
    <row r="24" spans="1:3" ht="108">
      <c r="A24" s="23">
        <v>11031</v>
      </c>
      <c r="B24" s="23" t="s">
        <v>85</v>
      </c>
      <c r="C24" s="23" t="s">
        <v>158</v>
      </c>
    </row>
    <row r="25" spans="1:3" ht="251">
      <c r="A25" s="23">
        <v>10596</v>
      </c>
      <c r="B25" s="23" t="s">
        <v>88</v>
      </c>
      <c r="C25" s="23" t="s">
        <v>159</v>
      </c>
    </row>
    <row r="26" spans="1:3" ht="251">
      <c r="A26" s="23">
        <v>10601</v>
      </c>
      <c r="B26" s="23" t="s">
        <v>91</v>
      </c>
      <c r="C26" s="23" t="s">
        <v>160</v>
      </c>
    </row>
    <row r="27" spans="1:3" ht="156">
      <c r="A27" s="23">
        <v>10611</v>
      </c>
      <c r="B27" s="23" t="s">
        <v>94</v>
      </c>
      <c r="C27" s="23" t="s">
        <v>161</v>
      </c>
    </row>
    <row r="28" spans="1:3" ht="156">
      <c r="A28" s="23">
        <v>10616</v>
      </c>
      <c r="B28" s="23" t="s">
        <v>97</v>
      </c>
      <c r="C28" s="23" t="s">
        <v>162</v>
      </c>
    </row>
    <row r="29" spans="1:3" ht="180">
      <c r="A29" s="23">
        <v>10621</v>
      </c>
      <c r="B29" s="23" t="s">
        <v>100</v>
      </c>
      <c r="C29" s="23" t="s">
        <v>163</v>
      </c>
    </row>
    <row r="30" spans="1:3" ht="192">
      <c r="A30" s="23">
        <v>10626</v>
      </c>
      <c r="B30" s="23" t="s">
        <v>103</v>
      </c>
      <c r="C30" s="23" t="s">
        <v>164</v>
      </c>
    </row>
    <row r="31" spans="1:3" ht="156">
      <c r="A31" s="23">
        <v>10631</v>
      </c>
      <c r="B31" s="23" t="s">
        <v>106</v>
      </c>
      <c r="C31" s="23" t="s">
        <v>165</v>
      </c>
    </row>
    <row r="32" spans="1:3" ht="156">
      <c r="A32" s="23">
        <v>10636</v>
      </c>
      <c r="B32" s="23" t="s">
        <v>109</v>
      </c>
      <c r="C32" s="23" t="s">
        <v>166</v>
      </c>
    </row>
    <row r="33" spans="1:3" ht="156">
      <c r="A33" s="23">
        <v>10641</v>
      </c>
      <c r="B33" s="23" t="s">
        <v>112</v>
      </c>
      <c r="C33" s="23" t="s">
        <v>167</v>
      </c>
    </row>
    <row r="34" spans="1:3" ht="156">
      <c r="A34" s="23">
        <v>10646</v>
      </c>
      <c r="B34" s="23" t="s">
        <v>115</v>
      </c>
      <c r="C34" s="23" t="s">
        <v>168</v>
      </c>
    </row>
    <row r="35" spans="1:3" ht="180">
      <c r="A35" s="23">
        <v>10651</v>
      </c>
      <c r="B35" s="23" t="s">
        <v>118</v>
      </c>
      <c r="C35" s="23" t="s">
        <v>169</v>
      </c>
    </row>
    <row r="36" spans="1:3" ht="180">
      <c r="A36" s="23">
        <v>10656</v>
      </c>
      <c r="B36" s="23" t="s">
        <v>121</v>
      </c>
      <c r="C36" s="23" t="s">
        <v>170</v>
      </c>
    </row>
    <row r="37" spans="1:3" ht="180">
      <c r="A37" s="23">
        <v>10661</v>
      </c>
      <c r="B37" s="23" t="s">
        <v>124</v>
      </c>
      <c r="C37" s="23" t="s">
        <v>171</v>
      </c>
    </row>
    <row r="38" spans="1:3" ht="180">
      <c r="A38" s="23">
        <v>10666</v>
      </c>
      <c r="B38" s="23" t="s">
        <v>127</v>
      </c>
      <c r="C38" s="23" t="s">
        <v>172</v>
      </c>
    </row>
    <row r="39" spans="1:3" ht="180">
      <c r="A39" s="23">
        <v>10671</v>
      </c>
      <c r="B39" s="23" t="s">
        <v>130</v>
      </c>
      <c r="C39" s="23" t="s">
        <v>173</v>
      </c>
    </row>
    <row r="40" spans="1:3" ht="180">
      <c r="A40" s="23">
        <v>10676</v>
      </c>
      <c r="B40" s="23" t="s">
        <v>133</v>
      </c>
      <c r="C40" s="23" t="s">
        <v>174</v>
      </c>
    </row>
    <row r="41" spans="1:3">
      <c r="A41" s="23"/>
      <c r="B41" s="23"/>
      <c r="C41" s="23"/>
    </row>
    <row r="42" spans="1:3">
      <c r="A42" s="23"/>
      <c r="B42" s="23"/>
      <c r="C42" s="23"/>
    </row>
    <row r="43" spans="1:3">
      <c r="A43" s="23"/>
      <c r="B43" s="23"/>
      <c r="C43" s="23"/>
    </row>
    <row r="44" spans="1:3">
      <c r="A44" s="23"/>
      <c r="B44" s="23"/>
      <c r="C44" s="23"/>
    </row>
    <row r="45" spans="1:3">
      <c r="A45" s="23"/>
      <c r="B45" s="23"/>
      <c r="C45" s="23"/>
    </row>
    <row r="46" spans="1:3">
      <c r="A46" s="23"/>
      <c r="B46" s="23"/>
      <c r="C46" s="23"/>
    </row>
    <row r="47" spans="1:3">
      <c r="A47" s="23"/>
      <c r="B47" s="23"/>
      <c r="C47" s="23"/>
    </row>
    <row r="48" spans="1:3">
      <c r="A48" s="23"/>
      <c r="B48" s="23"/>
      <c r="C48" s="23"/>
    </row>
    <row r="49" s="23" customFormat="1"/>
    <row r="50" s="23" customFormat="1"/>
    <row r="51" s="23" customFormat="1"/>
    <row r="52" s="23" customFormat="1"/>
    <row r="53" s="23" customFormat="1"/>
    <row r="54" s="23" customFormat="1"/>
    <row r="55" s="23" customFormat="1"/>
    <row r="56" s="23" customFormat="1"/>
    <row r="57" s="23" customFormat="1"/>
    <row r="58" s="23" customFormat="1"/>
    <row r="59" s="23" customFormat="1"/>
    <row r="60" s="23" customFormat="1"/>
    <row r="61" s="23" customFormat="1"/>
    <row r="62" s="23" customFormat="1"/>
    <row r="63" s="23" customFormat="1"/>
    <row r="64" s="23" customFormat="1"/>
    <row r="65" s="23" customFormat="1"/>
    <row r="66" s="23" customFormat="1"/>
    <row r="67" s="23" customFormat="1"/>
    <row r="68" s="23" customFormat="1"/>
    <row r="69" s="23" customFormat="1"/>
    <row r="70" s="23" customFormat="1"/>
    <row r="71" s="23" customFormat="1"/>
    <row r="72" s="23" customFormat="1"/>
    <row r="73" s="23" customFormat="1"/>
    <row r="74" s="23" customFormat="1"/>
    <row r="75" s="23" customFormat="1"/>
    <row r="76" s="23" customFormat="1"/>
    <row r="77" s="23" customFormat="1"/>
    <row r="78" s="23" customFormat="1"/>
    <row r="79" s="23" customFormat="1"/>
    <row r="80" s="23" customFormat="1"/>
    <row r="81" s="23" customFormat="1"/>
    <row r="82" s="23" customFormat="1"/>
    <row r="83" s="23" customFormat="1"/>
    <row r="84" s="23" customFormat="1"/>
    <row r="85" s="23" customFormat="1"/>
    <row r="86" s="23" customFormat="1"/>
    <row r="87" s="23" customFormat="1"/>
    <row r="88" s="23" customFormat="1"/>
    <row r="89" s="23" customFormat="1"/>
    <row r="90" s="23" customFormat="1"/>
    <row r="91" s="23" customFormat="1"/>
    <row r="92" s="23" customFormat="1"/>
    <row r="93" s="23" customFormat="1"/>
    <row r="94" s="23" customFormat="1"/>
    <row r="95" s="23" customFormat="1"/>
    <row r="96" s="23" customFormat="1"/>
    <row r="97" s="23" customFormat="1"/>
    <row r="98" s="23" customFormat="1"/>
    <row r="99" s="23" customFormat="1"/>
    <row r="100" s="23" customFormat="1"/>
    <row r="101" s="23" customFormat="1"/>
    <row r="102" s="23" customFormat="1"/>
    <row r="103" s="23" customFormat="1"/>
    <row r="104" s="23" customFormat="1"/>
    <row r="105" s="23" customFormat="1"/>
    <row r="106" s="23" customFormat="1"/>
    <row r="107" s="23" customFormat="1"/>
    <row r="108" s="23" customFormat="1"/>
    <row r="109" s="23" customFormat="1"/>
    <row r="110" s="23" customFormat="1"/>
    <row r="111" s="23" customFormat="1"/>
    <row r="112" s="23" customFormat="1"/>
    <row r="113" s="23" customFormat="1"/>
    <row r="114" s="23" customFormat="1"/>
    <row r="115" s="23" customFormat="1"/>
    <row r="116" s="23" customFormat="1"/>
    <row r="117" s="23" customFormat="1"/>
    <row r="118" s="23" customFormat="1"/>
    <row r="119" s="23" customFormat="1"/>
    <row r="120" s="23" customFormat="1"/>
    <row r="121" s="23" customFormat="1"/>
    <row r="122" s="23" customFormat="1"/>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63"/>
  <sheetViews>
    <sheetView zoomScaleNormal="100" workbookViewId="0">
      <pane ySplit="1" topLeftCell="A2" activePane="bottomLeft" state="frozen"/>
      <selection pane="bottomLeft"/>
    </sheetView>
  </sheetViews>
  <sheetFormatPr baseColWidth="10" defaultColWidth="9.1640625" defaultRowHeight="13"/>
  <cols>
    <col min="1" max="1" width="9.33203125" style="7" customWidth="1"/>
    <col min="2" max="2" width="14.5" style="7" customWidth="1"/>
    <col min="3" max="3" width="9.1640625" style="7"/>
    <col min="4" max="4" width="60.5" style="11" customWidth="1"/>
    <col min="5" max="5" width="9.1640625" style="12"/>
    <col min="6" max="16384" width="9.1640625" style="7"/>
  </cols>
  <sheetData>
    <row r="1" spans="1:6" s="8" customFormat="1">
      <c r="A1" s="8" t="s">
        <v>18</v>
      </c>
      <c r="B1" s="8" t="s">
        <v>19</v>
      </c>
      <c r="C1" s="8" t="s">
        <v>175</v>
      </c>
      <c r="D1" s="9" t="s">
        <v>176</v>
      </c>
      <c r="E1" s="10" t="s">
        <v>177</v>
      </c>
      <c r="F1" s="8" t="s">
        <v>178</v>
      </c>
    </row>
    <row r="2" spans="1:6">
      <c r="A2" s="7">
        <v>10521</v>
      </c>
      <c r="B2" s="7" t="s">
        <v>30</v>
      </c>
      <c r="C2" s="7" t="s">
        <v>179</v>
      </c>
      <c r="D2" s="11" t="s">
        <v>180</v>
      </c>
      <c r="E2" s="12">
        <v>1508</v>
      </c>
      <c r="F2" s="7">
        <v>76.12</v>
      </c>
    </row>
    <row r="3" spans="1:6">
      <c r="A3" s="7">
        <v>10521</v>
      </c>
      <c r="B3" s="7" t="s">
        <v>30</v>
      </c>
      <c r="C3" s="7" t="s">
        <v>181</v>
      </c>
      <c r="D3" s="11" t="s">
        <v>182</v>
      </c>
      <c r="E3" s="12">
        <v>95</v>
      </c>
      <c r="F3" s="7">
        <v>4.8</v>
      </c>
    </row>
    <row r="4" spans="1:6">
      <c r="A4" s="7">
        <v>10521</v>
      </c>
      <c r="B4" s="7" t="s">
        <v>30</v>
      </c>
      <c r="C4" s="7" t="s">
        <v>183</v>
      </c>
      <c r="D4" s="11" t="s">
        <v>184</v>
      </c>
      <c r="E4" s="12">
        <v>151</v>
      </c>
      <c r="F4" s="7">
        <v>7.62</v>
      </c>
    </row>
    <row r="5" spans="1:6">
      <c r="A5" s="7">
        <v>10521</v>
      </c>
      <c r="B5" s="7" t="s">
        <v>30</v>
      </c>
      <c r="C5" s="7" t="s">
        <v>185</v>
      </c>
      <c r="D5" s="11" t="s">
        <v>186</v>
      </c>
      <c r="E5" s="12">
        <v>227</v>
      </c>
      <c r="F5" s="7">
        <v>11.46</v>
      </c>
    </row>
    <row r="6" spans="1:6" ht="14">
      <c r="A6" s="7">
        <v>10526</v>
      </c>
      <c r="B6" s="7" t="s">
        <v>33</v>
      </c>
      <c r="C6" s="7" t="s">
        <v>179</v>
      </c>
      <c r="D6" s="13" t="s">
        <v>180</v>
      </c>
      <c r="E6" s="12">
        <v>138</v>
      </c>
      <c r="F6" s="7">
        <v>6.97</v>
      </c>
    </row>
    <row r="7" spans="1:6">
      <c r="A7" s="7">
        <v>10526</v>
      </c>
      <c r="B7" s="7" t="s">
        <v>33</v>
      </c>
      <c r="C7" s="7" t="s">
        <v>181</v>
      </c>
      <c r="D7" s="11" t="s">
        <v>182</v>
      </c>
      <c r="E7" s="12">
        <v>345</v>
      </c>
      <c r="F7" s="7">
        <v>17.420000000000002</v>
      </c>
    </row>
    <row r="8" spans="1:6">
      <c r="A8" s="7">
        <v>10526</v>
      </c>
      <c r="B8" s="7" t="s">
        <v>33</v>
      </c>
      <c r="C8" s="7" t="s">
        <v>183</v>
      </c>
      <c r="D8" s="11" t="s">
        <v>184</v>
      </c>
      <c r="E8" s="12">
        <v>603</v>
      </c>
      <c r="F8" s="7">
        <v>30.44</v>
      </c>
    </row>
    <row r="9" spans="1:6">
      <c r="A9" s="7">
        <v>10526</v>
      </c>
      <c r="B9" s="7" t="s">
        <v>33</v>
      </c>
      <c r="C9" s="7" t="s">
        <v>185</v>
      </c>
      <c r="D9" s="11" t="s">
        <v>186</v>
      </c>
      <c r="E9" s="12">
        <v>895</v>
      </c>
      <c r="F9" s="7">
        <v>45.18</v>
      </c>
    </row>
    <row r="10" spans="1:6">
      <c r="A10" s="7">
        <v>10531</v>
      </c>
      <c r="B10" s="7" t="s">
        <v>35</v>
      </c>
      <c r="C10" s="7" t="s">
        <v>179</v>
      </c>
      <c r="D10" s="11" t="s">
        <v>180</v>
      </c>
      <c r="E10" s="12">
        <v>1728</v>
      </c>
      <c r="F10" s="7">
        <v>87.23</v>
      </c>
    </row>
    <row r="11" spans="1:6">
      <c r="A11" s="7">
        <v>10531</v>
      </c>
      <c r="B11" s="7" t="s">
        <v>35</v>
      </c>
      <c r="C11" s="7" t="s">
        <v>181</v>
      </c>
      <c r="D11" s="11" t="s">
        <v>182</v>
      </c>
      <c r="E11" s="12">
        <v>42</v>
      </c>
      <c r="F11" s="7">
        <v>2.12</v>
      </c>
    </row>
    <row r="12" spans="1:6">
      <c r="A12" s="7">
        <v>10531</v>
      </c>
      <c r="B12" s="7" t="s">
        <v>35</v>
      </c>
      <c r="C12" s="7" t="s">
        <v>183</v>
      </c>
      <c r="D12" s="11" t="s">
        <v>184</v>
      </c>
      <c r="E12" s="12">
        <v>121</v>
      </c>
      <c r="F12" s="7">
        <v>6.11</v>
      </c>
    </row>
    <row r="13" spans="1:6">
      <c r="A13" s="7">
        <v>10531</v>
      </c>
      <c r="B13" s="7" t="s">
        <v>35</v>
      </c>
      <c r="C13" s="7" t="s">
        <v>185</v>
      </c>
      <c r="D13" s="11" t="s">
        <v>186</v>
      </c>
      <c r="E13" s="12">
        <v>90</v>
      </c>
      <c r="F13" s="7">
        <v>4.54</v>
      </c>
    </row>
    <row r="14" spans="1:6">
      <c r="A14" s="7">
        <v>10536</v>
      </c>
      <c r="B14" s="7" t="s">
        <v>37</v>
      </c>
      <c r="C14" s="7" t="s">
        <v>179</v>
      </c>
      <c r="D14" s="11" t="s">
        <v>180</v>
      </c>
      <c r="E14" s="12">
        <v>612</v>
      </c>
      <c r="F14" s="7">
        <v>30.89</v>
      </c>
    </row>
    <row r="15" spans="1:6">
      <c r="A15" s="7">
        <v>10536</v>
      </c>
      <c r="B15" s="7" t="s">
        <v>37</v>
      </c>
      <c r="C15" s="7" t="s">
        <v>181</v>
      </c>
      <c r="D15" s="11" t="s">
        <v>182</v>
      </c>
      <c r="E15" s="12">
        <v>125</v>
      </c>
      <c r="F15" s="7">
        <v>6.31</v>
      </c>
    </row>
    <row r="16" spans="1:6">
      <c r="A16" s="7">
        <v>10536</v>
      </c>
      <c r="B16" s="7" t="s">
        <v>37</v>
      </c>
      <c r="C16" s="7" t="s">
        <v>183</v>
      </c>
      <c r="D16" s="11" t="s">
        <v>184</v>
      </c>
      <c r="E16" s="12">
        <v>720</v>
      </c>
      <c r="F16" s="7">
        <v>36.35</v>
      </c>
    </row>
    <row r="17" spans="1:6">
      <c r="A17" s="7">
        <v>10536</v>
      </c>
      <c r="B17" s="7" t="s">
        <v>37</v>
      </c>
      <c r="C17" s="7" t="s">
        <v>185</v>
      </c>
      <c r="D17" s="7" t="s">
        <v>186</v>
      </c>
      <c r="E17" s="12">
        <v>524</v>
      </c>
      <c r="F17" s="7">
        <v>26.45</v>
      </c>
    </row>
    <row r="18" spans="1:6">
      <c r="A18" s="7">
        <v>10541</v>
      </c>
      <c r="B18" s="7" t="s">
        <v>39</v>
      </c>
      <c r="C18" s="7" t="s">
        <v>179</v>
      </c>
      <c r="D18" s="7" t="s">
        <v>180</v>
      </c>
      <c r="E18" s="12">
        <v>705</v>
      </c>
      <c r="F18" s="7">
        <v>35.590000000000003</v>
      </c>
    </row>
    <row r="19" spans="1:6">
      <c r="A19" s="7">
        <v>10541</v>
      </c>
      <c r="B19" s="7" t="s">
        <v>39</v>
      </c>
      <c r="C19" s="7" t="s">
        <v>181</v>
      </c>
      <c r="D19" s="7" t="s">
        <v>182</v>
      </c>
      <c r="E19" s="12">
        <v>250</v>
      </c>
      <c r="F19" s="7">
        <v>12.62</v>
      </c>
    </row>
    <row r="20" spans="1:6">
      <c r="A20" s="7">
        <v>10541</v>
      </c>
      <c r="B20" s="7" t="s">
        <v>39</v>
      </c>
      <c r="C20" s="7" t="s">
        <v>183</v>
      </c>
      <c r="D20" s="7" t="s">
        <v>184</v>
      </c>
      <c r="E20" s="12">
        <v>345</v>
      </c>
      <c r="F20" s="7">
        <v>17.420000000000002</v>
      </c>
    </row>
    <row r="21" spans="1:6">
      <c r="A21" s="7">
        <v>10541</v>
      </c>
      <c r="B21" s="7" t="s">
        <v>39</v>
      </c>
      <c r="C21" s="7" t="s">
        <v>185</v>
      </c>
      <c r="D21" s="7" t="s">
        <v>186</v>
      </c>
      <c r="E21" s="12">
        <v>681</v>
      </c>
      <c r="F21" s="7">
        <v>34.380000000000003</v>
      </c>
    </row>
    <row r="22" spans="1:6">
      <c r="A22" s="7">
        <v>10546</v>
      </c>
      <c r="B22" s="7" t="s">
        <v>41</v>
      </c>
      <c r="C22" s="7" t="s">
        <v>179</v>
      </c>
      <c r="D22" s="7" t="s">
        <v>180</v>
      </c>
      <c r="E22" s="12">
        <v>187</v>
      </c>
      <c r="F22" s="7">
        <v>9.44</v>
      </c>
    </row>
    <row r="23" spans="1:6">
      <c r="A23" s="7">
        <v>10546</v>
      </c>
      <c r="B23" s="7" t="s">
        <v>41</v>
      </c>
      <c r="C23" s="7" t="s">
        <v>181</v>
      </c>
      <c r="D23" s="7" t="s">
        <v>182</v>
      </c>
      <c r="E23" s="12">
        <v>120</v>
      </c>
      <c r="F23" s="7">
        <v>6.06</v>
      </c>
    </row>
    <row r="24" spans="1:6">
      <c r="A24" s="7">
        <v>10546</v>
      </c>
      <c r="B24" s="7" t="s">
        <v>41</v>
      </c>
      <c r="C24" s="7" t="s">
        <v>183</v>
      </c>
      <c r="D24" s="7" t="s">
        <v>184</v>
      </c>
      <c r="E24" s="12">
        <v>205</v>
      </c>
      <c r="F24" s="7">
        <v>10.35</v>
      </c>
    </row>
    <row r="25" spans="1:6">
      <c r="A25" s="7">
        <v>10546</v>
      </c>
      <c r="B25" s="7" t="s">
        <v>41</v>
      </c>
      <c r="C25" s="7" t="s">
        <v>185</v>
      </c>
      <c r="D25" s="7" t="s">
        <v>186</v>
      </c>
      <c r="E25" s="12">
        <v>1469</v>
      </c>
      <c r="F25" s="7">
        <v>74.150000000000006</v>
      </c>
    </row>
    <row r="26" spans="1:6">
      <c r="A26" s="7">
        <v>10551</v>
      </c>
      <c r="B26" s="7" t="s">
        <v>43</v>
      </c>
      <c r="C26" s="7" t="s">
        <v>179</v>
      </c>
      <c r="D26" s="7" t="s">
        <v>180</v>
      </c>
      <c r="E26" s="12">
        <v>185</v>
      </c>
      <c r="F26" s="7">
        <v>9.34</v>
      </c>
    </row>
    <row r="27" spans="1:6">
      <c r="A27" s="7">
        <v>10551</v>
      </c>
      <c r="B27" s="7" t="s">
        <v>43</v>
      </c>
      <c r="C27" s="7" t="s">
        <v>181</v>
      </c>
      <c r="D27" s="7" t="s">
        <v>182</v>
      </c>
      <c r="E27" s="12">
        <v>909</v>
      </c>
      <c r="F27" s="7">
        <v>45.89</v>
      </c>
    </row>
    <row r="28" spans="1:6">
      <c r="A28" s="7">
        <v>10551</v>
      </c>
      <c r="B28" s="7" t="s">
        <v>43</v>
      </c>
      <c r="C28" s="7" t="s">
        <v>183</v>
      </c>
      <c r="D28" s="7" t="s">
        <v>184</v>
      </c>
      <c r="E28" s="12">
        <v>287</v>
      </c>
      <c r="F28" s="7">
        <v>14.49</v>
      </c>
    </row>
    <row r="29" spans="1:6">
      <c r="A29" s="7">
        <v>10551</v>
      </c>
      <c r="B29" s="7" t="s">
        <v>43</v>
      </c>
      <c r="C29" s="7" t="s">
        <v>185</v>
      </c>
      <c r="D29" s="7" t="s">
        <v>186</v>
      </c>
      <c r="E29" s="12">
        <v>600</v>
      </c>
      <c r="F29" s="7">
        <v>30.29</v>
      </c>
    </row>
    <row r="30" spans="1:6">
      <c r="A30" s="7">
        <v>10556</v>
      </c>
      <c r="B30" s="7" t="s">
        <v>45</v>
      </c>
      <c r="C30" s="7" t="s">
        <v>179</v>
      </c>
      <c r="D30" s="7" t="s">
        <v>180</v>
      </c>
      <c r="E30" s="12">
        <v>1232</v>
      </c>
      <c r="F30" s="7">
        <v>62.19</v>
      </c>
    </row>
    <row r="31" spans="1:6">
      <c r="A31" s="7">
        <v>10556</v>
      </c>
      <c r="B31" s="7" t="s">
        <v>45</v>
      </c>
      <c r="C31" s="7" t="s">
        <v>181</v>
      </c>
      <c r="D31" s="7" t="s">
        <v>182</v>
      </c>
      <c r="E31" s="12">
        <v>129</v>
      </c>
      <c r="F31" s="7">
        <v>6.51</v>
      </c>
    </row>
    <row r="32" spans="1:6">
      <c r="A32" s="7">
        <v>10556</v>
      </c>
      <c r="B32" s="7" t="s">
        <v>45</v>
      </c>
      <c r="C32" s="7" t="s">
        <v>183</v>
      </c>
      <c r="D32" s="7" t="s">
        <v>184</v>
      </c>
      <c r="E32" s="12">
        <v>205</v>
      </c>
      <c r="F32" s="7">
        <v>10.35</v>
      </c>
    </row>
    <row r="33" spans="1:6">
      <c r="A33" s="7">
        <v>10556</v>
      </c>
      <c r="B33" s="7" t="s">
        <v>45</v>
      </c>
      <c r="C33" s="7" t="s">
        <v>185</v>
      </c>
      <c r="D33" s="7" t="s">
        <v>186</v>
      </c>
      <c r="E33" s="12">
        <v>415</v>
      </c>
      <c r="F33" s="7">
        <v>20.95</v>
      </c>
    </row>
    <row r="34" spans="1:6">
      <c r="A34" s="7">
        <v>10559</v>
      </c>
      <c r="B34" s="7" t="s">
        <v>47</v>
      </c>
      <c r="C34" s="7" t="s">
        <v>179</v>
      </c>
      <c r="D34" s="7" t="s">
        <v>180</v>
      </c>
      <c r="E34" s="12">
        <v>236</v>
      </c>
      <c r="F34" s="7">
        <v>11.91</v>
      </c>
    </row>
    <row r="35" spans="1:6">
      <c r="A35" s="7">
        <v>10559</v>
      </c>
      <c r="B35" s="7" t="s">
        <v>47</v>
      </c>
      <c r="C35" s="7" t="s">
        <v>181</v>
      </c>
      <c r="D35" s="7" t="s">
        <v>182</v>
      </c>
      <c r="E35" s="12">
        <v>48</v>
      </c>
      <c r="F35" s="7">
        <v>2.42</v>
      </c>
    </row>
    <row r="36" spans="1:6">
      <c r="A36" s="7">
        <v>10559</v>
      </c>
      <c r="B36" s="7" t="s">
        <v>47</v>
      </c>
      <c r="C36" s="7" t="s">
        <v>183</v>
      </c>
      <c r="D36" s="7" t="s">
        <v>184</v>
      </c>
      <c r="E36" s="12">
        <v>44</v>
      </c>
      <c r="F36" s="7">
        <v>2.2200000000000002</v>
      </c>
    </row>
    <row r="37" spans="1:6">
      <c r="A37" s="7">
        <v>10559</v>
      </c>
      <c r="B37" s="7" t="s">
        <v>47</v>
      </c>
      <c r="C37" s="7" t="s">
        <v>185</v>
      </c>
      <c r="D37" s="7" t="s">
        <v>186</v>
      </c>
      <c r="E37" s="12">
        <v>1653</v>
      </c>
      <c r="F37" s="7">
        <v>83.44</v>
      </c>
    </row>
    <row r="38" spans="1:6">
      <c r="D38" s="7"/>
    </row>
    <row r="39" spans="1:6">
      <c r="D39" s="7"/>
    </row>
    <row r="40" spans="1:6">
      <c r="D40" s="7"/>
    </row>
    <row r="41" spans="1:6">
      <c r="D41" s="7"/>
    </row>
    <row r="42" spans="1:6">
      <c r="D42" s="7"/>
    </row>
    <row r="43" spans="1:6">
      <c r="D43" s="7"/>
    </row>
    <row r="44" spans="1:6">
      <c r="D44" s="7"/>
    </row>
    <row r="45" spans="1:6">
      <c r="D45" s="7"/>
    </row>
    <row r="46" spans="1:6">
      <c r="D46" s="7"/>
    </row>
    <row r="47" spans="1:6">
      <c r="D47" s="7"/>
    </row>
    <row r="48" spans="1:6">
      <c r="D48" s="7"/>
    </row>
    <row r="49" spans="4:4">
      <c r="D49" s="7"/>
    </row>
    <row r="50" spans="4:4">
      <c r="D50" s="7"/>
    </row>
    <row r="51" spans="4:4">
      <c r="D51" s="7"/>
    </row>
    <row r="52" spans="4:4">
      <c r="D52" s="7"/>
    </row>
    <row r="53" spans="4:4">
      <c r="D53" s="7"/>
    </row>
    <row r="54" spans="4:4">
      <c r="D54" s="7"/>
    </row>
    <row r="55" spans="4:4">
      <c r="D55" s="7"/>
    </row>
    <row r="56" spans="4:4">
      <c r="D56" s="7"/>
    </row>
    <row r="57" spans="4:4">
      <c r="D57" s="7"/>
    </row>
    <row r="58" spans="4:4">
      <c r="D58" s="7"/>
    </row>
    <row r="59" spans="4:4">
      <c r="D59" s="7"/>
    </row>
    <row r="60" spans="4:4">
      <c r="D60" s="7"/>
    </row>
    <row r="61" spans="4:4">
      <c r="D61" s="7"/>
    </row>
    <row r="62" spans="4:4">
      <c r="D62" s="7"/>
    </row>
    <row r="63" spans="4:4">
      <c r="D63" s="7"/>
    </row>
    <row r="64" spans="4:4">
      <c r="D64" s="7"/>
    </row>
    <row r="65" spans="4:4">
      <c r="D65" s="7"/>
    </row>
    <row r="66" spans="4:4">
      <c r="D66" s="7"/>
    </row>
    <row r="67" spans="4:4">
      <c r="D67" s="7"/>
    </row>
    <row r="68" spans="4:4">
      <c r="D68" s="7"/>
    </row>
    <row r="69" spans="4:4">
      <c r="D69" s="7"/>
    </row>
    <row r="70" spans="4:4">
      <c r="D70" s="7"/>
    </row>
    <row r="71" spans="4:4">
      <c r="D71" s="7"/>
    </row>
    <row r="72" spans="4:4">
      <c r="D72" s="7"/>
    </row>
    <row r="73" spans="4:4">
      <c r="D73" s="7"/>
    </row>
    <row r="74" spans="4:4">
      <c r="D74" s="7"/>
    </row>
    <row r="75" spans="4:4">
      <c r="D75" s="7"/>
    </row>
    <row r="76" spans="4:4">
      <c r="D76" s="7"/>
    </row>
    <row r="77" spans="4:4">
      <c r="D77" s="7"/>
    </row>
    <row r="78" spans="4:4">
      <c r="D78" s="7"/>
    </row>
    <row r="79" spans="4:4">
      <c r="D79" s="7"/>
    </row>
    <row r="80" spans="4:4">
      <c r="D80" s="7"/>
    </row>
    <row r="81" spans="4:4">
      <c r="D81" s="7"/>
    </row>
    <row r="82" spans="4:4">
      <c r="D82" s="7"/>
    </row>
    <row r="83" spans="4:4">
      <c r="D83" s="7"/>
    </row>
    <row r="84" spans="4:4">
      <c r="D84" s="7"/>
    </row>
    <row r="85" spans="4:4">
      <c r="D85" s="7"/>
    </row>
    <row r="86" spans="4:4">
      <c r="D86" s="7"/>
    </row>
    <row r="87" spans="4:4">
      <c r="D87" s="7"/>
    </row>
    <row r="88" spans="4:4">
      <c r="D88" s="7"/>
    </row>
    <row r="89" spans="4:4">
      <c r="D89" s="7"/>
    </row>
    <row r="90" spans="4:4">
      <c r="D90" s="7"/>
    </row>
    <row r="91" spans="4:4">
      <c r="D91" s="7"/>
    </row>
    <row r="92" spans="4:4">
      <c r="D92" s="7"/>
    </row>
    <row r="93" spans="4:4">
      <c r="D93" s="7"/>
    </row>
    <row r="94" spans="4:4">
      <c r="D94" s="7"/>
    </row>
    <row r="95" spans="4:4">
      <c r="D95" s="7"/>
    </row>
    <row r="96" spans="4:4">
      <c r="D96" s="7"/>
    </row>
    <row r="97" spans="4:4">
      <c r="D97" s="7"/>
    </row>
    <row r="98" spans="4:4">
      <c r="D98" s="7"/>
    </row>
    <row r="99" spans="4:4">
      <c r="D99" s="7"/>
    </row>
    <row r="100" spans="4:4">
      <c r="D100" s="7"/>
    </row>
    <row r="101" spans="4:4">
      <c r="D101" s="7"/>
    </row>
    <row r="102" spans="4:4">
      <c r="D102" s="7"/>
    </row>
    <row r="103" spans="4:4">
      <c r="D103" s="7"/>
    </row>
    <row r="104" spans="4:4">
      <c r="D104" s="7"/>
    </row>
    <row r="105" spans="4:4">
      <c r="D105" s="7"/>
    </row>
    <row r="106" spans="4:4">
      <c r="D106" s="7"/>
    </row>
    <row r="107" spans="4:4">
      <c r="D107" s="7"/>
    </row>
    <row r="108" spans="4:4">
      <c r="D108" s="7"/>
    </row>
    <row r="109" spans="4:4">
      <c r="D109" s="7"/>
    </row>
    <row r="110" spans="4:4">
      <c r="D110" s="7"/>
    </row>
    <row r="111" spans="4:4">
      <c r="D111" s="7"/>
    </row>
    <row r="112" spans="4:4">
      <c r="D112" s="7"/>
    </row>
    <row r="113" spans="4:4">
      <c r="D113" s="7"/>
    </row>
    <row r="114" spans="4:4">
      <c r="D114" s="7"/>
    </row>
    <row r="115" spans="4:4">
      <c r="D115" s="7"/>
    </row>
    <row r="116" spans="4:4">
      <c r="D116" s="7"/>
    </row>
    <row r="117" spans="4:4">
      <c r="D117" s="7"/>
    </row>
    <row r="118" spans="4:4">
      <c r="D118" s="7"/>
    </row>
    <row r="119" spans="4:4">
      <c r="D119" s="7"/>
    </row>
    <row r="120" spans="4:4">
      <c r="D120" s="7"/>
    </row>
    <row r="121" spans="4:4">
      <c r="D121" s="7"/>
    </row>
    <row r="122" spans="4:4">
      <c r="D122" s="7"/>
    </row>
    <row r="123" spans="4:4">
      <c r="D123" s="7"/>
    </row>
    <row r="124" spans="4:4">
      <c r="D124" s="7"/>
    </row>
    <row r="125" spans="4:4">
      <c r="D125" s="7"/>
    </row>
    <row r="126" spans="4:4">
      <c r="D126" s="7"/>
    </row>
    <row r="127" spans="4:4">
      <c r="D127" s="7"/>
    </row>
    <row r="128" spans="4:4">
      <c r="D128" s="7"/>
    </row>
    <row r="134" spans="4:4">
      <c r="D134" s="13"/>
    </row>
    <row r="138" spans="4:4">
      <c r="D138" s="13"/>
    </row>
    <row r="143" spans="4:4">
      <c r="D143" s="13"/>
    </row>
    <row r="149" spans="4:4">
      <c r="D149" s="13"/>
    </row>
    <row r="155" spans="4:4">
      <c r="D155" s="13"/>
    </row>
    <row r="161" spans="4:4">
      <c r="D161" s="13"/>
    </row>
    <row r="167" spans="4:4">
      <c r="D167" s="13"/>
    </row>
    <row r="173" spans="4:4">
      <c r="D173" s="13"/>
    </row>
    <row r="179" spans="4:4">
      <c r="D179" s="13"/>
    </row>
    <row r="185" spans="4:4">
      <c r="D185" s="13"/>
    </row>
    <row r="191" spans="4:4">
      <c r="D191" s="13"/>
    </row>
    <row r="195" spans="4:4">
      <c r="D195" s="13"/>
    </row>
    <row r="200" spans="4:4">
      <c r="D200" s="13"/>
    </row>
    <row r="203" spans="4:4">
      <c r="D203" s="13"/>
    </row>
    <row r="206" spans="4:4">
      <c r="D206" s="13"/>
    </row>
    <row r="209" spans="4:4">
      <c r="D209" s="13"/>
    </row>
    <row r="212" spans="4:4">
      <c r="D212" s="13"/>
    </row>
    <row r="215" spans="4:4">
      <c r="D215" s="13"/>
    </row>
    <row r="218" spans="4:4">
      <c r="D218" s="13"/>
    </row>
    <row r="221" spans="4:4">
      <c r="D221" s="13"/>
    </row>
    <row r="224" spans="4:4">
      <c r="D224" s="13"/>
    </row>
    <row r="227" spans="4:4">
      <c r="D227" s="13"/>
    </row>
    <row r="230" spans="4:4">
      <c r="D230" s="13"/>
    </row>
    <row r="233" spans="4:4">
      <c r="D233" s="13"/>
    </row>
    <row r="236" spans="4:4">
      <c r="D236" s="13"/>
    </row>
    <row r="239" spans="4:4">
      <c r="D239" s="13"/>
    </row>
    <row r="240" spans="4:4">
      <c r="D240" s="13"/>
    </row>
    <row r="242" spans="4:4">
      <c r="D242" s="13"/>
    </row>
    <row r="245" spans="4:4">
      <c r="D245" s="13"/>
    </row>
    <row r="253" spans="4:4">
      <c r="D253" s="13"/>
    </row>
    <row r="256" spans="4:4">
      <c r="D256" s="13"/>
    </row>
    <row r="259" spans="4:4">
      <c r="D259" s="13"/>
    </row>
    <row r="262" spans="4:4">
      <c r="D262" s="13"/>
    </row>
    <row r="265" spans="4:4">
      <c r="D265" s="13"/>
    </row>
    <row r="268" spans="4:4">
      <c r="D268" s="13"/>
    </row>
    <row r="271" spans="4:4">
      <c r="D271" s="13"/>
    </row>
    <row r="275" spans="4:4">
      <c r="D275" s="13"/>
    </row>
    <row r="279" spans="4:4">
      <c r="D279" s="13"/>
    </row>
    <row r="283" spans="4:4">
      <c r="D283" s="13"/>
    </row>
    <row r="287" spans="4:4">
      <c r="D287" s="13"/>
    </row>
    <row r="291" spans="4:4">
      <c r="D291" s="13"/>
    </row>
    <row r="295" spans="4:4">
      <c r="D295" s="13"/>
    </row>
    <row r="299" spans="4:4">
      <c r="D299" s="13"/>
    </row>
    <row r="303" spans="4:4">
      <c r="D303" s="13"/>
    </row>
    <row r="307" spans="4:4">
      <c r="D307" s="13"/>
    </row>
    <row r="308" spans="4:4">
      <c r="D308" s="13"/>
    </row>
    <row r="321" spans="4:4">
      <c r="D321" s="7"/>
    </row>
    <row r="322" spans="4:4">
      <c r="D322" s="7"/>
    </row>
    <row r="323" spans="4:4">
      <c r="D323" s="7"/>
    </row>
    <row r="324" spans="4:4">
      <c r="D324" s="7"/>
    </row>
    <row r="325" spans="4:4">
      <c r="D325" s="7"/>
    </row>
    <row r="326" spans="4:4">
      <c r="D326" s="7"/>
    </row>
    <row r="327" spans="4:4">
      <c r="D327" s="7"/>
    </row>
    <row r="328" spans="4:4">
      <c r="D328" s="7"/>
    </row>
    <row r="329" spans="4:4">
      <c r="D329" s="7"/>
    </row>
    <row r="330" spans="4:4">
      <c r="D330" s="7"/>
    </row>
    <row r="331" spans="4:4">
      <c r="D331" s="7"/>
    </row>
    <row r="332" spans="4:4">
      <c r="D332" s="7"/>
    </row>
    <row r="333" spans="4:4">
      <c r="D333" s="7"/>
    </row>
    <row r="334" spans="4:4">
      <c r="D334" s="7"/>
    </row>
    <row r="335" spans="4:4">
      <c r="D335" s="7"/>
    </row>
    <row r="336" spans="4:4">
      <c r="D336" s="7"/>
    </row>
    <row r="337" spans="4:4">
      <c r="D337" s="7"/>
    </row>
    <row r="338" spans="4:4">
      <c r="D338" s="7"/>
    </row>
    <row r="339" spans="4:4">
      <c r="D339" s="7"/>
    </row>
    <row r="340" spans="4:4">
      <c r="D340" s="7"/>
    </row>
    <row r="341" spans="4:4">
      <c r="D341" s="7"/>
    </row>
    <row r="342" spans="4:4">
      <c r="D342" s="7"/>
    </row>
    <row r="343" spans="4:4">
      <c r="D343" s="7"/>
    </row>
    <row r="344" spans="4:4">
      <c r="D344" s="7"/>
    </row>
    <row r="345" spans="4:4">
      <c r="D345" s="7"/>
    </row>
    <row r="346" spans="4:4">
      <c r="D346" s="7"/>
    </row>
    <row r="347" spans="4:4">
      <c r="D347" s="7"/>
    </row>
    <row r="348" spans="4:4">
      <c r="D348" s="7"/>
    </row>
    <row r="349" spans="4:4">
      <c r="D349" s="7"/>
    </row>
    <row r="350" spans="4:4">
      <c r="D350" s="7"/>
    </row>
    <row r="351" spans="4:4">
      <c r="D351" s="7"/>
    </row>
    <row r="352" spans="4:4">
      <c r="D352" s="7"/>
    </row>
    <row r="353" spans="4:4">
      <c r="D353" s="7"/>
    </row>
    <row r="354" spans="4:4">
      <c r="D354" s="7"/>
    </row>
    <row r="355" spans="4:4">
      <c r="D355" s="7"/>
    </row>
    <row r="356" spans="4:4">
      <c r="D356" s="7"/>
    </row>
    <row r="357" spans="4:4">
      <c r="D357" s="7"/>
    </row>
    <row r="358" spans="4:4">
      <c r="D358" s="7"/>
    </row>
    <row r="359" spans="4:4">
      <c r="D359" s="7"/>
    </row>
    <row r="360" spans="4:4">
      <c r="D360" s="7"/>
    </row>
    <row r="361" spans="4:4">
      <c r="D361" s="7"/>
    </row>
    <row r="362" spans="4:4">
      <c r="D362" s="7"/>
    </row>
    <row r="363" spans="4:4">
      <c r="D363" s="7"/>
    </row>
    <row r="364" spans="4:4">
      <c r="D364" s="7"/>
    </row>
    <row r="365" spans="4:4">
      <c r="D365" s="7"/>
    </row>
    <row r="366" spans="4:4">
      <c r="D366" s="7"/>
    </row>
    <row r="367" spans="4:4">
      <c r="D367" s="7"/>
    </row>
    <row r="368" spans="4:4">
      <c r="D368" s="7"/>
    </row>
    <row r="369" spans="4:4">
      <c r="D369" s="7"/>
    </row>
    <row r="370" spans="4:4">
      <c r="D370" s="7"/>
    </row>
    <row r="371" spans="4:4">
      <c r="D371" s="7"/>
    </row>
    <row r="372" spans="4:4">
      <c r="D372" s="7"/>
    </row>
    <row r="373" spans="4:4">
      <c r="D373" s="7"/>
    </row>
    <row r="374" spans="4:4">
      <c r="D374" s="7"/>
    </row>
    <row r="375" spans="4:4">
      <c r="D375" s="7"/>
    </row>
    <row r="376" spans="4:4">
      <c r="D376" s="7"/>
    </row>
    <row r="377" spans="4:4">
      <c r="D377" s="7"/>
    </row>
    <row r="378" spans="4:4">
      <c r="D378" s="7"/>
    </row>
    <row r="379" spans="4:4">
      <c r="D379" s="7"/>
    </row>
    <row r="380" spans="4:4">
      <c r="D380" s="7"/>
    </row>
    <row r="381" spans="4:4">
      <c r="D381" s="7"/>
    </row>
    <row r="382" spans="4:4">
      <c r="D382" s="7"/>
    </row>
    <row r="383" spans="4:4">
      <c r="D383" s="7"/>
    </row>
    <row r="384" spans="4:4">
      <c r="D384" s="7"/>
    </row>
    <row r="385" spans="4:4">
      <c r="D385" s="7"/>
    </row>
    <row r="386" spans="4:4">
      <c r="D386" s="7"/>
    </row>
    <row r="387" spans="4:4">
      <c r="D387" s="7"/>
    </row>
    <row r="388" spans="4:4">
      <c r="D388" s="7"/>
    </row>
    <row r="389" spans="4:4">
      <c r="D389" s="7"/>
    </row>
    <row r="390" spans="4:4">
      <c r="D390" s="7"/>
    </row>
    <row r="391" spans="4:4">
      <c r="D391" s="7"/>
    </row>
    <row r="392" spans="4:4">
      <c r="D392" s="7"/>
    </row>
    <row r="393" spans="4:4">
      <c r="D393" s="7"/>
    </row>
    <row r="394" spans="4:4">
      <c r="D394" s="7"/>
    </row>
    <row r="395" spans="4:4">
      <c r="D395" s="7"/>
    </row>
    <row r="396" spans="4:4">
      <c r="D396" s="7"/>
    </row>
    <row r="397" spans="4:4">
      <c r="D397" s="7"/>
    </row>
    <row r="398" spans="4:4">
      <c r="D398" s="7"/>
    </row>
    <row r="399" spans="4:4">
      <c r="D399" s="7"/>
    </row>
    <row r="400" spans="4:4">
      <c r="D400" s="7"/>
    </row>
    <row r="409" spans="4:4">
      <c r="D409" s="13"/>
    </row>
    <row r="413" spans="4:4">
      <c r="D413" s="13"/>
    </row>
    <row r="414" spans="4:4">
      <c r="D414" s="13"/>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54" spans="4:4">
      <c r="D554" s="13"/>
    </row>
    <row r="558" spans="4:4">
      <c r="D558" s="13"/>
    </row>
    <row r="559" spans="4:4">
      <c r="D559" s="13"/>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95" spans="4:4">
      <c r="D695" s="13"/>
    </row>
    <row r="696" spans="4:4">
      <c r="D696" s="13"/>
    </row>
    <row r="699" spans="4:4">
      <c r="D699" s="13"/>
    </row>
    <row r="700" spans="4:4">
      <c r="D700" s="13"/>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70" spans="4:4">
      <c r="D870" s="13"/>
    </row>
    <row r="871" spans="4:4">
      <c r="D871" s="13"/>
    </row>
    <row r="874" spans="4:4">
      <c r="D874" s="13"/>
    </row>
    <row r="875" spans="4:4">
      <c r="D875" s="13"/>
    </row>
    <row r="877" spans="4:4">
      <c r="D877" s="13"/>
    </row>
    <row r="878" spans="4:4">
      <c r="D878" s="13"/>
    </row>
    <row r="881" spans="4:4">
      <c r="D881" s="13"/>
    </row>
    <row r="882" spans="4:4">
      <c r="D882" s="13"/>
    </row>
    <row r="885" spans="4:4">
      <c r="D885" s="13"/>
    </row>
    <row r="886" spans="4:4">
      <c r="D886" s="13"/>
    </row>
    <row r="888" spans="4:4">
      <c r="D888" s="13"/>
    </row>
    <row r="889" spans="4:4">
      <c r="D889" s="13"/>
    </row>
    <row r="891" spans="4:4">
      <c r="D891" s="13"/>
    </row>
    <row r="892" spans="4:4">
      <c r="D892" s="13"/>
    </row>
    <row r="894" spans="4:4">
      <c r="D894" s="13"/>
    </row>
    <row r="895" spans="4:4">
      <c r="D895" s="13"/>
    </row>
    <row r="897" spans="4:4">
      <c r="D897" s="13"/>
    </row>
    <row r="898" spans="4:4">
      <c r="D898" s="13"/>
    </row>
    <row r="900" spans="4:4">
      <c r="D900" s="13"/>
    </row>
    <row r="901" spans="4:4">
      <c r="D901" s="13"/>
    </row>
    <row r="904" spans="4:4">
      <c r="D904" s="13"/>
    </row>
    <row r="905" spans="4:4">
      <c r="D905" s="13"/>
    </row>
    <row r="907" spans="4:4">
      <c r="D907" s="13"/>
    </row>
    <row r="908" spans="4:4">
      <c r="D908" s="13"/>
    </row>
    <row r="910" spans="4:4">
      <c r="D910" s="13"/>
    </row>
    <row r="911" spans="4:4">
      <c r="D911" s="13"/>
    </row>
    <row r="912" spans="4:4" ht="15">
      <c r="D912" s="14"/>
    </row>
    <row r="913" spans="4:4">
      <c r="D913" s="13"/>
    </row>
    <row r="914" spans="4:4">
      <c r="D914" s="13"/>
    </row>
    <row r="918" spans="4:4" ht="15">
      <c r="D918" s="14"/>
    </row>
    <row r="919" spans="4:4">
      <c r="D919" s="13"/>
    </row>
    <row r="943" spans="4:4" ht="15">
      <c r="D943" s="14"/>
    </row>
    <row r="944" spans="4:4">
      <c r="D944" s="13"/>
    </row>
    <row r="948" spans="4:4" ht="15">
      <c r="D948" s="14"/>
    </row>
    <row r="949" spans="4:4">
      <c r="D949" s="13"/>
    </row>
    <row r="950" spans="4:4">
      <c r="D950" s="13"/>
    </row>
    <row r="951" spans="4:4">
      <c r="D951" s="13"/>
    </row>
    <row r="952" spans="4:4">
      <c r="D952" s="13"/>
    </row>
    <row r="953" spans="4:4">
      <c r="D953" s="13"/>
    </row>
    <row r="954" spans="4:4">
      <c r="D954" s="13"/>
    </row>
    <row r="955" spans="4:4">
      <c r="D955" s="13"/>
    </row>
    <row r="956" spans="4:4">
      <c r="D956" s="13"/>
    </row>
    <row r="957" spans="4:4">
      <c r="D957" s="13"/>
    </row>
    <row r="958" spans="4:4">
      <c r="D958" s="13"/>
    </row>
    <row r="959" spans="4:4">
      <c r="D959" s="13"/>
    </row>
    <row r="960" spans="4:4">
      <c r="D960" s="13"/>
    </row>
    <row r="961" spans="4:4">
      <c r="D961" s="13"/>
    </row>
    <row r="962" spans="4:4">
      <c r="D962" s="13"/>
    </row>
    <row r="963" spans="4:4">
      <c r="D963" s="13"/>
    </row>
    <row r="964" spans="4:4">
      <c r="D964" s="13"/>
    </row>
    <row r="965" spans="4:4">
      <c r="D965" s="13"/>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row r="998" spans="4:4">
      <c r="D998" s="7"/>
    </row>
    <row r="999" spans="4:4">
      <c r="D999" s="7"/>
    </row>
    <row r="1000" spans="4:4">
      <c r="D1000" s="7"/>
    </row>
    <row r="1001" spans="4:4">
      <c r="D1001" s="7"/>
    </row>
    <row r="1002" spans="4:4">
      <c r="D1002" s="7"/>
    </row>
    <row r="1003" spans="4:4">
      <c r="D1003" s="7"/>
    </row>
    <row r="1004" spans="4:4">
      <c r="D1004" s="7"/>
    </row>
    <row r="1005" spans="4:4">
      <c r="D1005" s="7"/>
    </row>
    <row r="1006" spans="4:4">
      <c r="D1006" s="7"/>
    </row>
    <row r="1007" spans="4:4">
      <c r="D1007" s="7"/>
    </row>
    <row r="1008" spans="4:4">
      <c r="D1008" s="7"/>
    </row>
    <row r="1009" spans="4:4">
      <c r="D1009" s="7"/>
    </row>
    <row r="1010" spans="4:4">
      <c r="D1010" s="7"/>
    </row>
    <row r="1011" spans="4:4">
      <c r="D1011" s="7"/>
    </row>
    <row r="1012" spans="4:4">
      <c r="D1012" s="7"/>
    </row>
    <row r="1013" spans="4:4">
      <c r="D1013" s="7"/>
    </row>
    <row r="1014" spans="4:4">
      <c r="D1014" s="7"/>
    </row>
    <row r="1015" spans="4:4">
      <c r="D1015" s="7"/>
    </row>
    <row r="1016" spans="4:4">
      <c r="D1016" s="7"/>
    </row>
    <row r="1017" spans="4:4">
      <c r="D1017" s="7"/>
    </row>
    <row r="1018" spans="4:4">
      <c r="D1018" s="7"/>
    </row>
    <row r="1019" spans="4:4">
      <c r="D1019" s="7"/>
    </row>
    <row r="1020" spans="4:4">
      <c r="D1020" s="7"/>
    </row>
    <row r="1021" spans="4:4">
      <c r="D1021" s="7"/>
    </row>
    <row r="1022" spans="4:4">
      <c r="D1022" s="7"/>
    </row>
    <row r="1023" spans="4:4">
      <c r="D1023" s="7"/>
    </row>
    <row r="1024" spans="4:4">
      <c r="D1024" s="7"/>
    </row>
    <row r="1025" spans="4:4">
      <c r="D1025" s="7"/>
    </row>
    <row r="1026" spans="4:4">
      <c r="D1026" s="7"/>
    </row>
    <row r="1027" spans="4:4">
      <c r="D1027" s="7"/>
    </row>
    <row r="1028" spans="4:4">
      <c r="D1028" s="7"/>
    </row>
    <row r="1029" spans="4:4">
      <c r="D1029" s="7"/>
    </row>
    <row r="1030" spans="4:4">
      <c r="D1030" s="7"/>
    </row>
    <row r="1031" spans="4:4">
      <c r="D1031" s="7"/>
    </row>
    <row r="1032" spans="4:4">
      <c r="D1032" s="7"/>
    </row>
    <row r="1033" spans="4:4">
      <c r="D1033" s="7"/>
    </row>
    <row r="1034" spans="4:4">
      <c r="D1034" s="7"/>
    </row>
    <row r="1035" spans="4:4">
      <c r="D1035" s="7"/>
    </row>
    <row r="1036" spans="4:4">
      <c r="D1036" s="7"/>
    </row>
    <row r="1037" spans="4:4">
      <c r="D1037" s="7"/>
    </row>
    <row r="1038" spans="4:4">
      <c r="D1038" s="7"/>
    </row>
    <row r="1039" spans="4:4">
      <c r="D1039" s="7"/>
    </row>
    <row r="1040" spans="4:4">
      <c r="D1040" s="7"/>
    </row>
    <row r="1041" spans="4:4">
      <c r="D1041" s="7"/>
    </row>
    <row r="1042" spans="4:4">
      <c r="D1042" s="7"/>
    </row>
    <row r="1043" spans="4:4">
      <c r="D1043" s="7"/>
    </row>
    <row r="1044" spans="4:4">
      <c r="D1044" s="7"/>
    </row>
    <row r="1045" spans="4:4">
      <c r="D1045" s="7"/>
    </row>
    <row r="1046" spans="4:4">
      <c r="D1046" s="7"/>
    </row>
    <row r="1047" spans="4:4">
      <c r="D1047" s="7"/>
    </row>
    <row r="1048" spans="4:4">
      <c r="D1048" s="7"/>
    </row>
    <row r="1049" spans="4:4">
      <c r="D1049" s="7"/>
    </row>
    <row r="1050" spans="4:4">
      <c r="D1050" s="7"/>
    </row>
    <row r="1051" spans="4:4">
      <c r="D1051" s="7"/>
    </row>
    <row r="1052" spans="4:4">
      <c r="D1052" s="7"/>
    </row>
    <row r="1053" spans="4:4">
      <c r="D1053" s="7"/>
    </row>
    <row r="1054" spans="4:4">
      <c r="D1054" s="7"/>
    </row>
    <row r="1055" spans="4:4">
      <c r="D1055" s="7"/>
    </row>
    <row r="1056" spans="4:4">
      <c r="D1056" s="7"/>
    </row>
    <row r="1057" spans="4:4">
      <c r="D1057" s="7"/>
    </row>
    <row r="1058" spans="4:4">
      <c r="D1058" s="7"/>
    </row>
    <row r="1059" spans="4:4">
      <c r="D1059" s="7"/>
    </row>
    <row r="1060" spans="4:4">
      <c r="D1060" s="7"/>
    </row>
    <row r="1061" spans="4:4">
      <c r="D1061" s="7"/>
    </row>
    <row r="1062" spans="4:4">
      <c r="D1062" s="7"/>
    </row>
    <row r="1063" spans="4:4">
      <c r="D1063" s="7"/>
    </row>
    <row r="1064" spans="4:4">
      <c r="D1064" s="7"/>
    </row>
    <row r="1065" spans="4:4">
      <c r="D1065" s="7"/>
    </row>
    <row r="1066" spans="4:4">
      <c r="D1066" s="7"/>
    </row>
    <row r="1067" spans="4:4">
      <c r="D1067" s="7"/>
    </row>
    <row r="1068" spans="4:4">
      <c r="D1068" s="7"/>
    </row>
    <row r="1069" spans="4:4">
      <c r="D1069" s="7"/>
    </row>
    <row r="1070" spans="4:4">
      <c r="D1070" s="7"/>
    </row>
    <row r="1071" spans="4:4">
      <c r="D1071" s="7"/>
    </row>
    <row r="1072" spans="4:4">
      <c r="D1072" s="7"/>
    </row>
    <row r="1073" spans="4:4">
      <c r="D1073" s="7"/>
    </row>
    <row r="1074" spans="4:4">
      <c r="D1074" s="7"/>
    </row>
    <row r="1075" spans="4:4">
      <c r="D1075" s="7"/>
    </row>
    <row r="1076" spans="4:4">
      <c r="D1076" s="7"/>
    </row>
    <row r="1077" spans="4:4">
      <c r="D1077" s="7"/>
    </row>
    <row r="1078" spans="4:4">
      <c r="D1078" s="7"/>
    </row>
    <row r="1079" spans="4:4">
      <c r="D1079" s="7"/>
    </row>
    <row r="1080" spans="4:4">
      <c r="D1080" s="7"/>
    </row>
    <row r="1081" spans="4:4">
      <c r="D1081" s="7"/>
    </row>
    <row r="1082" spans="4:4">
      <c r="D1082" s="7"/>
    </row>
    <row r="1083" spans="4:4">
      <c r="D1083" s="7"/>
    </row>
    <row r="1084" spans="4:4">
      <c r="D1084" s="7"/>
    </row>
    <row r="1085" spans="4:4">
      <c r="D1085" s="7"/>
    </row>
    <row r="1086" spans="4:4">
      <c r="D1086" s="7"/>
    </row>
    <row r="1087" spans="4:4">
      <c r="D1087" s="7"/>
    </row>
    <row r="1088" spans="4:4">
      <c r="D1088" s="7"/>
    </row>
    <row r="1089" spans="4:4">
      <c r="D1089" s="7"/>
    </row>
    <row r="1090" spans="4:4">
      <c r="D1090" s="7"/>
    </row>
    <row r="1091" spans="4:4">
      <c r="D1091" s="7"/>
    </row>
    <row r="1092" spans="4:4">
      <c r="D1092" s="7"/>
    </row>
    <row r="1093" spans="4:4">
      <c r="D1093" s="7"/>
    </row>
    <row r="1094" spans="4:4">
      <c r="D1094" s="7"/>
    </row>
    <row r="1095" spans="4:4">
      <c r="D1095" s="7"/>
    </row>
    <row r="1096" spans="4:4">
      <c r="D1096" s="7"/>
    </row>
    <row r="1097" spans="4:4">
      <c r="D1097" s="7"/>
    </row>
    <row r="1098" spans="4:4">
      <c r="D1098" s="7"/>
    </row>
    <row r="1099" spans="4:4">
      <c r="D1099" s="7"/>
    </row>
    <row r="1100" spans="4:4">
      <c r="D1100" s="7"/>
    </row>
    <row r="1101" spans="4:4">
      <c r="D1101" s="7"/>
    </row>
    <row r="1102" spans="4:4">
      <c r="D1102" s="7"/>
    </row>
    <row r="1103" spans="4:4">
      <c r="D1103" s="7"/>
    </row>
    <row r="1104" spans="4:4">
      <c r="D1104" s="7"/>
    </row>
    <row r="1105" spans="4:4">
      <c r="D1105" s="7"/>
    </row>
    <row r="1106" spans="4:4">
      <c r="D1106" s="7"/>
    </row>
    <row r="1107" spans="4:4">
      <c r="D1107" s="7"/>
    </row>
    <row r="1108" spans="4:4">
      <c r="D1108" s="7"/>
    </row>
    <row r="1109" spans="4:4">
      <c r="D1109" s="7"/>
    </row>
    <row r="1110" spans="4:4">
      <c r="D1110" s="7"/>
    </row>
    <row r="1111" spans="4:4">
      <c r="D1111" s="7"/>
    </row>
    <row r="1112" spans="4:4">
      <c r="D1112" s="7"/>
    </row>
    <row r="1113" spans="4:4">
      <c r="D1113" s="7"/>
    </row>
    <row r="1114" spans="4:4">
      <c r="D1114" s="7"/>
    </row>
    <row r="1115" spans="4:4">
      <c r="D1115" s="7"/>
    </row>
    <row r="1116" spans="4:4">
      <c r="D1116" s="7"/>
    </row>
    <row r="1117" spans="4:4">
      <c r="D1117" s="7"/>
    </row>
    <row r="1118" spans="4:4">
      <c r="D1118" s="7"/>
    </row>
    <row r="1119" spans="4:4">
      <c r="D1119" s="7"/>
    </row>
    <row r="1120" spans="4:4">
      <c r="D1120" s="7"/>
    </row>
    <row r="1121" spans="4:4">
      <c r="D1121" s="7"/>
    </row>
    <row r="1122" spans="4:4">
      <c r="D1122" s="7"/>
    </row>
    <row r="1123" spans="4:4">
      <c r="D1123" s="7"/>
    </row>
    <row r="1124" spans="4:4">
      <c r="D1124" s="7"/>
    </row>
    <row r="1125" spans="4:4">
      <c r="D1125" s="7"/>
    </row>
    <row r="1126" spans="4:4">
      <c r="D1126" s="7"/>
    </row>
    <row r="1127" spans="4:4">
      <c r="D1127" s="7"/>
    </row>
    <row r="1128" spans="4:4">
      <c r="D1128" s="7"/>
    </row>
    <row r="1129" spans="4:4">
      <c r="D1129" s="7"/>
    </row>
    <row r="1130" spans="4:4">
      <c r="D1130" s="7"/>
    </row>
    <row r="1131" spans="4:4">
      <c r="D1131" s="7"/>
    </row>
    <row r="1132" spans="4:4">
      <c r="D1132" s="7"/>
    </row>
    <row r="1133" spans="4:4">
      <c r="D1133" s="7"/>
    </row>
    <row r="1134" spans="4:4">
      <c r="D1134" s="7"/>
    </row>
    <row r="1135" spans="4:4">
      <c r="D1135" s="7"/>
    </row>
    <row r="1136" spans="4:4">
      <c r="D1136" s="7"/>
    </row>
    <row r="1137" spans="4:4">
      <c r="D1137" s="7"/>
    </row>
    <row r="1138" spans="4:4">
      <c r="D1138" s="7"/>
    </row>
    <row r="1139" spans="4:4">
      <c r="D1139" s="7"/>
    </row>
    <row r="1140" spans="4:4">
      <c r="D1140" s="7"/>
    </row>
    <row r="1141" spans="4:4">
      <c r="D1141" s="7"/>
    </row>
    <row r="1142" spans="4:4">
      <c r="D1142" s="7"/>
    </row>
    <row r="1143" spans="4:4">
      <c r="D1143" s="7"/>
    </row>
    <row r="1144" spans="4:4">
      <c r="D1144" s="7"/>
    </row>
    <row r="1145" spans="4:4">
      <c r="D1145" s="7"/>
    </row>
    <row r="1146" spans="4:4">
      <c r="D1146" s="7"/>
    </row>
    <row r="1147" spans="4:4">
      <c r="D1147" s="7"/>
    </row>
    <row r="1148" spans="4:4">
      <c r="D1148" s="7"/>
    </row>
    <row r="1149" spans="4:4">
      <c r="D1149" s="7"/>
    </row>
    <row r="1150" spans="4:4">
      <c r="D1150" s="7"/>
    </row>
    <row r="1151" spans="4:4">
      <c r="D1151" s="7"/>
    </row>
    <row r="1152" spans="4:4">
      <c r="D1152" s="7"/>
    </row>
    <row r="1153" spans="4:4">
      <c r="D1153" s="7"/>
    </row>
    <row r="1154" spans="4:4">
      <c r="D1154" s="7"/>
    </row>
    <row r="1155" spans="4:4">
      <c r="D1155" s="7"/>
    </row>
    <row r="1156" spans="4:4">
      <c r="D1156" s="7"/>
    </row>
    <row r="1157" spans="4:4">
      <c r="D1157" s="7"/>
    </row>
    <row r="1158" spans="4:4">
      <c r="D1158" s="7"/>
    </row>
    <row r="1159" spans="4:4">
      <c r="D1159" s="7"/>
    </row>
    <row r="1160" spans="4:4">
      <c r="D1160" s="7"/>
    </row>
    <row r="1161" spans="4:4">
      <c r="D1161" s="7"/>
    </row>
    <row r="1162" spans="4:4">
      <c r="D1162" s="7"/>
    </row>
    <row r="1163" spans="4:4">
      <c r="D1163" s="7"/>
    </row>
    <row r="1164" spans="4:4">
      <c r="D1164" s="7"/>
    </row>
    <row r="1165" spans="4:4">
      <c r="D1165" s="7"/>
    </row>
    <row r="1166" spans="4:4">
      <c r="D1166" s="7"/>
    </row>
    <row r="1167" spans="4:4">
      <c r="D1167" s="7"/>
    </row>
    <row r="1168" spans="4:4">
      <c r="D1168" s="7"/>
    </row>
    <row r="1169" spans="4:4">
      <c r="D1169" s="7"/>
    </row>
    <row r="1170" spans="4:4">
      <c r="D1170" s="7"/>
    </row>
    <row r="1171" spans="4:4">
      <c r="D1171" s="7"/>
    </row>
    <row r="1172" spans="4:4">
      <c r="D1172" s="7"/>
    </row>
    <row r="1173" spans="4:4">
      <c r="D1173" s="7"/>
    </row>
    <row r="1174" spans="4:4">
      <c r="D1174" s="7"/>
    </row>
    <row r="1175" spans="4:4">
      <c r="D1175" s="7"/>
    </row>
    <row r="1176" spans="4:4">
      <c r="D1176" s="7"/>
    </row>
    <row r="1177" spans="4:4">
      <c r="D1177" s="7"/>
    </row>
    <row r="1178" spans="4:4">
      <c r="D1178" s="7"/>
    </row>
    <row r="1179" spans="4:4">
      <c r="D1179" s="7"/>
    </row>
    <row r="1180" spans="4:4">
      <c r="D1180" s="7"/>
    </row>
    <row r="1181" spans="4:4">
      <c r="D1181" s="7"/>
    </row>
    <row r="1182" spans="4:4">
      <c r="D1182" s="7"/>
    </row>
    <row r="1183" spans="4:4">
      <c r="D1183" s="7"/>
    </row>
    <row r="1184" spans="4:4">
      <c r="D1184" s="7"/>
    </row>
    <row r="1185" spans="4:4">
      <c r="D1185" s="7"/>
    </row>
    <row r="1186" spans="4:4">
      <c r="D1186" s="7"/>
    </row>
    <row r="1187" spans="4:4">
      <c r="D1187" s="7"/>
    </row>
    <row r="1188" spans="4:4">
      <c r="D1188" s="7"/>
    </row>
    <row r="1189" spans="4:4">
      <c r="D1189" s="7"/>
    </row>
    <row r="1190" spans="4:4">
      <c r="D1190" s="7"/>
    </row>
    <row r="1191" spans="4:4">
      <c r="D1191" s="7"/>
    </row>
    <row r="1192" spans="4:4">
      <c r="D1192" s="7"/>
    </row>
    <row r="1193" spans="4:4">
      <c r="D1193" s="7"/>
    </row>
    <row r="1194" spans="4:4">
      <c r="D1194" s="7"/>
    </row>
    <row r="1195" spans="4:4">
      <c r="D1195" s="7"/>
    </row>
    <row r="1196" spans="4:4">
      <c r="D1196" s="7"/>
    </row>
    <row r="1197" spans="4:4">
      <c r="D1197" s="7"/>
    </row>
    <row r="1198" spans="4:4">
      <c r="D1198" s="7"/>
    </row>
    <row r="1199" spans="4:4">
      <c r="D1199" s="7"/>
    </row>
    <row r="1200" spans="4:4">
      <c r="D1200" s="7"/>
    </row>
    <row r="1201" spans="4:4">
      <c r="D1201" s="7"/>
    </row>
    <row r="1202" spans="4:4">
      <c r="D1202" s="7"/>
    </row>
    <row r="1203" spans="4:4">
      <c r="D1203" s="7"/>
    </row>
    <row r="1204" spans="4:4">
      <c r="D1204" s="7"/>
    </row>
    <row r="1205" spans="4:4">
      <c r="D1205" s="7"/>
    </row>
    <row r="1206" spans="4:4">
      <c r="D1206" s="7"/>
    </row>
    <row r="1207" spans="4:4">
      <c r="D1207" s="7"/>
    </row>
    <row r="1208" spans="4:4">
      <c r="D1208" s="7"/>
    </row>
    <row r="1209" spans="4:4">
      <c r="D1209" s="7"/>
    </row>
    <row r="1210" spans="4:4">
      <c r="D1210" s="7"/>
    </row>
    <row r="1211" spans="4:4">
      <c r="D1211" s="7"/>
    </row>
    <row r="1212" spans="4:4">
      <c r="D1212" s="7"/>
    </row>
    <row r="1213" spans="4:4">
      <c r="D1213" s="7"/>
    </row>
    <row r="1214" spans="4:4">
      <c r="D1214" s="7"/>
    </row>
    <row r="1215" spans="4:4">
      <c r="D1215" s="7"/>
    </row>
    <row r="1216" spans="4:4">
      <c r="D1216" s="7"/>
    </row>
    <row r="1217" spans="4:4">
      <c r="D1217" s="7"/>
    </row>
    <row r="1218" spans="4:4">
      <c r="D1218" s="7"/>
    </row>
    <row r="1219" spans="4:4">
      <c r="D1219" s="7"/>
    </row>
    <row r="1220" spans="4:4">
      <c r="D1220" s="7"/>
    </row>
    <row r="1221" spans="4:4">
      <c r="D1221" s="7"/>
    </row>
    <row r="1222" spans="4:4">
      <c r="D1222" s="7"/>
    </row>
    <row r="1223" spans="4:4">
      <c r="D1223" s="7"/>
    </row>
    <row r="1224" spans="4:4">
      <c r="D1224" s="7"/>
    </row>
    <row r="1225" spans="4:4">
      <c r="D1225" s="7"/>
    </row>
    <row r="1226" spans="4:4">
      <c r="D1226" s="7"/>
    </row>
    <row r="1227" spans="4:4">
      <c r="D1227" s="7"/>
    </row>
    <row r="1228" spans="4:4">
      <c r="D1228" s="7"/>
    </row>
    <row r="1229" spans="4:4">
      <c r="D1229" s="7"/>
    </row>
    <row r="1230" spans="4:4">
      <c r="D1230" s="7"/>
    </row>
    <row r="1231" spans="4:4">
      <c r="D1231" s="7"/>
    </row>
    <row r="1232" spans="4:4">
      <c r="D1232" s="7"/>
    </row>
    <row r="1233" spans="4:4">
      <c r="D1233" s="7"/>
    </row>
    <row r="1234" spans="4:4">
      <c r="D1234" s="7"/>
    </row>
    <row r="1235" spans="4:4">
      <c r="D1235" s="7"/>
    </row>
    <row r="1236" spans="4:4">
      <c r="D1236" s="7"/>
    </row>
    <row r="1237" spans="4:4">
      <c r="D1237" s="7"/>
    </row>
    <row r="1238" spans="4:4">
      <c r="D1238" s="7"/>
    </row>
    <row r="1239" spans="4:4">
      <c r="D1239" s="7"/>
    </row>
    <row r="1240" spans="4:4">
      <c r="D1240" s="7"/>
    </row>
    <row r="1241" spans="4:4">
      <c r="D1241" s="7"/>
    </row>
    <row r="1242" spans="4:4">
      <c r="D1242" s="7"/>
    </row>
    <row r="1243" spans="4:4">
      <c r="D1243" s="7"/>
    </row>
    <row r="1244" spans="4:4">
      <c r="D1244" s="7"/>
    </row>
    <row r="1245" spans="4:4">
      <c r="D1245" s="7"/>
    </row>
    <row r="1246" spans="4:4">
      <c r="D1246" s="7"/>
    </row>
    <row r="1247" spans="4:4">
      <c r="D1247" s="7"/>
    </row>
    <row r="1248" spans="4:4">
      <c r="D1248" s="7"/>
    </row>
    <row r="1249" spans="4:4">
      <c r="D1249" s="7"/>
    </row>
    <row r="1250" spans="4:4">
      <c r="D1250" s="7"/>
    </row>
    <row r="1251" spans="4:4">
      <c r="D1251" s="7"/>
    </row>
    <row r="1252" spans="4:4">
      <c r="D1252" s="7"/>
    </row>
    <row r="1253" spans="4:4">
      <c r="D1253" s="7"/>
    </row>
    <row r="1254" spans="4:4">
      <c r="D1254" s="7"/>
    </row>
    <row r="1255" spans="4:4">
      <c r="D1255" s="7"/>
    </row>
    <row r="1256" spans="4:4">
      <c r="D1256" s="7"/>
    </row>
    <row r="1257" spans="4:4">
      <c r="D1257" s="7"/>
    </row>
    <row r="1258" spans="4:4">
      <c r="D1258" s="7"/>
    </row>
    <row r="1259" spans="4:4">
      <c r="D1259" s="7"/>
    </row>
    <row r="1260" spans="4:4">
      <c r="D1260" s="7"/>
    </row>
    <row r="1261" spans="4:4">
      <c r="D1261" s="7"/>
    </row>
    <row r="1262" spans="4:4">
      <c r="D1262" s="7"/>
    </row>
    <row r="1263" spans="4:4">
      <c r="D1263" s="7"/>
    </row>
    <row r="1264" spans="4:4">
      <c r="D1264" s="7"/>
    </row>
    <row r="1265" spans="4:4">
      <c r="D1265" s="7"/>
    </row>
    <row r="1266" spans="4:4">
      <c r="D1266" s="7"/>
    </row>
    <row r="1267" spans="4:4">
      <c r="D1267" s="7"/>
    </row>
    <row r="1268" spans="4:4">
      <c r="D1268" s="7"/>
    </row>
    <row r="1269" spans="4:4">
      <c r="D1269" s="7"/>
    </row>
    <row r="1270" spans="4:4">
      <c r="D1270" s="7"/>
    </row>
    <row r="1271" spans="4:4">
      <c r="D1271" s="7"/>
    </row>
    <row r="1272" spans="4:4">
      <c r="D1272" s="7"/>
    </row>
    <row r="1273" spans="4:4">
      <c r="D1273" s="7"/>
    </row>
    <row r="1274" spans="4:4">
      <c r="D1274" s="7"/>
    </row>
    <row r="1275" spans="4:4">
      <c r="D1275" s="7"/>
    </row>
    <row r="1276" spans="4:4">
      <c r="D1276" s="7"/>
    </row>
    <row r="1277" spans="4:4">
      <c r="D1277" s="7"/>
    </row>
    <row r="1278" spans="4:4">
      <c r="D1278" s="7"/>
    </row>
    <row r="1279" spans="4:4">
      <c r="D1279" s="7"/>
    </row>
    <row r="1280" spans="4:4">
      <c r="D1280" s="7"/>
    </row>
    <row r="1281" spans="4:4">
      <c r="D1281" s="7"/>
    </row>
    <row r="1282" spans="4:4">
      <c r="D1282" s="7"/>
    </row>
    <row r="1283" spans="4:4">
      <c r="D1283" s="7"/>
    </row>
    <row r="1284" spans="4:4">
      <c r="D1284" s="7"/>
    </row>
    <row r="1285" spans="4:4">
      <c r="D1285" s="7"/>
    </row>
    <row r="1286" spans="4:4">
      <c r="D1286" s="7"/>
    </row>
    <row r="1287" spans="4:4">
      <c r="D1287" s="7"/>
    </row>
    <row r="1288" spans="4:4">
      <c r="D1288" s="7"/>
    </row>
    <row r="1289" spans="4:4">
      <c r="D1289" s="7"/>
    </row>
    <row r="1290" spans="4:4">
      <c r="D1290" s="7"/>
    </row>
    <row r="1291" spans="4:4">
      <c r="D1291" s="7"/>
    </row>
    <row r="1292" spans="4:4">
      <c r="D1292" s="7"/>
    </row>
    <row r="1293" spans="4:4">
      <c r="D1293" s="7"/>
    </row>
    <row r="1294" spans="4:4">
      <c r="D1294" s="7"/>
    </row>
    <row r="1295" spans="4:4">
      <c r="D1295" s="7"/>
    </row>
    <row r="1296" spans="4:4">
      <c r="D1296" s="7"/>
    </row>
    <row r="1297" spans="4:4">
      <c r="D1297" s="7"/>
    </row>
    <row r="1298" spans="4:4">
      <c r="D1298" s="7"/>
    </row>
    <row r="1299" spans="4:4">
      <c r="D1299" s="7"/>
    </row>
    <row r="1300" spans="4:4">
      <c r="D1300" s="7"/>
    </row>
    <row r="1301" spans="4:4">
      <c r="D1301" s="7"/>
    </row>
    <row r="1302" spans="4:4">
      <c r="D1302" s="7"/>
    </row>
    <row r="1303" spans="4:4">
      <c r="D1303" s="7"/>
    </row>
    <row r="1304" spans="4:4">
      <c r="D1304" s="7"/>
    </row>
    <row r="1305" spans="4:4">
      <c r="D1305" s="7"/>
    </row>
    <row r="1306" spans="4:4">
      <c r="D1306" s="7"/>
    </row>
    <row r="1307" spans="4:4">
      <c r="D1307" s="7"/>
    </row>
    <row r="1308" spans="4:4">
      <c r="D1308" s="7"/>
    </row>
    <row r="1309" spans="4:4">
      <c r="D1309" s="7"/>
    </row>
    <row r="1310" spans="4:4">
      <c r="D1310" s="7"/>
    </row>
    <row r="1311" spans="4:4">
      <c r="D1311" s="7"/>
    </row>
    <row r="1312" spans="4:4">
      <c r="D1312" s="7"/>
    </row>
    <row r="1313" spans="4:4">
      <c r="D1313" s="7"/>
    </row>
    <row r="1314" spans="4:4">
      <c r="D1314" s="7"/>
    </row>
    <row r="1315" spans="4:4">
      <c r="D1315" s="7"/>
    </row>
    <row r="1316" spans="4:4">
      <c r="D1316" s="7"/>
    </row>
    <row r="1317" spans="4:4">
      <c r="D1317" s="7"/>
    </row>
    <row r="1318" spans="4:4">
      <c r="D1318" s="7"/>
    </row>
    <row r="1319" spans="4:4">
      <c r="D1319" s="7"/>
    </row>
    <row r="1320" spans="4:4">
      <c r="D1320" s="7"/>
    </row>
    <row r="1321" spans="4:4">
      <c r="D1321" s="7"/>
    </row>
    <row r="1322" spans="4:4">
      <c r="D1322" s="7"/>
    </row>
    <row r="1323" spans="4:4">
      <c r="D1323" s="7"/>
    </row>
    <row r="1324" spans="4:4">
      <c r="D1324" s="7"/>
    </row>
    <row r="1325" spans="4:4">
      <c r="D1325" s="7"/>
    </row>
    <row r="1326" spans="4:4">
      <c r="D1326" s="7"/>
    </row>
    <row r="1327" spans="4:4">
      <c r="D1327" s="7"/>
    </row>
    <row r="1328" spans="4:4">
      <c r="D1328" s="7"/>
    </row>
    <row r="1329" spans="4:4">
      <c r="D1329" s="7"/>
    </row>
    <row r="1330" spans="4:4">
      <c r="D1330" s="7"/>
    </row>
    <row r="1331" spans="4:4">
      <c r="D1331" s="7"/>
    </row>
    <row r="1332" spans="4:4">
      <c r="D1332" s="7"/>
    </row>
    <row r="1333" spans="4:4">
      <c r="D1333" s="7"/>
    </row>
    <row r="1334" spans="4:4">
      <c r="D1334" s="7"/>
    </row>
    <row r="1335" spans="4:4">
      <c r="D1335" s="7"/>
    </row>
    <row r="1336" spans="4:4">
      <c r="D1336" s="7"/>
    </row>
    <row r="1337" spans="4:4">
      <c r="D1337" s="7"/>
    </row>
    <row r="1338" spans="4:4">
      <c r="D1338" s="7"/>
    </row>
    <row r="1339" spans="4:4">
      <c r="D1339" s="7"/>
    </row>
    <row r="1340" spans="4:4">
      <c r="D1340" s="7"/>
    </row>
    <row r="1341" spans="4:4">
      <c r="D1341" s="7"/>
    </row>
    <row r="1342" spans="4:4">
      <c r="D1342" s="7"/>
    </row>
    <row r="1343" spans="4:4">
      <c r="D1343" s="7"/>
    </row>
    <row r="1344" spans="4:4">
      <c r="D1344" s="7"/>
    </row>
    <row r="1345" spans="4:4">
      <c r="D1345" s="7"/>
    </row>
    <row r="1346" spans="4:4">
      <c r="D1346" s="7"/>
    </row>
    <row r="1347" spans="4:4">
      <c r="D1347" s="7"/>
    </row>
    <row r="1348" spans="4:4">
      <c r="D1348" s="7"/>
    </row>
    <row r="1349" spans="4:4">
      <c r="D1349" s="7"/>
    </row>
    <row r="1350" spans="4:4">
      <c r="D1350" s="7"/>
    </row>
    <row r="1351" spans="4:4">
      <c r="D1351" s="7"/>
    </row>
    <row r="1352" spans="4:4">
      <c r="D1352" s="7"/>
    </row>
    <row r="1353" spans="4:4">
      <c r="D1353" s="7"/>
    </row>
    <row r="1354" spans="4:4">
      <c r="D1354" s="7"/>
    </row>
    <row r="1355" spans="4:4">
      <c r="D1355" s="7"/>
    </row>
    <row r="1356" spans="4:4">
      <c r="D1356" s="7"/>
    </row>
    <row r="1357" spans="4:4">
      <c r="D1357" s="7"/>
    </row>
    <row r="1358" spans="4:4">
      <c r="D1358" s="7"/>
    </row>
    <row r="1359" spans="4:4">
      <c r="D1359" s="7"/>
    </row>
    <row r="1360" spans="4:4">
      <c r="D1360" s="7"/>
    </row>
    <row r="1361" spans="4:4">
      <c r="D1361" s="7"/>
    </row>
    <row r="1362" spans="4:4">
      <c r="D1362" s="7"/>
    </row>
    <row r="1363" spans="4:4">
      <c r="D1363" s="7"/>
    </row>
    <row r="1364" spans="4:4">
      <c r="D1364" s="7"/>
    </row>
    <row r="1365" spans="4:4">
      <c r="D1365" s="7"/>
    </row>
    <row r="1366" spans="4:4">
      <c r="D1366" s="7"/>
    </row>
    <row r="1367" spans="4:4">
      <c r="D1367" s="7"/>
    </row>
    <row r="1368" spans="4:4">
      <c r="D1368" s="7"/>
    </row>
    <row r="1369" spans="4:4">
      <c r="D1369" s="7"/>
    </row>
    <row r="1370" spans="4:4">
      <c r="D1370" s="7"/>
    </row>
    <row r="1371" spans="4:4">
      <c r="D1371" s="7"/>
    </row>
    <row r="1372" spans="4:4">
      <c r="D1372" s="7"/>
    </row>
    <row r="1373" spans="4:4">
      <c r="D1373" s="7"/>
    </row>
    <row r="1374" spans="4:4">
      <c r="D1374" s="7"/>
    </row>
    <row r="1375" spans="4:4">
      <c r="D1375" s="7"/>
    </row>
    <row r="1376" spans="4:4">
      <c r="D1376" s="7"/>
    </row>
    <row r="1377" spans="4:4">
      <c r="D1377" s="7"/>
    </row>
    <row r="1378" spans="4:4">
      <c r="D1378" s="7"/>
    </row>
    <row r="1379" spans="4:4">
      <c r="D1379" s="7"/>
    </row>
    <row r="1380" spans="4:4">
      <c r="D1380" s="7"/>
    </row>
    <row r="1381" spans="4:4">
      <c r="D1381" s="7"/>
    </row>
    <row r="1382" spans="4:4">
      <c r="D1382" s="7"/>
    </row>
    <row r="1383" spans="4:4">
      <c r="D1383" s="7"/>
    </row>
    <row r="1384" spans="4:4">
      <c r="D1384" s="7"/>
    </row>
    <row r="1385" spans="4:4">
      <c r="D1385" s="7"/>
    </row>
    <row r="1386" spans="4:4">
      <c r="D1386" s="7"/>
    </row>
    <row r="1387" spans="4:4">
      <c r="D1387" s="7"/>
    </row>
    <row r="1388" spans="4:4">
      <c r="D1388" s="7"/>
    </row>
    <row r="1389" spans="4:4">
      <c r="D1389" s="7"/>
    </row>
    <row r="1390" spans="4:4">
      <c r="D1390" s="7"/>
    </row>
    <row r="1391" spans="4:4">
      <c r="D1391" s="7"/>
    </row>
    <row r="1392" spans="4:4">
      <c r="D1392" s="7"/>
    </row>
    <row r="1393" spans="4:4">
      <c r="D1393" s="7"/>
    </row>
    <row r="1394" spans="4:4">
      <c r="D1394" s="7"/>
    </row>
    <row r="1395" spans="4:4">
      <c r="D1395" s="7"/>
    </row>
    <row r="1396" spans="4:4">
      <c r="D1396" s="7"/>
    </row>
    <row r="1397" spans="4:4">
      <c r="D1397" s="7"/>
    </row>
    <row r="1398" spans="4:4">
      <c r="D1398" s="7"/>
    </row>
    <row r="1399" spans="4:4">
      <c r="D1399" s="7"/>
    </row>
    <row r="1400" spans="4:4">
      <c r="D1400" s="7"/>
    </row>
    <row r="1401" spans="4:4">
      <c r="D1401" s="7"/>
    </row>
    <row r="1402" spans="4:4">
      <c r="D1402" s="7"/>
    </row>
    <row r="1403" spans="4:4">
      <c r="D1403" s="7"/>
    </row>
    <row r="1404" spans="4:4">
      <c r="D1404" s="7"/>
    </row>
    <row r="1405" spans="4:4">
      <c r="D1405" s="7"/>
    </row>
    <row r="1406" spans="4:4">
      <c r="D1406" s="7"/>
    </row>
    <row r="1407" spans="4:4">
      <c r="D1407" s="7"/>
    </row>
    <row r="1408" spans="4:4">
      <c r="D1408" s="7"/>
    </row>
    <row r="1409" spans="4:4">
      <c r="D1409" s="7"/>
    </row>
    <row r="1410" spans="4:4">
      <c r="D1410" s="7"/>
    </row>
    <row r="1411" spans="4:4">
      <c r="D1411" s="7"/>
    </row>
    <row r="1412" spans="4:4">
      <c r="D1412" s="7"/>
    </row>
    <row r="1413" spans="4:4">
      <c r="D1413" s="7"/>
    </row>
    <row r="1414" spans="4:4">
      <c r="D1414" s="7"/>
    </row>
    <row r="1415" spans="4:4">
      <c r="D1415" s="7"/>
    </row>
    <row r="1416" spans="4:4">
      <c r="D1416" s="7"/>
    </row>
    <row r="1417" spans="4:4">
      <c r="D1417" s="7"/>
    </row>
    <row r="1418" spans="4:4">
      <c r="D1418" s="7"/>
    </row>
    <row r="1419" spans="4:4">
      <c r="D1419" s="7"/>
    </row>
    <row r="1420" spans="4:4">
      <c r="D1420" s="7"/>
    </row>
    <row r="1421" spans="4:4">
      <c r="D1421" s="7"/>
    </row>
    <row r="1422" spans="4:4">
      <c r="D1422" s="7"/>
    </row>
    <row r="1423" spans="4:4">
      <c r="D1423" s="7"/>
    </row>
    <row r="1424" spans="4:4">
      <c r="D1424" s="7"/>
    </row>
    <row r="1425" spans="4:4">
      <c r="D1425" s="7"/>
    </row>
    <row r="1426" spans="4:4">
      <c r="D1426" s="7"/>
    </row>
    <row r="1427" spans="4:4">
      <c r="D1427" s="7"/>
    </row>
    <row r="1428" spans="4:4">
      <c r="D1428" s="7"/>
    </row>
    <row r="1429" spans="4:4">
      <c r="D1429" s="7"/>
    </row>
    <row r="1430" spans="4:4">
      <c r="D1430" s="7"/>
    </row>
    <row r="1431" spans="4:4">
      <c r="D1431" s="7"/>
    </row>
    <row r="1432" spans="4:4">
      <c r="D1432" s="7"/>
    </row>
    <row r="1433" spans="4:4">
      <c r="D1433" s="7"/>
    </row>
    <row r="1441" spans="5:5" s="7" customFormat="1">
      <c r="E1441" s="12"/>
    </row>
    <row r="1442" spans="5:5" s="7" customFormat="1">
      <c r="E1442" s="12"/>
    </row>
    <row r="1443" spans="5:5" s="7" customFormat="1">
      <c r="E1443" s="12"/>
    </row>
    <row r="1444" spans="5:5" s="7" customFormat="1">
      <c r="E1444" s="12"/>
    </row>
    <row r="1445" spans="5:5" s="7" customFormat="1">
      <c r="E1445" s="12"/>
    </row>
    <row r="1446" spans="5:5" s="7" customFormat="1">
      <c r="E1446" s="12"/>
    </row>
    <row r="1447" spans="5:5" s="7" customFormat="1">
      <c r="E1447" s="12"/>
    </row>
    <row r="1448" spans="5:5" s="7" customFormat="1">
      <c r="E1448" s="12"/>
    </row>
    <row r="1449" spans="5:5" s="7" customFormat="1">
      <c r="E1449" s="12"/>
    </row>
    <row r="1450" spans="5:5" s="7" customFormat="1">
      <c r="E1450" s="12"/>
    </row>
    <row r="1451" spans="5:5" s="7" customFormat="1">
      <c r="E1451" s="12"/>
    </row>
    <row r="1452" spans="5:5" s="7" customFormat="1">
      <c r="E1452" s="12"/>
    </row>
    <row r="1453" spans="5:5" s="7" customFormat="1">
      <c r="E1453" s="12"/>
    </row>
    <row r="1454" spans="5:5" s="7" customFormat="1">
      <c r="E1454" s="12"/>
    </row>
    <row r="1455" spans="5:5" s="7" customFormat="1">
      <c r="E1455" s="12"/>
    </row>
    <row r="1456" spans="5:5" s="7" customFormat="1">
      <c r="E1456" s="12"/>
    </row>
    <row r="1457" spans="5:5" s="7" customFormat="1">
      <c r="E1457" s="12"/>
    </row>
    <row r="1458" spans="5:5" s="7" customFormat="1">
      <c r="E1458" s="12"/>
    </row>
    <row r="1459" spans="5:5" s="7" customFormat="1">
      <c r="E1459" s="12"/>
    </row>
    <row r="1460" spans="5:5" s="7" customFormat="1">
      <c r="E1460" s="12"/>
    </row>
    <row r="1461" spans="5:5" s="7" customFormat="1">
      <c r="E1461" s="12"/>
    </row>
    <row r="1462" spans="5:5" s="7" customFormat="1">
      <c r="E1462" s="12"/>
    </row>
    <row r="1463" spans="5:5" s="7" customFormat="1">
      <c r="E1463" s="12"/>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8"/>
  <sheetViews>
    <sheetView workbookViewId="0">
      <pane ySplit="1" topLeftCell="A2" activePane="bottomLeft" state="frozen"/>
      <selection pane="bottomLeft" activeCell="J2" sqref="J2:J30"/>
    </sheetView>
  </sheetViews>
  <sheetFormatPr baseColWidth="10" defaultColWidth="9.1640625" defaultRowHeight="13"/>
  <cols>
    <col min="1" max="1" width="11.1640625" style="7" customWidth="1"/>
    <col min="2" max="2" width="15.5" style="7" customWidth="1"/>
    <col min="3" max="3" width="10.1640625" style="12" customWidth="1"/>
    <col min="4" max="4" width="13.5" style="12" customWidth="1"/>
    <col min="5" max="5" width="10.1640625" style="7" customWidth="1"/>
    <col min="6" max="6" width="7.5" style="7" customWidth="1"/>
    <col min="7" max="7" width="9.83203125" style="12" customWidth="1"/>
    <col min="8" max="8" width="68" style="7" bestFit="1" customWidth="1"/>
    <col min="9" max="16384" width="9.1640625" style="7"/>
  </cols>
  <sheetData>
    <row r="1" spans="1:10" s="8" customFormat="1">
      <c r="A1" s="8" t="s">
        <v>18</v>
      </c>
      <c r="B1" s="8" t="s">
        <v>19</v>
      </c>
      <c r="C1" s="10" t="s">
        <v>187</v>
      </c>
      <c r="D1" s="10" t="s">
        <v>188</v>
      </c>
      <c r="E1" s="8" t="s">
        <v>189</v>
      </c>
      <c r="F1" s="8" t="s">
        <v>190</v>
      </c>
      <c r="G1" s="10" t="s">
        <v>191</v>
      </c>
      <c r="H1" s="8" t="s">
        <v>24</v>
      </c>
      <c r="J1" s="8" t="s">
        <v>192</v>
      </c>
    </row>
    <row r="2" spans="1:10">
      <c r="A2" s="7">
        <v>11016</v>
      </c>
      <c r="B2" s="7" t="s">
        <v>49</v>
      </c>
      <c r="C2" s="12">
        <v>1981</v>
      </c>
      <c r="D2" s="12">
        <v>12235901</v>
      </c>
      <c r="E2" s="15">
        <v>6176.6284704694599</v>
      </c>
      <c r="F2" s="7">
        <v>0</v>
      </c>
      <c r="G2" s="12">
        <v>139489</v>
      </c>
      <c r="H2" s="7" t="s">
        <v>51</v>
      </c>
      <c r="J2" s="7" t="str">
        <f>_xlfn.CONCAT(B2, " as ", LOWER(B2), ", ")</f>
        <v xml:space="preserve">APPLCN as applcn, </v>
      </c>
    </row>
    <row r="3" spans="1:10">
      <c r="A3" s="7">
        <v>10566</v>
      </c>
      <c r="B3" s="7" t="s">
        <v>52</v>
      </c>
      <c r="C3" s="12">
        <v>1980</v>
      </c>
      <c r="D3" s="12">
        <v>5178383</v>
      </c>
      <c r="E3" s="15">
        <v>2615.3449494949496</v>
      </c>
      <c r="F3" s="7">
        <v>0</v>
      </c>
      <c r="G3" s="12">
        <v>64199</v>
      </c>
      <c r="H3" s="7" t="s">
        <v>54</v>
      </c>
      <c r="J3" s="7" t="str">
        <f>_xlfn.CONCAT(B3, " as ", LOWER(B3), ", ")</f>
        <v xml:space="preserve">APPLCNM as applcnm, </v>
      </c>
    </row>
    <row r="4" spans="1:10">
      <c r="A4" s="7">
        <v>10571</v>
      </c>
      <c r="B4" s="7" t="s">
        <v>55</v>
      </c>
      <c r="C4" s="12">
        <v>1979</v>
      </c>
      <c r="D4" s="12">
        <v>7048657</v>
      </c>
      <c r="E4" s="15">
        <v>3561.7266296109146</v>
      </c>
      <c r="F4" s="7">
        <v>0</v>
      </c>
      <c r="G4" s="12">
        <v>75290</v>
      </c>
      <c r="H4" s="7" t="s">
        <v>57</v>
      </c>
      <c r="J4" s="7" t="str">
        <f>_xlfn.CONCAT(B4, " as ", LOWER(B4), ", ")</f>
        <v xml:space="preserve">APPLCNW as applcnw, </v>
      </c>
    </row>
    <row r="5" spans="1:10">
      <c r="A5" s="7">
        <v>11021</v>
      </c>
      <c r="B5" s="7" t="s">
        <v>58</v>
      </c>
      <c r="C5" s="12">
        <v>1963</v>
      </c>
      <c r="D5" s="12">
        <v>7354481</v>
      </c>
      <c r="E5" s="15">
        <v>3746.551706571574</v>
      </c>
      <c r="F5" s="7">
        <v>0</v>
      </c>
      <c r="G5" s="12">
        <v>89207</v>
      </c>
      <c r="H5" s="7" t="s">
        <v>60</v>
      </c>
      <c r="J5" s="7" t="str">
        <f t="shared" ref="J5:J30" si="0">_xlfn.CONCAT(B5, " as ", LOWER(B5), ", ")</f>
        <v xml:space="preserve">ADMSSN as admssn, </v>
      </c>
    </row>
    <row r="6" spans="1:10">
      <c r="A6" s="7">
        <v>10576</v>
      </c>
      <c r="B6" s="7" t="s">
        <v>61</v>
      </c>
      <c r="C6" s="12">
        <v>1888</v>
      </c>
      <c r="D6" s="12">
        <v>2954239</v>
      </c>
      <c r="E6" s="15">
        <v>1564.7452330508474</v>
      </c>
      <c r="F6" s="7">
        <v>0</v>
      </c>
      <c r="G6" s="12">
        <v>40936</v>
      </c>
      <c r="H6" s="7" t="s">
        <v>63</v>
      </c>
      <c r="J6" s="7" t="str">
        <f t="shared" si="0"/>
        <v xml:space="preserve">ADMSSNM as admssnm, </v>
      </c>
    </row>
    <row r="7" spans="1:10">
      <c r="A7" s="7">
        <v>10581</v>
      </c>
      <c r="B7" s="7" t="s">
        <v>64</v>
      </c>
      <c r="C7" s="12">
        <v>1876</v>
      </c>
      <c r="D7" s="12">
        <v>4398220</v>
      </c>
      <c r="E7" s="15">
        <v>2344.4669509594883</v>
      </c>
      <c r="F7" s="7">
        <v>0</v>
      </c>
      <c r="G7" s="12">
        <v>48159</v>
      </c>
      <c r="H7" s="7" t="s">
        <v>66</v>
      </c>
      <c r="J7" s="7" t="str">
        <f t="shared" si="0"/>
        <v xml:space="preserve">ADMSSNW as admssnw, </v>
      </c>
    </row>
    <row r="8" spans="1:10">
      <c r="A8" s="7">
        <v>11011</v>
      </c>
      <c r="B8" s="7" t="s">
        <v>67</v>
      </c>
      <c r="C8" s="12">
        <v>1957</v>
      </c>
      <c r="D8" s="12">
        <v>1628397</v>
      </c>
      <c r="E8" s="15">
        <v>832.08840061318347</v>
      </c>
      <c r="F8" s="7">
        <v>0</v>
      </c>
      <c r="G8" s="12">
        <v>16049</v>
      </c>
      <c r="H8" s="7" t="s">
        <v>69</v>
      </c>
      <c r="J8" s="7" t="str">
        <f t="shared" si="0"/>
        <v xml:space="preserve">ENRLT as enrlt, </v>
      </c>
    </row>
    <row r="9" spans="1:10">
      <c r="A9" s="7">
        <v>11001</v>
      </c>
      <c r="B9" s="7" t="s">
        <v>70</v>
      </c>
      <c r="C9" s="12">
        <v>1871</v>
      </c>
      <c r="D9" s="12">
        <v>710192</v>
      </c>
      <c r="E9" s="15">
        <v>379.57883484767507</v>
      </c>
      <c r="F9" s="7">
        <v>0</v>
      </c>
      <c r="G9" s="12">
        <v>8578</v>
      </c>
      <c r="H9" s="7" t="s">
        <v>72</v>
      </c>
      <c r="J9" s="7" t="str">
        <f t="shared" si="0"/>
        <v xml:space="preserve">ENRLM as enrlm, </v>
      </c>
    </row>
    <row r="10" spans="1:10">
      <c r="A10" s="7">
        <v>11006</v>
      </c>
      <c r="B10" s="7" t="s">
        <v>73</v>
      </c>
      <c r="C10" s="12">
        <v>1869</v>
      </c>
      <c r="D10" s="12">
        <v>917866</v>
      </c>
      <c r="E10" s="15">
        <v>491.10005350454787</v>
      </c>
      <c r="F10" s="7">
        <v>0</v>
      </c>
      <c r="G10" s="12">
        <v>7443</v>
      </c>
      <c r="H10" s="7" t="s">
        <v>75</v>
      </c>
      <c r="J10" s="7" t="str">
        <f t="shared" si="0"/>
        <v xml:space="preserve">ENRLW as enrlw, </v>
      </c>
    </row>
    <row r="11" spans="1:10">
      <c r="A11" s="7">
        <v>11026</v>
      </c>
      <c r="B11" s="7" t="s">
        <v>76</v>
      </c>
      <c r="C11" s="12">
        <v>1948</v>
      </c>
      <c r="D11" s="12">
        <v>1564562</v>
      </c>
      <c r="E11" s="15">
        <v>803.16324435318279</v>
      </c>
      <c r="F11" s="7">
        <v>0</v>
      </c>
      <c r="G11" s="12">
        <v>15785</v>
      </c>
      <c r="H11" s="7" t="s">
        <v>78</v>
      </c>
      <c r="J11" s="7" t="str">
        <f t="shared" si="0"/>
        <v xml:space="preserve">ENRLFT as enrlft, </v>
      </c>
    </row>
    <row r="12" spans="1:10">
      <c r="A12" s="7">
        <v>10586</v>
      </c>
      <c r="B12" s="7" t="s">
        <v>79</v>
      </c>
      <c r="C12" s="12">
        <v>1849</v>
      </c>
      <c r="D12" s="12">
        <v>682659</v>
      </c>
      <c r="E12" s="15">
        <v>369.20443482963765</v>
      </c>
      <c r="F12" s="7">
        <v>0</v>
      </c>
      <c r="G12" s="12">
        <v>8449</v>
      </c>
      <c r="H12" s="7" t="s">
        <v>81</v>
      </c>
      <c r="J12" s="7" t="str">
        <f t="shared" si="0"/>
        <v xml:space="preserve">ENRLFTM as enrlftm, </v>
      </c>
    </row>
    <row r="13" spans="1:10">
      <c r="A13" s="7">
        <v>10591</v>
      </c>
      <c r="B13" s="7" t="s">
        <v>82</v>
      </c>
      <c r="C13" s="12">
        <v>1857</v>
      </c>
      <c r="D13" s="12">
        <v>881630</v>
      </c>
      <c r="E13" s="15">
        <v>474.76036618201402</v>
      </c>
      <c r="F13" s="7">
        <v>0</v>
      </c>
      <c r="G13" s="12">
        <v>7311</v>
      </c>
      <c r="H13" s="7" t="s">
        <v>84</v>
      </c>
      <c r="J13" s="7" t="str">
        <f t="shared" si="0"/>
        <v xml:space="preserve">ENRLFTW as enrlftw, </v>
      </c>
    </row>
    <row r="14" spans="1:10">
      <c r="A14" s="7">
        <v>11031</v>
      </c>
      <c r="B14" s="7" t="s">
        <v>85</v>
      </c>
      <c r="C14" s="12">
        <v>1523</v>
      </c>
      <c r="D14" s="12">
        <v>63835</v>
      </c>
      <c r="E14" s="15">
        <v>41.913985554825999</v>
      </c>
      <c r="F14" s="7">
        <v>0</v>
      </c>
      <c r="G14" s="12">
        <v>8301</v>
      </c>
      <c r="H14" s="7" t="s">
        <v>87</v>
      </c>
      <c r="J14" s="7" t="str">
        <f t="shared" si="0"/>
        <v xml:space="preserve">ENRLPT as enrlpt, </v>
      </c>
    </row>
    <row r="15" spans="1:10">
      <c r="A15" s="7">
        <v>10596</v>
      </c>
      <c r="B15" s="7" t="s">
        <v>88</v>
      </c>
      <c r="C15" s="12">
        <v>1468</v>
      </c>
      <c r="D15" s="12">
        <v>27533</v>
      </c>
      <c r="E15" s="15">
        <v>18.755449591280655</v>
      </c>
      <c r="F15" s="7">
        <v>0</v>
      </c>
      <c r="G15" s="12">
        <v>3057</v>
      </c>
      <c r="H15" s="7" t="s">
        <v>90</v>
      </c>
      <c r="J15" s="7" t="str">
        <f t="shared" si="0"/>
        <v xml:space="preserve">ENRLPTM as enrlptm, </v>
      </c>
    </row>
    <row r="16" spans="1:10">
      <c r="A16" s="7">
        <v>10601</v>
      </c>
      <c r="B16" s="7" t="s">
        <v>91</v>
      </c>
      <c r="C16" s="12">
        <v>1515</v>
      </c>
      <c r="D16" s="12">
        <v>36236</v>
      </c>
      <c r="E16" s="15">
        <v>23.918151815181517</v>
      </c>
      <c r="F16" s="7">
        <v>0</v>
      </c>
      <c r="G16" s="12">
        <v>5244</v>
      </c>
      <c r="H16" s="7" t="s">
        <v>93</v>
      </c>
      <c r="J16" s="7" t="str">
        <f t="shared" si="0"/>
        <v xml:space="preserve">ENRLPTW as enrlptw, </v>
      </c>
    </row>
    <row r="17" spans="1:10">
      <c r="A17" s="7">
        <v>10611</v>
      </c>
      <c r="B17" s="7" t="s">
        <v>94</v>
      </c>
      <c r="C17" s="12">
        <v>1059</v>
      </c>
      <c r="D17" s="12">
        <v>340877</v>
      </c>
      <c r="E17" s="15">
        <v>321.88574126534468</v>
      </c>
      <c r="F17" s="7">
        <v>0</v>
      </c>
      <c r="G17" s="12">
        <v>8881</v>
      </c>
      <c r="H17" s="7" t="s">
        <v>96</v>
      </c>
      <c r="J17" s="7" t="str">
        <f t="shared" si="0"/>
        <v xml:space="preserve">SATNUM as satnum, </v>
      </c>
    </row>
    <row r="18" spans="1:10">
      <c r="A18" s="7">
        <v>10616</v>
      </c>
      <c r="B18" s="7" t="s">
        <v>97</v>
      </c>
      <c r="C18" s="12">
        <v>1059</v>
      </c>
      <c r="D18" s="12">
        <v>25842</v>
      </c>
      <c r="E18" s="15">
        <v>24.402266288951843</v>
      </c>
      <c r="F18" s="7">
        <v>0</v>
      </c>
      <c r="G18" s="12">
        <v>100</v>
      </c>
      <c r="H18" s="7" t="s">
        <v>99</v>
      </c>
      <c r="J18" s="7" t="str">
        <f t="shared" si="0"/>
        <v xml:space="preserve">SATPCT as satpct, </v>
      </c>
    </row>
    <row r="19" spans="1:10">
      <c r="A19" s="7">
        <v>10621</v>
      </c>
      <c r="B19" s="7" t="s">
        <v>100</v>
      </c>
      <c r="C19" s="12">
        <v>1070</v>
      </c>
      <c r="D19" s="12">
        <v>360805</v>
      </c>
      <c r="E19" s="15">
        <v>337.20093457943926</v>
      </c>
      <c r="F19" s="7">
        <v>0</v>
      </c>
      <c r="G19" s="12">
        <v>5370</v>
      </c>
      <c r="H19" s="7" t="s">
        <v>102</v>
      </c>
      <c r="J19" s="7" t="str">
        <f t="shared" si="0"/>
        <v xml:space="preserve">ACTNUM as actnum, </v>
      </c>
    </row>
    <row r="20" spans="1:10">
      <c r="A20" s="7">
        <v>10626</v>
      </c>
      <c r="B20" s="7" t="s">
        <v>103</v>
      </c>
      <c r="C20" s="12">
        <v>1070</v>
      </c>
      <c r="D20" s="12">
        <v>32652</v>
      </c>
      <c r="E20" s="15">
        <v>30.515887850467291</v>
      </c>
      <c r="F20" s="7">
        <v>0</v>
      </c>
      <c r="G20" s="12">
        <v>100</v>
      </c>
      <c r="H20" s="7" t="s">
        <v>105</v>
      </c>
      <c r="J20" s="7" t="str">
        <f t="shared" si="0"/>
        <v xml:space="preserve">ACTPCT as actpct, </v>
      </c>
    </row>
    <row r="21" spans="1:10">
      <c r="A21" s="7">
        <v>10631</v>
      </c>
      <c r="B21" s="7" t="s">
        <v>106</v>
      </c>
      <c r="C21" s="12">
        <v>982</v>
      </c>
      <c r="D21" s="12">
        <v>520854</v>
      </c>
      <c r="E21" s="15">
        <v>530.40122199592668</v>
      </c>
      <c r="F21" s="7">
        <v>315</v>
      </c>
      <c r="G21" s="12">
        <v>740</v>
      </c>
      <c r="H21" s="7" t="s">
        <v>108</v>
      </c>
      <c r="J21" s="7" t="str">
        <f t="shared" si="0"/>
        <v xml:space="preserve">SATVR25 as satvr25, </v>
      </c>
    </row>
    <row r="22" spans="1:10">
      <c r="A22" s="7">
        <v>10636</v>
      </c>
      <c r="B22" s="7" t="s">
        <v>109</v>
      </c>
      <c r="C22" s="12">
        <v>982</v>
      </c>
      <c r="D22" s="12">
        <v>619606</v>
      </c>
      <c r="E22" s="15">
        <v>630.96334012219961</v>
      </c>
      <c r="F22" s="7">
        <v>420</v>
      </c>
      <c r="G22" s="12">
        <v>790</v>
      </c>
      <c r="H22" s="7" t="s">
        <v>111</v>
      </c>
      <c r="J22" s="7" t="str">
        <f t="shared" si="0"/>
        <v xml:space="preserve">SATVR75 as satvr75, </v>
      </c>
    </row>
    <row r="23" spans="1:10">
      <c r="A23" s="7">
        <v>10641</v>
      </c>
      <c r="B23" s="7" t="s">
        <v>112</v>
      </c>
      <c r="C23" s="12">
        <v>982</v>
      </c>
      <c r="D23" s="12">
        <v>513179</v>
      </c>
      <c r="E23" s="15">
        <v>522.58553971486765</v>
      </c>
      <c r="F23" s="7">
        <v>290</v>
      </c>
      <c r="G23" s="12">
        <v>770</v>
      </c>
      <c r="H23" s="7" t="s">
        <v>114</v>
      </c>
      <c r="J23" s="7" t="str">
        <f t="shared" si="0"/>
        <v xml:space="preserve">SATMT25 as satmt25, </v>
      </c>
    </row>
    <row r="24" spans="1:10">
      <c r="A24" s="7">
        <v>10646</v>
      </c>
      <c r="B24" s="7" t="s">
        <v>115</v>
      </c>
      <c r="C24" s="12">
        <v>982</v>
      </c>
      <c r="D24" s="12">
        <v>614767</v>
      </c>
      <c r="E24" s="15">
        <v>626.03564154786147</v>
      </c>
      <c r="F24" s="7">
        <v>380</v>
      </c>
      <c r="G24" s="12">
        <v>800</v>
      </c>
      <c r="H24" s="7" t="s">
        <v>117</v>
      </c>
      <c r="J24" s="7" t="str">
        <f t="shared" si="0"/>
        <v xml:space="preserve">SATMT75 as satmt75, </v>
      </c>
    </row>
    <row r="25" spans="1:10">
      <c r="A25" s="7">
        <v>10651</v>
      </c>
      <c r="B25" s="7" t="s">
        <v>118</v>
      </c>
      <c r="C25" s="12">
        <v>992</v>
      </c>
      <c r="D25" s="12">
        <v>21134</v>
      </c>
      <c r="E25" s="15">
        <v>21.304435483870968</v>
      </c>
      <c r="F25" s="7">
        <v>11</v>
      </c>
      <c r="G25" s="12">
        <v>34</v>
      </c>
      <c r="H25" s="7" t="s">
        <v>120</v>
      </c>
      <c r="J25" s="7" t="str">
        <f t="shared" si="0"/>
        <v xml:space="preserve">ACTCM25 as actcm25, </v>
      </c>
    </row>
    <row r="26" spans="1:10">
      <c r="A26" s="7">
        <v>10656</v>
      </c>
      <c r="B26" s="7" t="s">
        <v>121</v>
      </c>
      <c r="C26" s="12">
        <v>992</v>
      </c>
      <c r="D26" s="12">
        <v>26802</v>
      </c>
      <c r="E26" s="15">
        <v>27.018145161290324</v>
      </c>
      <c r="F26" s="7">
        <v>15</v>
      </c>
      <c r="G26" s="12">
        <v>36</v>
      </c>
      <c r="H26" s="7" t="s">
        <v>123</v>
      </c>
      <c r="J26" s="7" t="str">
        <f t="shared" si="0"/>
        <v xml:space="preserve">ACTCM75 as actcm75, </v>
      </c>
    </row>
    <row r="27" spans="1:10">
      <c r="A27" s="7">
        <v>10661</v>
      </c>
      <c r="B27" s="7" t="s">
        <v>124</v>
      </c>
      <c r="C27" s="12">
        <v>935</v>
      </c>
      <c r="D27" s="12">
        <v>18874</v>
      </c>
      <c r="E27" s="15">
        <v>20.186096256684493</v>
      </c>
      <c r="F27" s="7">
        <v>9</v>
      </c>
      <c r="G27" s="12">
        <v>35</v>
      </c>
      <c r="H27" s="7" t="s">
        <v>126</v>
      </c>
      <c r="J27" s="7" t="str">
        <f t="shared" si="0"/>
        <v xml:space="preserve">ACTEN25 as acten25, </v>
      </c>
    </row>
    <row r="28" spans="1:10">
      <c r="A28" s="7">
        <v>10666</v>
      </c>
      <c r="B28" s="7" t="s">
        <v>127</v>
      </c>
      <c r="C28" s="12">
        <v>935</v>
      </c>
      <c r="D28" s="12">
        <v>25496</v>
      </c>
      <c r="E28" s="15">
        <v>27.268449197860964</v>
      </c>
      <c r="F28" s="7">
        <v>13</v>
      </c>
      <c r="G28" s="12">
        <v>36</v>
      </c>
      <c r="H28" s="7" t="s">
        <v>129</v>
      </c>
      <c r="J28" s="7" t="str">
        <f t="shared" si="0"/>
        <v xml:space="preserve">ACTEN75 as acten75, </v>
      </c>
    </row>
    <row r="29" spans="1:10">
      <c r="A29" s="7">
        <v>10671</v>
      </c>
      <c r="B29" s="7" t="s">
        <v>130</v>
      </c>
      <c r="C29" s="12">
        <v>935</v>
      </c>
      <c r="D29" s="12">
        <v>18479</v>
      </c>
      <c r="E29" s="15">
        <v>19.763636363636362</v>
      </c>
      <c r="F29" s="7">
        <v>6</v>
      </c>
      <c r="G29" s="12">
        <v>34</v>
      </c>
      <c r="H29" s="7" t="s">
        <v>132</v>
      </c>
      <c r="J29" s="7" t="str">
        <f t="shared" si="0"/>
        <v xml:space="preserve">ACTMT25 as actmt25, </v>
      </c>
    </row>
    <row r="30" spans="1:10">
      <c r="A30" s="7">
        <v>10676</v>
      </c>
      <c r="B30" s="7" t="s">
        <v>133</v>
      </c>
      <c r="C30" s="12">
        <v>935</v>
      </c>
      <c r="D30" s="12">
        <v>24386</v>
      </c>
      <c r="E30" s="15">
        <v>26.081283422459894</v>
      </c>
      <c r="F30" s="7">
        <v>7</v>
      </c>
      <c r="G30" s="12">
        <v>36</v>
      </c>
      <c r="H30" s="7" t="s">
        <v>135</v>
      </c>
      <c r="J30" s="7" t="str">
        <f t="shared" si="0"/>
        <v xml:space="preserve">ACTMT75 as actmt75, </v>
      </c>
    </row>
    <row r="31" spans="1:10">
      <c r="E31" s="15"/>
    </row>
    <row r="35" spans="4:7" s="7" customFormat="1" ht="15">
      <c r="D35" s="16"/>
      <c r="E35"/>
      <c r="F35"/>
      <c r="G35" s="16"/>
    </row>
    <row r="36" spans="4:7" s="7" customFormat="1" ht="15">
      <c r="D36" s="16"/>
      <c r="E36"/>
      <c r="F36"/>
      <c r="G36" s="16"/>
    </row>
    <row r="37" spans="4:7" s="7" customFormat="1" ht="15">
      <c r="D37" s="16"/>
      <c r="E37"/>
      <c r="F37"/>
      <c r="G37" s="16"/>
    </row>
    <row r="38" spans="4:7" s="7" customFormat="1" ht="15">
      <c r="D38" s="16"/>
      <c r="E38"/>
      <c r="F38"/>
      <c r="G38" s="16"/>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3" sqref="A3:A15"/>
    </sheetView>
  </sheetViews>
  <sheetFormatPr baseColWidth="10" defaultColWidth="8.83203125" defaultRowHeight="15"/>
  <cols>
    <col min="1" max="1" width="12.6640625" customWidth="1"/>
    <col min="2" max="3" width="48.33203125" customWidth="1"/>
  </cols>
  <sheetData>
    <row r="1" spans="1:2">
      <c r="A1" s="7" t="s">
        <v>193</v>
      </c>
      <c r="B1" s="7"/>
    </row>
    <row r="2" spans="1:2">
      <c r="A2" s="7" t="s">
        <v>194</v>
      </c>
      <c r="B2" s="7" t="s">
        <v>195</v>
      </c>
    </row>
    <row r="3" spans="1:2">
      <c r="A3" s="7" t="s">
        <v>196</v>
      </c>
      <c r="B3" s="7" t="s">
        <v>197</v>
      </c>
    </row>
    <row r="4" spans="1:2">
      <c r="A4" s="7" t="s">
        <v>198</v>
      </c>
      <c r="B4" s="7" t="s">
        <v>199</v>
      </c>
    </row>
    <row r="5" spans="1:2">
      <c r="A5" s="7" t="s">
        <v>200</v>
      </c>
      <c r="B5" s="7" t="s">
        <v>201</v>
      </c>
    </row>
    <row r="6" spans="1:2">
      <c r="A6" s="7" t="s">
        <v>202</v>
      </c>
      <c r="B6" s="7" t="s">
        <v>203</v>
      </c>
    </row>
    <row r="7" spans="1:2">
      <c r="A7" s="7" t="s">
        <v>204</v>
      </c>
      <c r="B7" s="7" t="s">
        <v>205</v>
      </c>
    </row>
    <row r="8" spans="1:2">
      <c r="A8" s="7" t="s">
        <v>206</v>
      </c>
      <c r="B8" s="7" t="s">
        <v>207</v>
      </c>
    </row>
    <row r="9" spans="1:2">
      <c r="A9" s="7" t="s">
        <v>208</v>
      </c>
      <c r="B9" s="7" t="s">
        <v>209</v>
      </c>
    </row>
    <row r="10" spans="1:2">
      <c r="A10" s="7" t="s">
        <v>210</v>
      </c>
      <c r="B10" s="7" t="s">
        <v>211</v>
      </c>
    </row>
    <row r="11" spans="1:2">
      <c r="A11" s="7" t="s">
        <v>212</v>
      </c>
      <c r="B11" s="7" t="s">
        <v>213</v>
      </c>
    </row>
    <row r="12" spans="1:2">
      <c r="A12" s="7" t="s">
        <v>26</v>
      </c>
      <c r="B12" s="7" t="s">
        <v>214</v>
      </c>
    </row>
    <row r="13" spans="1:2">
      <c r="A13" s="7" t="s">
        <v>215</v>
      </c>
      <c r="B13" s="7" t="s">
        <v>216</v>
      </c>
    </row>
    <row r="14" spans="1:2">
      <c r="A14" s="7" t="s">
        <v>217</v>
      </c>
      <c r="B14" s="7" t="s">
        <v>218</v>
      </c>
    </row>
    <row r="15" spans="1:2">
      <c r="A15" s="7" t="s">
        <v>219</v>
      </c>
      <c r="B15" s="7" t="s">
        <v>220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varlist</vt:lpstr>
      <vt:lpstr>Description</vt:lpstr>
      <vt:lpstr>Frequencies</vt:lpstr>
      <vt:lpstr>Statistics</vt:lpstr>
      <vt:lpstr>Imputation values</vt:lpstr>
      <vt:lpstr>Description</vt:lpstr>
      <vt:lpstr>Frequencies</vt:lpstr>
      <vt:lpstr>Statistics</vt:lpstr>
      <vt:lpstr>varlist</vt:lpstr>
    </vt:vector>
  </TitlesOfParts>
  <Manager/>
  <Company>SAS Institute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 user</dc:creator>
  <cp:keywords/>
  <dc:description/>
  <cp:lastModifiedBy>David Torres</cp:lastModifiedBy>
  <cp:revision/>
  <dcterms:created xsi:type="dcterms:W3CDTF">2011-02-11T15:45:55Z</dcterms:created>
  <dcterms:modified xsi:type="dcterms:W3CDTF">2023-08-10T22:16:20Z</dcterms:modified>
  <cp:category/>
  <cp:contentStatus/>
</cp:coreProperties>
</file>