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ableau Project\"/>
    </mc:Choice>
  </mc:AlternateContent>
  <xr:revisionPtr revIDLastSave="0" documentId="13_ncr:1_{9A6C334B-9F0B-4806-869D-80B0C8AEB031}" xr6:coauthVersionLast="45" xr6:coauthVersionMax="45" xr10:uidLastSave="{00000000-0000-0000-0000-000000000000}"/>
  <bookViews>
    <workbookView xWindow="28680" yWindow="-120" windowWidth="29040" windowHeight="16440" activeTab="4" xr2:uid="{61915098-2AA8-4DC6-8D76-458C8C75153E}"/>
  </bookViews>
  <sheets>
    <sheet name="Raw Data" sheetId="1" r:id="rId1"/>
    <sheet name="Scores" sheetId="5" r:id="rId2"/>
    <sheet name="Management Weights" sheetId="7" r:id="rId3"/>
    <sheet name="My Weights" sheetId="9" r:id="rId4"/>
    <sheet name="Combined Weights" sheetId="8" r:id="rId5"/>
    <sheet name="Management Weighted Criteria" sheetId="2" r:id="rId6"/>
    <sheet name="My Weighted Criteria" sheetId="3" r:id="rId7"/>
    <sheet name="All Weighted Criteri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1" i="8"/>
  <c r="B7" i="8"/>
  <c r="B4" i="9"/>
  <c r="C3" i="9" s="1"/>
  <c r="C4" i="9" l="1"/>
  <c r="C1" i="9"/>
  <c r="C2" i="9"/>
  <c r="C4" i="7"/>
  <c r="C2" i="7"/>
  <c r="C3" i="7"/>
  <c r="C1" i="7"/>
  <c r="B4" i="7"/>
  <c r="F4" i="6" l="1"/>
  <c r="E4" i="6"/>
  <c r="D4" i="6"/>
  <c r="C4" i="6"/>
  <c r="F3" i="6"/>
  <c r="E3" i="6"/>
  <c r="D3" i="6"/>
  <c r="C3" i="6"/>
  <c r="F2" i="6"/>
  <c r="E2" i="6"/>
  <c r="D2" i="6"/>
  <c r="C2" i="6"/>
  <c r="F7" i="6"/>
  <c r="E7" i="6"/>
  <c r="D7" i="6"/>
  <c r="C7" i="6"/>
  <c r="C8" i="6" s="1"/>
  <c r="F6" i="6"/>
  <c r="E6" i="6"/>
  <c r="D6" i="6"/>
  <c r="C6" i="6"/>
  <c r="F5" i="6"/>
  <c r="E5" i="6"/>
  <c r="D5" i="6"/>
  <c r="C5" i="6"/>
  <c r="D8" i="6" l="1"/>
  <c r="E8" i="6"/>
  <c r="F8" i="6"/>
  <c r="D3" i="3"/>
  <c r="E3" i="3"/>
  <c r="F3" i="3"/>
  <c r="C3" i="3"/>
  <c r="D4" i="3"/>
  <c r="E4" i="3"/>
  <c r="F4" i="3"/>
  <c r="C4" i="3"/>
  <c r="D2" i="3"/>
  <c r="E2" i="3"/>
  <c r="F2" i="3"/>
  <c r="C2" i="3"/>
  <c r="D3" i="2"/>
  <c r="E3" i="2"/>
  <c r="F3" i="2"/>
  <c r="C3" i="2"/>
  <c r="D4" i="2"/>
  <c r="E4" i="2"/>
  <c r="F4" i="2"/>
  <c r="C4" i="2"/>
  <c r="C2" i="2"/>
  <c r="D2" i="2"/>
  <c r="E2" i="2"/>
  <c r="F2" i="2"/>
  <c r="F5" i="3" l="1"/>
  <c r="F5" i="2"/>
  <c r="E5" i="3"/>
  <c r="D5" i="3"/>
  <c r="C5" i="3"/>
  <c r="C5" i="2"/>
  <c r="E5" i="2" l="1"/>
  <c r="D5" i="2"/>
</calcChain>
</file>

<file path=xl/sharedStrings.xml><?xml version="1.0" encoding="utf-8"?>
<sst xmlns="http://schemas.openxmlformats.org/spreadsheetml/2006/main" count="73" uniqueCount="27">
  <si>
    <t>2019 Ford Escape</t>
  </si>
  <si>
    <t>Insurance</t>
  </si>
  <si>
    <t>2019 Honda CRV</t>
  </si>
  <si>
    <t>2019 Hyundai Santa Fe</t>
  </si>
  <si>
    <t>2019 Toyota Rav 4</t>
  </si>
  <si>
    <t>Fuel Economy (Combined)</t>
  </si>
  <si>
    <t>Resale Value (Fair Puchase Price around 20,000 miles)</t>
  </si>
  <si>
    <t>Safety Features (Stars)</t>
  </si>
  <si>
    <t>Price Point (Dollars)</t>
  </si>
  <si>
    <t>5-year Cost to Own Data</t>
  </si>
  <si>
    <t>Safety Features</t>
  </si>
  <si>
    <t>Maintenance Cost</t>
  </si>
  <si>
    <t>Price Point</t>
  </si>
  <si>
    <t>Total</t>
  </si>
  <si>
    <t>Weight</t>
  </si>
  <si>
    <t>Notes</t>
  </si>
  <si>
    <t>Column1</t>
  </si>
  <si>
    <t>Best</t>
  </si>
  <si>
    <t>Range</t>
  </si>
  <si>
    <t>Second</t>
  </si>
  <si>
    <t>Third</t>
  </si>
  <si>
    <t>Fourth</t>
  </si>
  <si>
    <t>All tied at 5 stars</t>
  </si>
  <si>
    <t>Two tied at second place</t>
  </si>
  <si>
    <t>Scores (1-4)</t>
  </si>
  <si>
    <t>Fuel Economy</t>
  </si>
  <si>
    <t>Resale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</si>
</sst>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65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A6527-25A5-49A6-B671-1E5E79124B70}" name="Table1" displayName="Table1" ref="A2:E8" totalsRowShown="0">
  <tableColumns count="5">
    <tableColumn id="1" xr3:uid="{F4AD59DD-0BB1-4FE9-B7AD-ACC0EC383451}" name="Column1"/>
    <tableColumn id="2" xr3:uid="{CE5DCC43-C11F-4D88-BAB6-799002A20B34}" name="2019 Ford Escape" dataDxfId="3"/>
    <tableColumn id="3" xr3:uid="{EAF9EC4C-DA6D-42C1-A417-880BFD870BB5}" name="2019 Honda CRV" dataDxfId="2"/>
    <tableColumn id="4" xr3:uid="{F1AB58C4-C9BB-4615-84A5-1C997F68C01D}" name="2019 Hyundai Santa Fe" dataDxfId="1"/>
    <tableColumn id="5" xr3:uid="{95F4FFCC-3D37-48C2-9F32-D07A8309C390}" name="2019 Toyota Rav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CEF4-16D7-4F8B-9C98-B79AF9BA863D}">
  <dimension ref="A1:E8"/>
  <sheetViews>
    <sheetView workbookViewId="0">
      <selection activeCell="A14" sqref="A14"/>
    </sheetView>
  </sheetViews>
  <sheetFormatPr defaultRowHeight="14.4" x14ac:dyDescent="0.3"/>
  <cols>
    <col min="1" max="1" width="45.109375" bestFit="1" customWidth="1"/>
    <col min="2" max="2" width="17.33203125" customWidth="1"/>
    <col min="3" max="3" width="16.77734375" customWidth="1"/>
    <col min="4" max="4" width="21.88671875" customWidth="1"/>
    <col min="5" max="5" width="18.21875" customWidth="1"/>
    <col min="6" max="6" width="42.6640625" customWidth="1"/>
  </cols>
  <sheetData>
    <row r="1" spans="1:5" ht="23.4" x14ac:dyDescent="0.45">
      <c r="A1" s="17" t="s">
        <v>9</v>
      </c>
      <c r="B1" s="17"/>
      <c r="C1" s="17"/>
      <c r="D1" s="17"/>
      <c r="E1" s="17"/>
    </row>
    <row r="2" spans="1:5" x14ac:dyDescent="0.3">
      <c r="A2" t="s">
        <v>16</v>
      </c>
      <c r="B2" t="s">
        <v>0</v>
      </c>
      <c r="C2" t="s">
        <v>2</v>
      </c>
      <c r="D2" t="s">
        <v>3</v>
      </c>
      <c r="E2" t="s">
        <v>4</v>
      </c>
    </row>
    <row r="3" spans="1:5" x14ac:dyDescent="0.3">
      <c r="A3" t="s">
        <v>7</v>
      </c>
      <c r="B3" s="13">
        <v>5</v>
      </c>
      <c r="C3" s="13">
        <v>5</v>
      </c>
      <c r="D3" s="13">
        <v>5</v>
      </c>
      <c r="E3" s="13">
        <v>5</v>
      </c>
    </row>
    <row r="4" spans="1:5" x14ac:dyDescent="0.3">
      <c r="A4" t="s">
        <v>11</v>
      </c>
      <c r="B4" s="7">
        <v>2219</v>
      </c>
      <c r="C4" s="7">
        <v>2182</v>
      </c>
      <c r="D4" s="7">
        <v>1960</v>
      </c>
      <c r="E4" s="7">
        <v>2271</v>
      </c>
    </row>
    <row r="5" spans="1:5" x14ac:dyDescent="0.3">
      <c r="A5" t="s">
        <v>8</v>
      </c>
      <c r="B5" s="7">
        <v>25200</v>
      </c>
      <c r="C5" s="7">
        <v>25545</v>
      </c>
      <c r="D5" s="7">
        <v>26845</v>
      </c>
      <c r="E5" s="7">
        <v>26770</v>
      </c>
    </row>
    <row r="6" spans="1:5" x14ac:dyDescent="0.3">
      <c r="A6" t="s">
        <v>1</v>
      </c>
      <c r="B6" s="7">
        <v>4555</v>
      </c>
      <c r="C6" s="7">
        <v>4680</v>
      </c>
      <c r="D6" s="7">
        <v>4680</v>
      </c>
      <c r="E6" s="7">
        <v>5140</v>
      </c>
    </row>
    <row r="7" spans="1:5" x14ac:dyDescent="0.3">
      <c r="A7" t="s">
        <v>5</v>
      </c>
      <c r="B7" s="2">
        <v>24</v>
      </c>
      <c r="C7" s="2">
        <v>28</v>
      </c>
      <c r="D7" s="2">
        <v>25</v>
      </c>
      <c r="E7" s="2">
        <v>30</v>
      </c>
    </row>
    <row r="8" spans="1:5" x14ac:dyDescent="0.3">
      <c r="A8" t="s">
        <v>6</v>
      </c>
      <c r="B8" s="7">
        <v>16763</v>
      </c>
      <c r="C8" s="7">
        <v>24033</v>
      </c>
      <c r="D8" s="7">
        <v>20747</v>
      </c>
      <c r="E8" s="7">
        <v>23213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7223-EE9F-4CFC-B130-66D181338E3F}">
  <dimension ref="A1:F12"/>
  <sheetViews>
    <sheetView workbookViewId="0">
      <selection activeCell="A6" sqref="A6:A8"/>
    </sheetView>
  </sheetViews>
  <sheetFormatPr defaultRowHeight="14.4" x14ac:dyDescent="0.3"/>
  <cols>
    <col min="1" max="1" width="45.109375" bestFit="1" customWidth="1"/>
    <col min="2" max="2" width="15.33203125" bestFit="1" customWidth="1"/>
    <col min="3" max="3" width="14.6640625" bestFit="1" customWidth="1"/>
    <col min="4" max="4" width="19.5546875" bestFit="1" customWidth="1"/>
    <col min="5" max="5" width="16.21875" bestFit="1" customWidth="1"/>
    <col min="6" max="6" width="21.5546875" bestFit="1" customWidth="1"/>
  </cols>
  <sheetData>
    <row r="1" spans="1:6" ht="23.4" x14ac:dyDescent="0.45">
      <c r="A1" s="17" t="s">
        <v>24</v>
      </c>
      <c r="B1" s="17"/>
      <c r="C1" s="17"/>
      <c r="D1" s="17"/>
      <c r="E1" s="17"/>
    </row>
    <row r="2" spans="1:6" x14ac:dyDescent="0.3">
      <c r="B2" t="s">
        <v>0</v>
      </c>
      <c r="C2" t="s">
        <v>2</v>
      </c>
      <c r="D2" t="s">
        <v>3</v>
      </c>
      <c r="E2" t="s">
        <v>4</v>
      </c>
      <c r="F2" t="s">
        <v>15</v>
      </c>
    </row>
    <row r="3" spans="1:6" x14ac:dyDescent="0.3">
      <c r="A3" t="s">
        <v>10</v>
      </c>
      <c r="B3" s="12">
        <v>4</v>
      </c>
      <c r="C3" s="12">
        <v>4</v>
      </c>
      <c r="D3" s="12">
        <v>4</v>
      </c>
      <c r="E3" s="12">
        <v>4</v>
      </c>
      <c r="F3" t="s">
        <v>22</v>
      </c>
    </row>
    <row r="4" spans="1:6" x14ac:dyDescent="0.3">
      <c r="A4" t="s">
        <v>11</v>
      </c>
      <c r="B4" s="12">
        <v>2</v>
      </c>
      <c r="C4" s="12">
        <v>3</v>
      </c>
      <c r="D4" s="12">
        <v>4</v>
      </c>
      <c r="E4" s="12">
        <v>1</v>
      </c>
    </row>
    <row r="5" spans="1:6" x14ac:dyDescent="0.3">
      <c r="A5" t="s">
        <v>8</v>
      </c>
      <c r="B5" s="12">
        <v>4</v>
      </c>
      <c r="C5" s="12">
        <v>3</v>
      </c>
      <c r="D5" s="12">
        <v>1</v>
      </c>
      <c r="E5" s="12">
        <v>2</v>
      </c>
    </row>
    <row r="6" spans="1:6" x14ac:dyDescent="0.3">
      <c r="A6" t="s">
        <v>1</v>
      </c>
      <c r="B6" s="2">
        <v>4</v>
      </c>
      <c r="C6" s="2">
        <v>3</v>
      </c>
      <c r="D6" s="2">
        <v>3</v>
      </c>
      <c r="E6" s="2">
        <v>1</v>
      </c>
      <c r="F6" t="s">
        <v>23</v>
      </c>
    </row>
    <row r="7" spans="1:6" x14ac:dyDescent="0.3">
      <c r="A7" t="s">
        <v>5</v>
      </c>
      <c r="B7" s="2">
        <v>1</v>
      </c>
      <c r="C7" s="2">
        <v>3</v>
      </c>
      <c r="D7" s="2">
        <v>2</v>
      </c>
      <c r="E7" s="2">
        <v>4</v>
      </c>
    </row>
    <row r="8" spans="1:6" x14ac:dyDescent="0.3">
      <c r="A8" t="s">
        <v>6</v>
      </c>
      <c r="B8" s="2">
        <v>1</v>
      </c>
      <c r="C8" s="2">
        <v>4</v>
      </c>
      <c r="D8" s="2">
        <v>2</v>
      </c>
      <c r="E8" s="2">
        <v>3</v>
      </c>
    </row>
    <row r="11" spans="1:6" x14ac:dyDescent="0.3">
      <c r="A11" s="18" t="s">
        <v>18</v>
      </c>
      <c r="B11" s="8">
        <v>4</v>
      </c>
      <c r="C11" s="8">
        <v>3</v>
      </c>
      <c r="D11" s="8">
        <v>2</v>
      </c>
      <c r="E11" s="9">
        <v>1</v>
      </c>
    </row>
    <row r="12" spans="1:6" x14ac:dyDescent="0.3">
      <c r="A12" s="19"/>
      <c r="B12" s="10" t="s">
        <v>17</v>
      </c>
      <c r="C12" s="10" t="s">
        <v>19</v>
      </c>
      <c r="D12" s="10" t="s">
        <v>20</v>
      </c>
      <c r="E12" s="11" t="s">
        <v>21</v>
      </c>
    </row>
  </sheetData>
  <mergeCells count="2">
    <mergeCell ref="A1:E1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E7BF-A440-4EE6-83D8-045E92C699B9}">
  <dimension ref="A1:C4"/>
  <sheetViews>
    <sheetView workbookViewId="0">
      <selection sqref="A1:B3"/>
    </sheetView>
  </sheetViews>
  <sheetFormatPr defaultRowHeight="14.4" x14ac:dyDescent="0.3"/>
  <cols>
    <col min="1" max="1" width="15.88671875" bestFit="1" customWidth="1"/>
  </cols>
  <sheetData>
    <row r="1" spans="1:3" x14ac:dyDescent="0.3">
      <c r="A1" t="s">
        <v>10</v>
      </c>
      <c r="B1">
        <v>10</v>
      </c>
      <c r="C1" s="16">
        <f>B1/$B$4</f>
        <v>0.45454545454545453</v>
      </c>
    </row>
    <row r="2" spans="1:3" x14ac:dyDescent="0.3">
      <c r="A2" t="s">
        <v>11</v>
      </c>
      <c r="B2">
        <v>5</v>
      </c>
      <c r="C2" s="16">
        <f t="shared" ref="C2:C3" si="0">B2/$B$4</f>
        <v>0.22727272727272727</v>
      </c>
    </row>
    <row r="3" spans="1:3" x14ac:dyDescent="0.3">
      <c r="A3" t="s">
        <v>12</v>
      </c>
      <c r="B3">
        <v>7</v>
      </c>
      <c r="C3" s="16">
        <f t="shared" si="0"/>
        <v>0.31818181818181818</v>
      </c>
    </row>
    <row r="4" spans="1:3" x14ac:dyDescent="0.3">
      <c r="B4">
        <f>SUM(B1:B3)</f>
        <v>22</v>
      </c>
      <c r="C4" s="16">
        <f>B4/$B$4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4650-6E4A-4EEC-9AA7-9357C1DA5517}">
  <dimension ref="A1:C4"/>
  <sheetViews>
    <sheetView workbookViewId="0">
      <selection activeCell="D8" sqref="D8"/>
    </sheetView>
  </sheetViews>
  <sheetFormatPr defaultRowHeight="14.4" x14ac:dyDescent="0.3"/>
  <cols>
    <col min="1" max="1" width="15.88671875" bestFit="1" customWidth="1"/>
  </cols>
  <sheetData>
    <row r="1" spans="1:3" x14ac:dyDescent="0.3">
      <c r="A1" t="s">
        <v>1</v>
      </c>
      <c r="B1">
        <v>9</v>
      </c>
      <c r="C1" s="16">
        <f>B1/$B$4</f>
        <v>0.40909090909090912</v>
      </c>
    </row>
    <row r="2" spans="1:3" x14ac:dyDescent="0.3">
      <c r="A2" t="s">
        <v>25</v>
      </c>
      <c r="B2">
        <v>9</v>
      </c>
      <c r="C2" s="16">
        <f t="shared" ref="C2:C3" si="0">B2/$B$4</f>
        <v>0.40909090909090912</v>
      </c>
    </row>
    <row r="3" spans="1:3" x14ac:dyDescent="0.3">
      <c r="A3" t="s">
        <v>26</v>
      </c>
      <c r="B3">
        <v>4</v>
      </c>
      <c r="C3" s="16">
        <f t="shared" si="0"/>
        <v>0.18181818181818182</v>
      </c>
    </row>
    <row r="4" spans="1:3" x14ac:dyDescent="0.3">
      <c r="B4">
        <f>SUM(B1:B3)</f>
        <v>22</v>
      </c>
      <c r="C4" s="16">
        <f>B4/$B$4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E6D6-E34E-4A1C-8C1F-DB8F0EBAEB4B}">
  <dimension ref="A1:C7"/>
  <sheetViews>
    <sheetView tabSelected="1" workbookViewId="0">
      <selection activeCell="F32" sqref="F32"/>
    </sheetView>
  </sheetViews>
  <sheetFormatPr defaultRowHeight="14.4" x14ac:dyDescent="0.3"/>
  <cols>
    <col min="1" max="1" width="15.88671875" bestFit="1" customWidth="1"/>
  </cols>
  <sheetData>
    <row r="1" spans="1:3" x14ac:dyDescent="0.3">
      <c r="A1" t="s">
        <v>10</v>
      </c>
      <c r="B1">
        <v>10</v>
      </c>
      <c r="C1" s="16">
        <f>B1/$B$7</f>
        <v>0.22727272727272727</v>
      </c>
    </row>
    <row r="2" spans="1:3" x14ac:dyDescent="0.3">
      <c r="A2" t="s">
        <v>11</v>
      </c>
      <c r="B2">
        <v>5</v>
      </c>
      <c r="C2" s="16">
        <f t="shared" ref="C2:C6" si="0">B2/$B$7</f>
        <v>0.11363636363636363</v>
      </c>
    </row>
    <row r="3" spans="1:3" x14ac:dyDescent="0.3">
      <c r="A3" t="s">
        <v>12</v>
      </c>
      <c r="B3">
        <v>7</v>
      </c>
      <c r="C3" s="16">
        <f t="shared" si="0"/>
        <v>0.15909090909090909</v>
      </c>
    </row>
    <row r="4" spans="1:3" x14ac:dyDescent="0.3">
      <c r="A4" t="s">
        <v>1</v>
      </c>
      <c r="B4">
        <v>9</v>
      </c>
      <c r="C4" s="16">
        <f t="shared" si="0"/>
        <v>0.20454545454545456</v>
      </c>
    </row>
    <row r="5" spans="1:3" x14ac:dyDescent="0.3">
      <c r="A5" t="s">
        <v>25</v>
      </c>
      <c r="B5">
        <v>9</v>
      </c>
      <c r="C5" s="16">
        <f t="shared" si="0"/>
        <v>0.20454545454545456</v>
      </c>
    </row>
    <row r="6" spans="1:3" x14ac:dyDescent="0.3">
      <c r="A6" t="s">
        <v>26</v>
      </c>
      <c r="B6">
        <v>4</v>
      </c>
      <c r="C6" s="16">
        <f t="shared" si="0"/>
        <v>9.0909090909090912E-2</v>
      </c>
    </row>
    <row r="7" spans="1:3" x14ac:dyDescent="0.3">
      <c r="B7">
        <f>SUM(B1:B6)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25F-2EB8-4658-AF79-81E965D3996F}">
  <dimension ref="A1:F5"/>
  <sheetViews>
    <sheetView workbookViewId="0">
      <selection activeCell="A2" sqref="A2:A4"/>
    </sheetView>
  </sheetViews>
  <sheetFormatPr defaultRowHeight="14.4" x14ac:dyDescent="0.3"/>
  <cols>
    <col min="1" max="1" width="26.33203125" bestFit="1" customWidth="1"/>
    <col min="2" max="2" width="26.33203125" customWidth="1"/>
    <col min="3" max="3" width="15.33203125" bestFit="1" customWidth="1"/>
    <col min="4" max="4" width="14.6640625" bestFit="1" customWidth="1"/>
    <col min="5" max="5" width="19.5546875" bestFit="1" customWidth="1"/>
    <col min="6" max="6" width="16.21875" bestFit="1" customWidth="1"/>
  </cols>
  <sheetData>
    <row r="1" spans="1:6" x14ac:dyDescent="0.3">
      <c r="B1" s="3" t="s">
        <v>14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 t="s">
        <v>10</v>
      </c>
      <c r="B2" s="4">
        <v>10</v>
      </c>
      <c r="C2" s="14">
        <f>Scores!B3*$B$2</f>
        <v>40</v>
      </c>
      <c r="D2" s="14">
        <f>Scores!C3*$B$2</f>
        <v>40</v>
      </c>
      <c r="E2" s="14">
        <f>Scores!D3*$B$2</f>
        <v>40</v>
      </c>
      <c r="F2" s="14">
        <f>Scores!E3*$B$2</f>
        <v>40</v>
      </c>
    </row>
    <row r="3" spans="1:6" x14ac:dyDescent="0.3">
      <c r="A3" t="s">
        <v>11</v>
      </c>
      <c r="B3" s="4">
        <v>5</v>
      </c>
      <c r="C3" s="14">
        <f>Scores!B4*$B$3</f>
        <v>10</v>
      </c>
      <c r="D3" s="14">
        <f>Scores!C4*$B$3</f>
        <v>15</v>
      </c>
      <c r="E3" s="14">
        <f>Scores!D4*$B$3</f>
        <v>20</v>
      </c>
      <c r="F3" s="14">
        <f>Scores!E4*$B$3</f>
        <v>5</v>
      </c>
    </row>
    <row r="4" spans="1:6" x14ac:dyDescent="0.3">
      <c r="A4" t="s">
        <v>12</v>
      </c>
      <c r="B4" s="5">
        <v>7</v>
      </c>
      <c r="C4" s="14">
        <f>Scores!B5*$B$4</f>
        <v>28</v>
      </c>
      <c r="D4" s="14">
        <f>Scores!C5*$B$4</f>
        <v>21</v>
      </c>
      <c r="E4" s="14">
        <f>Scores!D5*$B$4</f>
        <v>7</v>
      </c>
      <c r="F4" s="14">
        <f>Scores!E5*$B$4</f>
        <v>14</v>
      </c>
    </row>
    <row r="5" spans="1:6" x14ac:dyDescent="0.3">
      <c r="A5" s="1"/>
      <c r="B5" s="6" t="s">
        <v>13</v>
      </c>
      <c r="C5" s="15">
        <f>SUM(C2:C4)</f>
        <v>78</v>
      </c>
      <c r="D5" s="15">
        <f t="shared" ref="D5:F5" si="0">SUM(D2:D4)</f>
        <v>76</v>
      </c>
      <c r="E5" s="15">
        <f t="shared" si="0"/>
        <v>67</v>
      </c>
      <c r="F5" s="15">
        <f t="shared" si="0"/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D6BA-1AFE-4265-B3C2-1C01738A2A83}">
  <dimension ref="A1:F5"/>
  <sheetViews>
    <sheetView workbookViewId="0">
      <selection activeCell="B5" sqref="B5"/>
    </sheetView>
  </sheetViews>
  <sheetFormatPr defaultRowHeight="14.4" x14ac:dyDescent="0.3"/>
  <cols>
    <col min="1" max="1" width="45.109375" bestFit="1" customWidth="1"/>
    <col min="2" max="2" width="26.33203125" customWidth="1"/>
    <col min="3" max="3" width="15.33203125" bestFit="1" customWidth="1"/>
    <col min="4" max="4" width="14.6640625" bestFit="1" customWidth="1"/>
    <col min="5" max="5" width="19.5546875" bestFit="1" customWidth="1"/>
    <col min="6" max="6" width="16.21875" bestFit="1" customWidth="1"/>
  </cols>
  <sheetData>
    <row r="1" spans="1:6" x14ac:dyDescent="0.3">
      <c r="B1" s="3" t="s">
        <v>14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 t="s">
        <v>1</v>
      </c>
      <c r="B2" s="4">
        <v>9</v>
      </c>
      <c r="C2" s="14">
        <f>Scores!B6*$B$2</f>
        <v>36</v>
      </c>
      <c r="D2" s="14">
        <f>Scores!C6*$B$2</f>
        <v>27</v>
      </c>
      <c r="E2" s="14">
        <f>Scores!D6*$B$2</f>
        <v>27</v>
      </c>
      <c r="F2" s="14">
        <f>Scores!E6*$B$2</f>
        <v>9</v>
      </c>
    </row>
    <row r="3" spans="1:6" x14ac:dyDescent="0.3">
      <c r="A3" t="s">
        <v>5</v>
      </c>
      <c r="B3" s="4">
        <v>9</v>
      </c>
      <c r="C3" s="14">
        <f>Scores!B7*$B$3</f>
        <v>9</v>
      </c>
      <c r="D3" s="14">
        <f>Scores!C7*$B$3</f>
        <v>27</v>
      </c>
      <c r="E3" s="14">
        <f>Scores!D7*$B$3</f>
        <v>18</v>
      </c>
      <c r="F3" s="14">
        <f>Scores!E7*$B$3</f>
        <v>36</v>
      </c>
    </row>
    <row r="4" spans="1:6" x14ac:dyDescent="0.3">
      <c r="A4" t="s">
        <v>6</v>
      </c>
      <c r="B4" s="5">
        <v>4</v>
      </c>
      <c r="C4" s="14">
        <f>Scores!B8*$B4</f>
        <v>4</v>
      </c>
      <c r="D4" s="14">
        <f>Scores!C8*$B4</f>
        <v>16</v>
      </c>
      <c r="E4" s="14">
        <f>Scores!D8*$B4</f>
        <v>8</v>
      </c>
      <c r="F4" s="14">
        <f>Scores!E8*$B4</f>
        <v>12</v>
      </c>
    </row>
    <row r="5" spans="1:6" x14ac:dyDescent="0.3">
      <c r="A5" s="1"/>
      <c r="B5" s="6" t="s">
        <v>13</v>
      </c>
      <c r="C5" s="15">
        <f>SUM(C2:C4)</f>
        <v>49</v>
      </c>
      <c r="D5" s="15">
        <f t="shared" ref="D5:F5" si="0">SUM(D2:D4)</f>
        <v>70</v>
      </c>
      <c r="E5" s="15">
        <f t="shared" si="0"/>
        <v>53</v>
      </c>
      <c r="F5" s="15">
        <f t="shared" si="0"/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67D-C187-436D-8922-3FC955F24433}">
  <dimension ref="A1:F8"/>
  <sheetViews>
    <sheetView workbookViewId="0">
      <selection activeCell="B8" sqref="B8"/>
    </sheetView>
  </sheetViews>
  <sheetFormatPr defaultRowHeight="14.4" x14ac:dyDescent="0.3"/>
  <cols>
    <col min="1" max="1" width="45.109375" bestFit="1" customWidth="1"/>
    <col min="2" max="2" width="26.33203125" customWidth="1"/>
    <col min="3" max="3" width="15.33203125" bestFit="1" customWidth="1"/>
    <col min="4" max="4" width="14.6640625" bestFit="1" customWidth="1"/>
    <col min="5" max="5" width="19.5546875" bestFit="1" customWidth="1"/>
    <col min="6" max="6" width="16.21875" bestFit="1" customWidth="1"/>
  </cols>
  <sheetData>
    <row r="1" spans="1:6" x14ac:dyDescent="0.3">
      <c r="B1" s="3" t="s">
        <v>14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 t="s">
        <v>10</v>
      </c>
      <c r="B2" s="4">
        <v>10</v>
      </c>
      <c r="C2" s="14">
        <f>Scores!B3*$B$2</f>
        <v>40</v>
      </c>
      <c r="D2" s="14">
        <f>Scores!C3*$B$2</f>
        <v>40</v>
      </c>
      <c r="E2" s="14">
        <f>Scores!D3*$B$2</f>
        <v>40</v>
      </c>
      <c r="F2" s="14">
        <f>Scores!E3*$B$2</f>
        <v>40</v>
      </c>
    </row>
    <row r="3" spans="1:6" x14ac:dyDescent="0.3">
      <c r="A3" t="s">
        <v>11</v>
      </c>
      <c r="B3" s="4">
        <v>5</v>
      </c>
      <c r="C3" s="14">
        <f>Scores!B4*$B$3</f>
        <v>10</v>
      </c>
      <c r="D3" s="14">
        <f>Scores!C4*$B$3</f>
        <v>15</v>
      </c>
      <c r="E3" s="14">
        <f>Scores!D4*$B$3</f>
        <v>20</v>
      </c>
      <c r="F3" s="14">
        <f>Scores!E4*$B$3</f>
        <v>5</v>
      </c>
    </row>
    <row r="4" spans="1:6" x14ac:dyDescent="0.3">
      <c r="A4" t="s">
        <v>12</v>
      </c>
      <c r="B4" s="4">
        <v>7</v>
      </c>
      <c r="C4" s="14">
        <f>Scores!B5*$B$4</f>
        <v>28</v>
      </c>
      <c r="D4" s="14">
        <f>Scores!C5*$B$4</f>
        <v>21</v>
      </c>
      <c r="E4" s="14">
        <f>Scores!D5*$B$4</f>
        <v>7</v>
      </c>
      <c r="F4" s="14">
        <f>Scores!E5*$B$4</f>
        <v>14</v>
      </c>
    </row>
    <row r="5" spans="1:6" x14ac:dyDescent="0.3">
      <c r="A5" t="s">
        <v>1</v>
      </c>
      <c r="B5" s="4">
        <v>9</v>
      </c>
      <c r="C5" s="14">
        <f>Scores!B6*$B$5</f>
        <v>36</v>
      </c>
      <c r="D5" s="14">
        <f>Scores!C6*$B$5</f>
        <v>27</v>
      </c>
      <c r="E5" s="14">
        <f>Scores!D6*$B$5</f>
        <v>27</v>
      </c>
      <c r="F5" s="14">
        <f>Scores!E6*$B$5</f>
        <v>9</v>
      </c>
    </row>
    <row r="6" spans="1:6" x14ac:dyDescent="0.3">
      <c r="A6" t="s">
        <v>5</v>
      </c>
      <c r="B6" s="4">
        <v>9</v>
      </c>
      <c r="C6" s="14">
        <f>Scores!B7*$B$6</f>
        <v>9</v>
      </c>
      <c r="D6" s="14">
        <f>Scores!C7*$B$6</f>
        <v>27</v>
      </c>
      <c r="E6" s="14">
        <f>Scores!D7*$B$6</f>
        <v>18</v>
      </c>
      <c r="F6" s="14">
        <f>Scores!E7*$B$6</f>
        <v>36</v>
      </c>
    </row>
    <row r="7" spans="1:6" x14ac:dyDescent="0.3">
      <c r="A7" t="s">
        <v>6</v>
      </c>
      <c r="B7" s="5">
        <v>4</v>
      </c>
      <c r="C7" s="14">
        <f>Scores!B8*$B7</f>
        <v>4</v>
      </c>
      <c r="D7" s="14">
        <f>Scores!C8*$B7</f>
        <v>16</v>
      </c>
      <c r="E7" s="14">
        <f>Scores!D8*$B7</f>
        <v>8</v>
      </c>
      <c r="F7" s="14">
        <f>Scores!E8*$B7</f>
        <v>12</v>
      </c>
    </row>
    <row r="8" spans="1:6" x14ac:dyDescent="0.3">
      <c r="A8" s="1"/>
      <c r="B8" s="6" t="s">
        <v>13</v>
      </c>
      <c r="C8" s="15">
        <f>SUM(C2:C7)</f>
        <v>127</v>
      </c>
      <c r="D8" s="15">
        <f t="shared" ref="D8:F8" si="0">SUM(D2:D7)</f>
        <v>146</v>
      </c>
      <c r="E8" s="15">
        <f t="shared" si="0"/>
        <v>120</v>
      </c>
      <c r="F8" s="15">
        <f t="shared" si="0"/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Scores</vt:lpstr>
      <vt:lpstr>Management Weights</vt:lpstr>
      <vt:lpstr>My Weights</vt:lpstr>
      <vt:lpstr>Combined Weights</vt:lpstr>
      <vt:lpstr>Management Weighted Criteria</vt:lpstr>
      <vt:lpstr>My Weighted Criteria</vt:lpstr>
      <vt:lpstr>All Weighted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Bailey</dc:creator>
  <cp:lastModifiedBy>David Bailey</cp:lastModifiedBy>
  <dcterms:created xsi:type="dcterms:W3CDTF">2020-02-26T01:29:34Z</dcterms:created>
  <dcterms:modified xsi:type="dcterms:W3CDTF">2020-02-26T06:04:12Z</dcterms:modified>
</cp:coreProperties>
</file>